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1_{3DF542E8-9B0F-4961-950A-621F99EB3533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Port. BATT. GU" sheetId="5" r:id="rId1"/>
    <sheet name="Port. BATT. GU (unpivot)" sheetId="2" r:id="rId2"/>
    <sheet name="Extra" sheetId="6" r:id="rId3"/>
    <sheet name="Shape" sheetId="3" r:id="rId4"/>
    <sheet name="Scale" sheetId="4" r:id="rId5"/>
    <sheet name="general_template" sheetId="8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5" hidden="1">general_template!$A$1:$L$1</definedName>
    <definedName name="ExterneDaten_1" localSheetId="0" hidden="1">'Port. BATT. GU'!$A$1:$E$377</definedName>
    <definedName name="ExterneDaten_2" localSheetId="1" hidden="1">'Port. BATT. GU (unpivot)'!$A$1:$H$3009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8" l="1"/>
  <c r="F9" i="5" l="1"/>
  <c r="F350" i="5" l="1"/>
  <c r="F2" i="5" l="1"/>
  <c r="G2" i="5"/>
  <c r="H2" i="5"/>
  <c r="I2" i="5"/>
  <c r="J2" i="5"/>
  <c r="K2" i="5"/>
  <c r="L2" i="5"/>
  <c r="F3" i="5"/>
  <c r="G3" i="5"/>
  <c r="H3" i="5"/>
  <c r="I3" i="5"/>
  <c r="J3" i="5"/>
  <c r="K3" i="5"/>
  <c r="L3" i="5"/>
  <c r="F4" i="5"/>
  <c r="G4" i="5"/>
  <c r="H4" i="5"/>
  <c r="I4" i="5"/>
  <c r="J4" i="5"/>
  <c r="K4" i="5"/>
  <c r="L4" i="5"/>
  <c r="F5" i="5"/>
  <c r="G5" i="5"/>
  <c r="H5" i="5"/>
  <c r="I5" i="5"/>
  <c r="J5" i="5"/>
  <c r="K5" i="5"/>
  <c r="L5" i="5"/>
  <c r="F6" i="5"/>
  <c r="G6" i="5"/>
  <c r="H6" i="5"/>
  <c r="I6" i="5"/>
  <c r="J6" i="5"/>
  <c r="K6" i="5"/>
  <c r="L6" i="5"/>
  <c r="F7" i="5"/>
  <c r="G7" i="5"/>
  <c r="H7" i="5"/>
  <c r="I7" i="5"/>
  <c r="J7" i="5"/>
  <c r="K7" i="5"/>
  <c r="L7" i="5"/>
  <c r="F8" i="5"/>
  <c r="G8" i="5"/>
  <c r="H8" i="5"/>
  <c r="I8" i="5"/>
  <c r="J8" i="5"/>
  <c r="K8" i="5"/>
  <c r="L8" i="5"/>
  <c r="G9" i="5"/>
  <c r="H9" i="5"/>
  <c r="I9" i="5"/>
  <c r="J9" i="5"/>
  <c r="K9" i="5"/>
  <c r="L9" i="5"/>
  <c r="F10" i="5"/>
  <c r="G10" i="5"/>
  <c r="H10" i="5"/>
  <c r="I10" i="5"/>
  <c r="J10" i="5"/>
  <c r="K10" i="5"/>
  <c r="L10" i="5"/>
  <c r="F11" i="5"/>
  <c r="G11" i="5"/>
  <c r="H11" i="5"/>
  <c r="I11" i="5"/>
  <c r="J11" i="5"/>
  <c r="K11" i="5"/>
  <c r="L11" i="5"/>
  <c r="F12" i="5"/>
  <c r="G12" i="5"/>
  <c r="H12" i="5"/>
  <c r="I12" i="5"/>
  <c r="J12" i="5"/>
  <c r="K12" i="5"/>
  <c r="L12" i="5"/>
  <c r="F13" i="5"/>
  <c r="G13" i="5"/>
  <c r="H13" i="5"/>
  <c r="I13" i="5"/>
  <c r="J13" i="5"/>
  <c r="K13" i="5"/>
  <c r="L13" i="5"/>
  <c r="F14" i="5"/>
  <c r="G14" i="5"/>
  <c r="H14" i="5"/>
  <c r="I14" i="5"/>
  <c r="J14" i="5"/>
  <c r="K14" i="5"/>
  <c r="L14" i="5"/>
  <c r="F15" i="5"/>
  <c r="G15" i="5"/>
  <c r="H15" i="5"/>
  <c r="I15" i="5"/>
  <c r="J15" i="5"/>
  <c r="K15" i="5"/>
  <c r="L15" i="5"/>
  <c r="F16" i="5"/>
  <c r="G16" i="5"/>
  <c r="H16" i="5"/>
  <c r="I16" i="5"/>
  <c r="J16" i="5"/>
  <c r="K16" i="5"/>
  <c r="L16" i="5"/>
  <c r="F17" i="5"/>
  <c r="G17" i="5"/>
  <c r="H17" i="5"/>
  <c r="I17" i="5"/>
  <c r="J17" i="5"/>
  <c r="K17" i="5"/>
  <c r="L17" i="5"/>
  <c r="F18" i="5"/>
  <c r="G18" i="5"/>
  <c r="H18" i="5"/>
  <c r="I18" i="5"/>
  <c r="J18" i="5"/>
  <c r="K18" i="5"/>
  <c r="L18" i="5"/>
  <c r="F19" i="5"/>
  <c r="G19" i="5"/>
  <c r="H19" i="5"/>
  <c r="I19" i="5"/>
  <c r="J19" i="5"/>
  <c r="K19" i="5"/>
  <c r="L19" i="5"/>
  <c r="F20" i="5"/>
  <c r="G20" i="5"/>
  <c r="H20" i="5"/>
  <c r="I20" i="5"/>
  <c r="J20" i="5"/>
  <c r="K20" i="5"/>
  <c r="L20" i="5"/>
  <c r="F21" i="5"/>
  <c r="G21" i="5"/>
  <c r="H21" i="5"/>
  <c r="I21" i="5"/>
  <c r="J21" i="5"/>
  <c r="K21" i="5"/>
  <c r="L21" i="5"/>
  <c r="F22" i="5"/>
  <c r="G22" i="5"/>
  <c r="H22" i="5"/>
  <c r="I22" i="5"/>
  <c r="J22" i="5"/>
  <c r="K22" i="5"/>
  <c r="L22" i="5"/>
  <c r="F23" i="5"/>
  <c r="G23" i="5"/>
  <c r="H23" i="5"/>
  <c r="I23" i="5"/>
  <c r="J23" i="5"/>
  <c r="K23" i="5"/>
  <c r="L23" i="5"/>
  <c r="F24" i="5"/>
  <c r="G24" i="5"/>
  <c r="H24" i="5"/>
  <c r="I24" i="5"/>
  <c r="J24" i="5"/>
  <c r="K24" i="5"/>
  <c r="L24" i="5"/>
  <c r="F25" i="5"/>
  <c r="G25" i="5"/>
  <c r="H25" i="5"/>
  <c r="I25" i="5"/>
  <c r="J25" i="5"/>
  <c r="K25" i="5"/>
  <c r="L25" i="5"/>
  <c r="F26" i="5"/>
  <c r="G26" i="5"/>
  <c r="H26" i="5"/>
  <c r="I26" i="5"/>
  <c r="J26" i="5"/>
  <c r="K26" i="5"/>
  <c r="L26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L28" i="5"/>
  <c r="F29" i="5"/>
  <c r="G29" i="5"/>
  <c r="H29" i="5"/>
  <c r="I29" i="5"/>
  <c r="J29" i="5"/>
  <c r="K29" i="5"/>
  <c r="L29" i="5"/>
  <c r="F30" i="5"/>
  <c r="G30" i="5"/>
  <c r="H30" i="5"/>
  <c r="I30" i="5"/>
  <c r="J30" i="5"/>
  <c r="K30" i="5"/>
  <c r="L30" i="5"/>
  <c r="F31" i="5"/>
  <c r="G31" i="5"/>
  <c r="H31" i="5"/>
  <c r="I31" i="5"/>
  <c r="J31" i="5"/>
  <c r="K31" i="5"/>
  <c r="L31" i="5"/>
  <c r="F32" i="5"/>
  <c r="G32" i="5"/>
  <c r="H32" i="5"/>
  <c r="I32" i="5"/>
  <c r="J32" i="5"/>
  <c r="K32" i="5"/>
  <c r="L32" i="5"/>
  <c r="F33" i="5"/>
  <c r="G33" i="5"/>
  <c r="H33" i="5"/>
  <c r="I33" i="5"/>
  <c r="J33" i="5"/>
  <c r="K33" i="5"/>
  <c r="L33" i="5"/>
  <c r="F34" i="5"/>
  <c r="G34" i="5"/>
  <c r="H34" i="5"/>
  <c r="I34" i="5"/>
  <c r="J34" i="5"/>
  <c r="K34" i="5"/>
  <c r="L34" i="5"/>
  <c r="F35" i="5"/>
  <c r="G35" i="5"/>
  <c r="H35" i="5"/>
  <c r="I35" i="5"/>
  <c r="J35" i="5"/>
  <c r="K35" i="5"/>
  <c r="L35" i="5"/>
  <c r="F36" i="5"/>
  <c r="G36" i="5"/>
  <c r="H36" i="5"/>
  <c r="I36" i="5"/>
  <c r="J36" i="5"/>
  <c r="K36" i="5"/>
  <c r="L36" i="5"/>
  <c r="F37" i="5"/>
  <c r="G37" i="5"/>
  <c r="H37" i="5"/>
  <c r="I37" i="5"/>
  <c r="J37" i="5"/>
  <c r="K37" i="5"/>
  <c r="L37" i="5"/>
  <c r="F38" i="5"/>
  <c r="G38" i="5"/>
  <c r="H38" i="5"/>
  <c r="I38" i="5"/>
  <c r="J38" i="5"/>
  <c r="K38" i="5"/>
  <c r="L38" i="5"/>
  <c r="F39" i="5"/>
  <c r="G39" i="5"/>
  <c r="H39" i="5"/>
  <c r="I39" i="5"/>
  <c r="J39" i="5"/>
  <c r="K39" i="5"/>
  <c r="L39" i="5"/>
  <c r="F40" i="5"/>
  <c r="G40" i="5"/>
  <c r="H40" i="5"/>
  <c r="I40" i="5"/>
  <c r="J40" i="5"/>
  <c r="K40" i="5"/>
  <c r="L40" i="5"/>
  <c r="F41" i="5"/>
  <c r="G41" i="5"/>
  <c r="H41" i="5"/>
  <c r="I41" i="5"/>
  <c r="J41" i="5"/>
  <c r="K41" i="5"/>
  <c r="L41" i="5"/>
  <c r="F42" i="5"/>
  <c r="G42" i="5"/>
  <c r="H42" i="5"/>
  <c r="I42" i="5"/>
  <c r="J42" i="5"/>
  <c r="K42" i="5"/>
  <c r="L42" i="5"/>
  <c r="F43" i="5"/>
  <c r="G43" i="5"/>
  <c r="H43" i="5"/>
  <c r="I43" i="5"/>
  <c r="J43" i="5"/>
  <c r="K43" i="5"/>
  <c r="L43" i="5"/>
  <c r="F44" i="5"/>
  <c r="G44" i="5"/>
  <c r="H44" i="5"/>
  <c r="I44" i="5"/>
  <c r="J44" i="5"/>
  <c r="K44" i="5"/>
  <c r="L44" i="5"/>
  <c r="F45" i="5"/>
  <c r="G45" i="5"/>
  <c r="H45" i="5"/>
  <c r="I45" i="5"/>
  <c r="J45" i="5"/>
  <c r="K45" i="5"/>
  <c r="L45" i="5"/>
  <c r="F46" i="5"/>
  <c r="G46" i="5"/>
  <c r="H46" i="5"/>
  <c r="I46" i="5"/>
  <c r="J46" i="5"/>
  <c r="K46" i="5"/>
  <c r="L46" i="5"/>
  <c r="F47" i="5"/>
  <c r="G47" i="5"/>
  <c r="H47" i="5"/>
  <c r="I47" i="5"/>
  <c r="J47" i="5"/>
  <c r="K47" i="5"/>
  <c r="L47" i="5"/>
  <c r="F48" i="5"/>
  <c r="G48" i="5"/>
  <c r="H48" i="5"/>
  <c r="I48" i="5"/>
  <c r="J48" i="5"/>
  <c r="K48" i="5"/>
  <c r="L48" i="5"/>
  <c r="F49" i="5"/>
  <c r="G49" i="5"/>
  <c r="H49" i="5"/>
  <c r="I49" i="5"/>
  <c r="J49" i="5"/>
  <c r="K49" i="5"/>
  <c r="L49" i="5"/>
  <c r="F50" i="5"/>
  <c r="G50" i="5"/>
  <c r="H50" i="5"/>
  <c r="I50" i="5"/>
  <c r="J50" i="5"/>
  <c r="K50" i="5"/>
  <c r="L50" i="5"/>
  <c r="F51" i="5"/>
  <c r="G51" i="5"/>
  <c r="H51" i="5"/>
  <c r="I51" i="5"/>
  <c r="J51" i="5"/>
  <c r="K51" i="5"/>
  <c r="L51" i="5"/>
  <c r="F52" i="5"/>
  <c r="G52" i="5"/>
  <c r="H52" i="5"/>
  <c r="I52" i="5"/>
  <c r="J52" i="5"/>
  <c r="K52" i="5"/>
  <c r="L52" i="5"/>
  <c r="F53" i="5"/>
  <c r="G53" i="5"/>
  <c r="H53" i="5"/>
  <c r="I53" i="5"/>
  <c r="J53" i="5"/>
  <c r="K53" i="5"/>
  <c r="L53" i="5"/>
  <c r="F54" i="5"/>
  <c r="G54" i="5"/>
  <c r="H54" i="5"/>
  <c r="I54" i="5"/>
  <c r="J54" i="5"/>
  <c r="K54" i="5"/>
  <c r="L54" i="5"/>
  <c r="F55" i="5"/>
  <c r="G55" i="5"/>
  <c r="H55" i="5"/>
  <c r="I55" i="5"/>
  <c r="J55" i="5"/>
  <c r="K55" i="5"/>
  <c r="L55" i="5"/>
  <c r="F56" i="5"/>
  <c r="G56" i="5"/>
  <c r="H56" i="5"/>
  <c r="I56" i="5"/>
  <c r="J56" i="5"/>
  <c r="K56" i="5"/>
  <c r="L56" i="5"/>
  <c r="F57" i="5"/>
  <c r="G57" i="5"/>
  <c r="H57" i="5"/>
  <c r="I57" i="5"/>
  <c r="J57" i="5"/>
  <c r="K57" i="5"/>
  <c r="L57" i="5"/>
  <c r="F58" i="5"/>
  <c r="G58" i="5"/>
  <c r="H58" i="5"/>
  <c r="I58" i="5"/>
  <c r="J58" i="5"/>
  <c r="K58" i="5"/>
  <c r="L58" i="5"/>
  <c r="F59" i="5"/>
  <c r="G59" i="5"/>
  <c r="H59" i="5"/>
  <c r="I59" i="5"/>
  <c r="J59" i="5"/>
  <c r="K59" i="5"/>
  <c r="L59" i="5"/>
  <c r="F60" i="5"/>
  <c r="G60" i="5"/>
  <c r="H60" i="5"/>
  <c r="I60" i="5"/>
  <c r="J60" i="5"/>
  <c r="K60" i="5"/>
  <c r="L60" i="5"/>
  <c r="F61" i="5"/>
  <c r="G61" i="5"/>
  <c r="H61" i="5"/>
  <c r="I61" i="5"/>
  <c r="J61" i="5"/>
  <c r="K61" i="5"/>
  <c r="L61" i="5"/>
  <c r="F62" i="5"/>
  <c r="G62" i="5"/>
  <c r="H62" i="5"/>
  <c r="I62" i="5"/>
  <c r="J62" i="5"/>
  <c r="K62" i="5"/>
  <c r="L62" i="5"/>
  <c r="F63" i="5"/>
  <c r="G63" i="5"/>
  <c r="H63" i="5"/>
  <c r="I63" i="5"/>
  <c r="J63" i="5"/>
  <c r="K63" i="5"/>
  <c r="L63" i="5"/>
  <c r="F64" i="5"/>
  <c r="G64" i="5"/>
  <c r="H64" i="5"/>
  <c r="I64" i="5"/>
  <c r="J64" i="5"/>
  <c r="K64" i="5"/>
  <c r="L64" i="5"/>
  <c r="F65" i="5"/>
  <c r="G65" i="5"/>
  <c r="H65" i="5"/>
  <c r="I65" i="5"/>
  <c r="J65" i="5"/>
  <c r="K65" i="5"/>
  <c r="L65" i="5"/>
  <c r="F66" i="5"/>
  <c r="G66" i="5"/>
  <c r="H66" i="5"/>
  <c r="I66" i="5"/>
  <c r="J66" i="5"/>
  <c r="K66" i="5"/>
  <c r="L66" i="5"/>
  <c r="F67" i="5"/>
  <c r="G67" i="5"/>
  <c r="H67" i="5"/>
  <c r="I67" i="5"/>
  <c r="J67" i="5"/>
  <c r="K67" i="5"/>
  <c r="L67" i="5"/>
  <c r="F68" i="5"/>
  <c r="G68" i="5"/>
  <c r="H68" i="5"/>
  <c r="I68" i="5"/>
  <c r="J68" i="5"/>
  <c r="K68" i="5"/>
  <c r="L68" i="5"/>
  <c r="F69" i="5"/>
  <c r="G69" i="5"/>
  <c r="H69" i="5"/>
  <c r="I69" i="5"/>
  <c r="J69" i="5"/>
  <c r="K69" i="5"/>
  <c r="L69" i="5"/>
  <c r="F70" i="5"/>
  <c r="G70" i="5"/>
  <c r="H70" i="5"/>
  <c r="I70" i="5"/>
  <c r="J70" i="5"/>
  <c r="K70" i="5"/>
  <c r="L70" i="5"/>
  <c r="F71" i="5"/>
  <c r="G71" i="5"/>
  <c r="H71" i="5"/>
  <c r="I71" i="5"/>
  <c r="J71" i="5"/>
  <c r="K71" i="5"/>
  <c r="L71" i="5"/>
  <c r="F72" i="5"/>
  <c r="G72" i="5"/>
  <c r="H72" i="5"/>
  <c r="I72" i="5"/>
  <c r="J72" i="5"/>
  <c r="K72" i="5"/>
  <c r="L72" i="5"/>
  <c r="F73" i="5"/>
  <c r="G73" i="5"/>
  <c r="H73" i="5"/>
  <c r="I73" i="5"/>
  <c r="J73" i="5"/>
  <c r="K73" i="5"/>
  <c r="L73" i="5"/>
  <c r="F74" i="5"/>
  <c r="G74" i="5"/>
  <c r="H74" i="5"/>
  <c r="I74" i="5"/>
  <c r="J74" i="5"/>
  <c r="K74" i="5"/>
  <c r="L74" i="5"/>
  <c r="F75" i="5"/>
  <c r="G75" i="5"/>
  <c r="H75" i="5"/>
  <c r="I75" i="5"/>
  <c r="J75" i="5"/>
  <c r="K75" i="5"/>
  <c r="L75" i="5"/>
  <c r="F76" i="5"/>
  <c r="G76" i="5"/>
  <c r="H76" i="5"/>
  <c r="I76" i="5"/>
  <c r="J76" i="5"/>
  <c r="K76" i="5"/>
  <c r="L76" i="5"/>
  <c r="F77" i="5"/>
  <c r="G77" i="5"/>
  <c r="H77" i="5"/>
  <c r="I77" i="5"/>
  <c r="J77" i="5"/>
  <c r="K77" i="5"/>
  <c r="L77" i="5"/>
  <c r="F78" i="5"/>
  <c r="G78" i="5"/>
  <c r="H78" i="5"/>
  <c r="I78" i="5"/>
  <c r="J78" i="5"/>
  <c r="K78" i="5"/>
  <c r="L78" i="5"/>
  <c r="F79" i="5"/>
  <c r="G79" i="5"/>
  <c r="H79" i="5"/>
  <c r="I79" i="5"/>
  <c r="J79" i="5"/>
  <c r="K79" i="5"/>
  <c r="L79" i="5"/>
  <c r="F80" i="5"/>
  <c r="G80" i="5"/>
  <c r="H80" i="5"/>
  <c r="I80" i="5"/>
  <c r="J80" i="5"/>
  <c r="K80" i="5"/>
  <c r="L80" i="5"/>
  <c r="F81" i="5"/>
  <c r="G81" i="5"/>
  <c r="H81" i="5"/>
  <c r="I81" i="5"/>
  <c r="J81" i="5"/>
  <c r="K81" i="5"/>
  <c r="L81" i="5"/>
  <c r="F82" i="5"/>
  <c r="G82" i="5"/>
  <c r="H82" i="5"/>
  <c r="I82" i="5"/>
  <c r="J82" i="5"/>
  <c r="K82" i="5"/>
  <c r="L82" i="5"/>
  <c r="F83" i="5"/>
  <c r="G83" i="5"/>
  <c r="H83" i="5"/>
  <c r="I83" i="5"/>
  <c r="J83" i="5"/>
  <c r="K83" i="5"/>
  <c r="L83" i="5"/>
  <c r="F84" i="5"/>
  <c r="G84" i="5"/>
  <c r="H84" i="5"/>
  <c r="I84" i="5"/>
  <c r="J84" i="5"/>
  <c r="K84" i="5"/>
  <c r="L84" i="5"/>
  <c r="F85" i="5"/>
  <c r="G85" i="5"/>
  <c r="H85" i="5"/>
  <c r="I85" i="5"/>
  <c r="J85" i="5"/>
  <c r="K85" i="5"/>
  <c r="L85" i="5"/>
  <c r="F86" i="5"/>
  <c r="G86" i="5"/>
  <c r="H86" i="5"/>
  <c r="I86" i="5"/>
  <c r="J86" i="5"/>
  <c r="K86" i="5"/>
  <c r="L86" i="5"/>
  <c r="F87" i="5"/>
  <c r="G87" i="5"/>
  <c r="H87" i="5"/>
  <c r="I87" i="5"/>
  <c r="J87" i="5"/>
  <c r="K87" i="5"/>
  <c r="L87" i="5"/>
  <c r="F88" i="5"/>
  <c r="G88" i="5"/>
  <c r="H88" i="5"/>
  <c r="I88" i="5"/>
  <c r="J88" i="5"/>
  <c r="K88" i="5"/>
  <c r="L88" i="5"/>
  <c r="F89" i="5"/>
  <c r="G89" i="5"/>
  <c r="H89" i="5"/>
  <c r="I89" i="5"/>
  <c r="J89" i="5"/>
  <c r="K89" i="5"/>
  <c r="L89" i="5"/>
  <c r="F90" i="5"/>
  <c r="G90" i="5"/>
  <c r="H90" i="5"/>
  <c r="I90" i="5"/>
  <c r="J90" i="5"/>
  <c r="K90" i="5"/>
  <c r="L90" i="5"/>
  <c r="F91" i="5"/>
  <c r="G91" i="5"/>
  <c r="H91" i="5"/>
  <c r="I91" i="5"/>
  <c r="J91" i="5"/>
  <c r="K91" i="5"/>
  <c r="L91" i="5"/>
  <c r="F92" i="5"/>
  <c r="G92" i="5"/>
  <c r="H92" i="5"/>
  <c r="I92" i="5"/>
  <c r="J92" i="5"/>
  <c r="K92" i="5"/>
  <c r="L92" i="5"/>
  <c r="F93" i="5"/>
  <c r="G93" i="5"/>
  <c r="H93" i="5"/>
  <c r="I93" i="5"/>
  <c r="J93" i="5"/>
  <c r="K93" i="5"/>
  <c r="L93" i="5"/>
  <c r="F94" i="5"/>
  <c r="G94" i="5"/>
  <c r="H94" i="5"/>
  <c r="I94" i="5"/>
  <c r="J94" i="5"/>
  <c r="K94" i="5"/>
  <c r="L94" i="5"/>
  <c r="F95" i="5"/>
  <c r="G95" i="5"/>
  <c r="H95" i="5"/>
  <c r="I95" i="5"/>
  <c r="J95" i="5"/>
  <c r="K95" i="5"/>
  <c r="L95" i="5"/>
  <c r="F96" i="5"/>
  <c r="G96" i="5"/>
  <c r="H96" i="5"/>
  <c r="I96" i="5"/>
  <c r="J96" i="5"/>
  <c r="K96" i="5"/>
  <c r="L96" i="5"/>
  <c r="F97" i="5"/>
  <c r="G97" i="5"/>
  <c r="H97" i="5"/>
  <c r="I97" i="5"/>
  <c r="J97" i="5"/>
  <c r="K97" i="5"/>
  <c r="L97" i="5"/>
  <c r="F98" i="5"/>
  <c r="G98" i="5"/>
  <c r="H98" i="5"/>
  <c r="I98" i="5"/>
  <c r="J98" i="5"/>
  <c r="K98" i="5"/>
  <c r="L98" i="5"/>
  <c r="F99" i="5"/>
  <c r="G99" i="5"/>
  <c r="H99" i="5"/>
  <c r="I99" i="5"/>
  <c r="J99" i="5"/>
  <c r="K99" i="5"/>
  <c r="L99" i="5"/>
  <c r="F100" i="5"/>
  <c r="G100" i="5"/>
  <c r="H100" i="5"/>
  <c r="I100" i="5"/>
  <c r="J100" i="5"/>
  <c r="K100" i="5"/>
  <c r="L100" i="5"/>
  <c r="F101" i="5"/>
  <c r="G101" i="5"/>
  <c r="H101" i="5"/>
  <c r="I101" i="5"/>
  <c r="J101" i="5"/>
  <c r="K101" i="5"/>
  <c r="L101" i="5"/>
  <c r="F102" i="5"/>
  <c r="G102" i="5"/>
  <c r="H102" i="5"/>
  <c r="I102" i="5"/>
  <c r="J102" i="5"/>
  <c r="K102" i="5"/>
  <c r="L102" i="5"/>
  <c r="F103" i="5"/>
  <c r="G103" i="5"/>
  <c r="H103" i="5"/>
  <c r="I103" i="5"/>
  <c r="J103" i="5"/>
  <c r="K103" i="5"/>
  <c r="L103" i="5"/>
  <c r="F104" i="5"/>
  <c r="G104" i="5"/>
  <c r="H104" i="5"/>
  <c r="I104" i="5"/>
  <c r="J104" i="5"/>
  <c r="K104" i="5"/>
  <c r="L104" i="5"/>
  <c r="F105" i="5"/>
  <c r="G105" i="5"/>
  <c r="H105" i="5"/>
  <c r="I105" i="5"/>
  <c r="J105" i="5"/>
  <c r="K105" i="5"/>
  <c r="L105" i="5"/>
  <c r="F106" i="5"/>
  <c r="G106" i="5"/>
  <c r="H106" i="5"/>
  <c r="I106" i="5"/>
  <c r="J106" i="5"/>
  <c r="K106" i="5"/>
  <c r="L106" i="5"/>
  <c r="F107" i="5"/>
  <c r="G107" i="5"/>
  <c r="H107" i="5"/>
  <c r="I107" i="5"/>
  <c r="J107" i="5"/>
  <c r="K107" i="5"/>
  <c r="L107" i="5"/>
  <c r="F108" i="5"/>
  <c r="G108" i="5"/>
  <c r="H108" i="5"/>
  <c r="I108" i="5"/>
  <c r="J108" i="5"/>
  <c r="K108" i="5"/>
  <c r="L108" i="5"/>
  <c r="F109" i="5"/>
  <c r="G109" i="5"/>
  <c r="H109" i="5"/>
  <c r="I109" i="5"/>
  <c r="J109" i="5"/>
  <c r="K109" i="5"/>
  <c r="L109" i="5"/>
  <c r="F110" i="5"/>
  <c r="G110" i="5"/>
  <c r="H110" i="5"/>
  <c r="I110" i="5"/>
  <c r="J110" i="5"/>
  <c r="K110" i="5"/>
  <c r="L110" i="5"/>
  <c r="F111" i="5"/>
  <c r="G111" i="5"/>
  <c r="H111" i="5"/>
  <c r="I111" i="5"/>
  <c r="J111" i="5"/>
  <c r="K111" i="5"/>
  <c r="L111" i="5"/>
  <c r="F112" i="5"/>
  <c r="G112" i="5"/>
  <c r="H112" i="5"/>
  <c r="I112" i="5"/>
  <c r="J112" i="5"/>
  <c r="K112" i="5"/>
  <c r="L112" i="5"/>
  <c r="F113" i="5"/>
  <c r="G113" i="5"/>
  <c r="H113" i="5"/>
  <c r="I113" i="5"/>
  <c r="J113" i="5"/>
  <c r="K113" i="5"/>
  <c r="L113" i="5"/>
  <c r="F114" i="5"/>
  <c r="G114" i="5"/>
  <c r="H114" i="5"/>
  <c r="I114" i="5"/>
  <c r="J114" i="5"/>
  <c r="K114" i="5"/>
  <c r="L114" i="5"/>
  <c r="F115" i="5"/>
  <c r="G115" i="5"/>
  <c r="H115" i="5"/>
  <c r="I115" i="5"/>
  <c r="J115" i="5"/>
  <c r="K115" i="5"/>
  <c r="L115" i="5"/>
  <c r="F116" i="5"/>
  <c r="G116" i="5"/>
  <c r="H116" i="5"/>
  <c r="I116" i="5"/>
  <c r="J116" i="5"/>
  <c r="K116" i="5"/>
  <c r="L116" i="5"/>
  <c r="F117" i="5"/>
  <c r="G117" i="5"/>
  <c r="H117" i="5"/>
  <c r="I117" i="5"/>
  <c r="J117" i="5"/>
  <c r="K117" i="5"/>
  <c r="L117" i="5"/>
  <c r="F118" i="5"/>
  <c r="G118" i="5"/>
  <c r="H118" i="5"/>
  <c r="I118" i="5"/>
  <c r="J118" i="5"/>
  <c r="K118" i="5"/>
  <c r="L118" i="5"/>
  <c r="F119" i="5"/>
  <c r="G119" i="5"/>
  <c r="H119" i="5"/>
  <c r="I119" i="5"/>
  <c r="J119" i="5"/>
  <c r="K119" i="5"/>
  <c r="L119" i="5"/>
  <c r="F120" i="5"/>
  <c r="G120" i="5"/>
  <c r="H120" i="5"/>
  <c r="I120" i="5"/>
  <c r="J120" i="5"/>
  <c r="K120" i="5"/>
  <c r="L120" i="5"/>
  <c r="F121" i="5"/>
  <c r="G121" i="5"/>
  <c r="H121" i="5"/>
  <c r="I121" i="5"/>
  <c r="J121" i="5"/>
  <c r="K121" i="5"/>
  <c r="L121" i="5"/>
  <c r="F122" i="5"/>
  <c r="G122" i="5"/>
  <c r="H122" i="5"/>
  <c r="I122" i="5"/>
  <c r="J122" i="5"/>
  <c r="K122" i="5"/>
  <c r="L122" i="5"/>
  <c r="F123" i="5"/>
  <c r="G123" i="5"/>
  <c r="H123" i="5"/>
  <c r="I123" i="5"/>
  <c r="J123" i="5"/>
  <c r="K123" i="5"/>
  <c r="L123" i="5"/>
  <c r="F124" i="5"/>
  <c r="G124" i="5"/>
  <c r="H124" i="5"/>
  <c r="I124" i="5"/>
  <c r="J124" i="5"/>
  <c r="K124" i="5"/>
  <c r="L124" i="5"/>
  <c r="F125" i="5"/>
  <c r="G125" i="5"/>
  <c r="H125" i="5"/>
  <c r="I125" i="5"/>
  <c r="J125" i="5"/>
  <c r="K125" i="5"/>
  <c r="L125" i="5"/>
  <c r="F126" i="5"/>
  <c r="G126" i="5"/>
  <c r="H126" i="5"/>
  <c r="I126" i="5"/>
  <c r="J126" i="5"/>
  <c r="K126" i="5"/>
  <c r="L126" i="5"/>
  <c r="F127" i="5"/>
  <c r="G127" i="5"/>
  <c r="H127" i="5"/>
  <c r="I127" i="5"/>
  <c r="J127" i="5"/>
  <c r="K127" i="5"/>
  <c r="L127" i="5"/>
  <c r="F128" i="5"/>
  <c r="G128" i="5"/>
  <c r="H128" i="5"/>
  <c r="I128" i="5"/>
  <c r="J128" i="5"/>
  <c r="K128" i="5"/>
  <c r="L128" i="5"/>
  <c r="F129" i="5"/>
  <c r="G129" i="5"/>
  <c r="H129" i="5"/>
  <c r="I129" i="5"/>
  <c r="J129" i="5"/>
  <c r="K129" i="5"/>
  <c r="L129" i="5"/>
  <c r="F130" i="5"/>
  <c r="G130" i="5"/>
  <c r="H130" i="5"/>
  <c r="I130" i="5"/>
  <c r="J130" i="5"/>
  <c r="K130" i="5"/>
  <c r="L130" i="5"/>
  <c r="F131" i="5"/>
  <c r="G131" i="5"/>
  <c r="H131" i="5"/>
  <c r="I131" i="5"/>
  <c r="J131" i="5"/>
  <c r="K131" i="5"/>
  <c r="L131" i="5"/>
  <c r="F132" i="5"/>
  <c r="G132" i="5"/>
  <c r="H132" i="5"/>
  <c r="I132" i="5"/>
  <c r="J132" i="5"/>
  <c r="K132" i="5"/>
  <c r="L132" i="5"/>
  <c r="F133" i="5"/>
  <c r="G133" i="5"/>
  <c r="H133" i="5"/>
  <c r="I133" i="5"/>
  <c r="J133" i="5"/>
  <c r="K133" i="5"/>
  <c r="L133" i="5"/>
  <c r="F134" i="5"/>
  <c r="G134" i="5"/>
  <c r="H134" i="5"/>
  <c r="I134" i="5"/>
  <c r="J134" i="5"/>
  <c r="K134" i="5"/>
  <c r="L134" i="5"/>
  <c r="F135" i="5"/>
  <c r="G135" i="5"/>
  <c r="H135" i="5"/>
  <c r="I135" i="5"/>
  <c r="J135" i="5"/>
  <c r="K135" i="5"/>
  <c r="L135" i="5"/>
  <c r="F136" i="5"/>
  <c r="G136" i="5"/>
  <c r="H136" i="5"/>
  <c r="I136" i="5"/>
  <c r="J136" i="5"/>
  <c r="K136" i="5"/>
  <c r="L136" i="5"/>
  <c r="F137" i="5"/>
  <c r="G137" i="5"/>
  <c r="H137" i="5"/>
  <c r="I137" i="5"/>
  <c r="J137" i="5"/>
  <c r="K137" i="5"/>
  <c r="L137" i="5"/>
  <c r="F138" i="5"/>
  <c r="G138" i="5"/>
  <c r="H138" i="5"/>
  <c r="I138" i="5"/>
  <c r="J138" i="5"/>
  <c r="K138" i="5"/>
  <c r="L138" i="5"/>
  <c r="F139" i="5"/>
  <c r="G139" i="5"/>
  <c r="H139" i="5"/>
  <c r="I139" i="5"/>
  <c r="J139" i="5"/>
  <c r="K139" i="5"/>
  <c r="L139" i="5"/>
  <c r="F140" i="5"/>
  <c r="G140" i="5"/>
  <c r="H140" i="5"/>
  <c r="I140" i="5"/>
  <c r="J140" i="5"/>
  <c r="K140" i="5"/>
  <c r="L140" i="5"/>
  <c r="F141" i="5"/>
  <c r="G141" i="5"/>
  <c r="H141" i="5"/>
  <c r="I141" i="5"/>
  <c r="J141" i="5"/>
  <c r="K141" i="5"/>
  <c r="L141" i="5"/>
  <c r="F142" i="5"/>
  <c r="G142" i="5"/>
  <c r="H142" i="5"/>
  <c r="I142" i="5"/>
  <c r="J142" i="5"/>
  <c r="K142" i="5"/>
  <c r="L142" i="5"/>
  <c r="F143" i="5"/>
  <c r="G143" i="5"/>
  <c r="H143" i="5"/>
  <c r="I143" i="5"/>
  <c r="J143" i="5"/>
  <c r="K143" i="5"/>
  <c r="L143" i="5"/>
  <c r="F144" i="5"/>
  <c r="G144" i="5"/>
  <c r="H144" i="5"/>
  <c r="I144" i="5"/>
  <c r="J144" i="5"/>
  <c r="K144" i="5"/>
  <c r="L144" i="5"/>
  <c r="F145" i="5"/>
  <c r="G145" i="5"/>
  <c r="H145" i="5"/>
  <c r="I145" i="5"/>
  <c r="J145" i="5"/>
  <c r="K145" i="5"/>
  <c r="L145" i="5"/>
  <c r="F146" i="5"/>
  <c r="G146" i="5"/>
  <c r="H146" i="5"/>
  <c r="I146" i="5"/>
  <c r="J146" i="5"/>
  <c r="K146" i="5"/>
  <c r="L146" i="5"/>
  <c r="F147" i="5"/>
  <c r="G147" i="5"/>
  <c r="H147" i="5"/>
  <c r="I147" i="5"/>
  <c r="J147" i="5"/>
  <c r="K147" i="5"/>
  <c r="L147" i="5"/>
  <c r="F148" i="5"/>
  <c r="G148" i="5"/>
  <c r="H148" i="5"/>
  <c r="I148" i="5"/>
  <c r="J148" i="5"/>
  <c r="K148" i="5"/>
  <c r="L148" i="5"/>
  <c r="F149" i="5"/>
  <c r="G149" i="5"/>
  <c r="H149" i="5"/>
  <c r="I149" i="5"/>
  <c r="J149" i="5"/>
  <c r="K149" i="5"/>
  <c r="L149" i="5"/>
  <c r="F150" i="5"/>
  <c r="G150" i="5"/>
  <c r="H150" i="5"/>
  <c r="I150" i="5"/>
  <c r="J150" i="5"/>
  <c r="K150" i="5"/>
  <c r="L150" i="5"/>
  <c r="F151" i="5"/>
  <c r="G151" i="5"/>
  <c r="H151" i="5"/>
  <c r="I151" i="5"/>
  <c r="J151" i="5"/>
  <c r="K151" i="5"/>
  <c r="L151" i="5"/>
  <c r="F152" i="5"/>
  <c r="G152" i="5"/>
  <c r="H152" i="5"/>
  <c r="I152" i="5"/>
  <c r="J152" i="5"/>
  <c r="K152" i="5"/>
  <c r="L152" i="5"/>
  <c r="F153" i="5"/>
  <c r="G153" i="5"/>
  <c r="H153" i="5"/>
  <c r="I153" i="5"/>
  <c r="J153" i="5"/>
  <c r="K153" i="5"/>
  <c r="L153" i="5"/>
  <c r="F154" i="5"/>
  <c r="G154" i="5"/>
  <c r="H154" i="5"/>
  <c r="I154" i="5"/>
  <c r="J154" i="5"/>
  <c r="K154" i="5"/>
  <c r="L154" i="5"/>
  <c r="F155" i="5"/>
  <c r="G155" i="5"/>
  <c r="H155" i="5"/>
  <c r="I155" i="5"/>
  <c r="J155" i="5"/>
  <c r="K155" i="5"/>
  <c r="L155" i="5"/>
  <c r="F156" i="5"/>
  <c r="G156" i="5"/>
  <c r="H156" i="5"/>
  <c r="I156" i="5"/>
  <c r="J156" i="5"/>
  <c r="K156" i="5"/>
  <c r="L156" i="5"/>
  <c r="F157" i="5"/>
  <c r="G157" i="5"/>
  <c r="H157" i="5"/>
  <c r="I157" i="5"/>
  <c r="J157" i="5"/>
  <c r="K157" i="5"/>
  <c r="L157" i="5"/>
  <c r="F158" i="5"/>
  <c r="G158" i="5"/>
  <c r="H158" i="5"/>
  <c r="I158" i="5"/>
  <c r="J158" i="5"/>
  <c r="K158" i="5"/>
  <c r="L158" i="5"/>
  <c r="F159" i="5"/>
  <c r="G159" i="5"/>
  <c r="H159" i="5"/>
  <c r="I159" i="5"/>
  <c r="J159" i="5"/>
  <c r="K159" i="5"/>
  <c r="L159" i="5"/>
  <c r="F160" i="5"/>
  <c r="G160" i="5"/>
  <c r="H160" i="5"/>
  <c r="I160" i="5"/>
  <c r="J160" i="5"/>
  <c r="K160" i="5"/>
  <c r="L160" i="5"/>
  <c r="F161" i="5"/>
  <c r="G161" i="5"/>
  <c r="H161" i="5"/>
  <c r="I161" i="5"/>
  <c r="J161" i="5"/>
  <c r="K161" i="5"/>
  <c r="L161" i="5"/>
  <c r="F162" i="5"/>
  <c r="G162" i="5"/>
  <c r="H162" i="5"/>
  <c r="I162" i="5"/>
  <c r="J162" i="5"/>
  <c r="K162" i="5"/>
  <c r="L162" i="5"/>
  <c r="F163" i="5"/>
  <c r="G163" i="5"/>
  <c r="H163" i="5"/>
  <c r="I163" i="5"/>
  <c r="J163" i="5"/>
  <c r="K163" i="5"/>
  <c r="L163" i="5"/>
  <c r="F164" i="5"/>
  <c r="G164" i="5"/>
  <c r="H164" i="5"/>
  <c r="I164" i="5"/>
  <c r="J164" i="5"/>
  <c r="K164" i="5"/>
  <c r="L164" i="5"/>
  <c r="F165" i="5"/>
  <c r="G165" i="5"/>
  <c r="H165" i="5"/>
  <c r="I165" i="5"/>
  <c r="J165" i="5"/>
  <c r="K165" i="5"/>
  <c r="L165" i="5"/>
  <c r="F166" i="5"/>
  <c r="G166" i="5"/>
  <c r="H166" i="5"/>
  <c r="I166" i="5"/>
  <c r="J166" i="5"/>
  <c r="K166" i="5"/>
  <c r="L166" i="5"/>
  <c r="F167" i="5"/>
  <c r="G167" i="5"/>
  <c r="H167" i="5"/>
  <c r="I167" i="5"/>
  <c r="J167" i="5"/>
  <c r="K167" i="5"/>
  <c r="L167" i="5"/>
  <c r="F168" i="5"/>
  <c r="G168" i="5"/>
  <c r="H168" i="5"/>
  <c r="I168" i="5"/>
  <c r="J168" i="5"/>
  <c r="K168" i="5"/>
  <c r="L168" i="5"/>
  <c r="F169" i="5"/>
  <c r="G169" i="5"/>
  <c r="H169" i="5"/>
  <c r="I169" i="5"/>
  <c r="J169" i="5"/>
  <c r="K169" i="5"/>
  <c r="L169" i="5"/>
  <c r="F170" i="5"/>
  <c r="G170" i="5"/>
  <c r="H170" i="5"/>
  <c r="I170" i="5"/>
  <c r="J170" i="5"/>
  <c r="K170" i="5"/>
  <c r="L170" i="5"/>
  <c r="F171" i="5"/>
  <c r="G171" i="5"/>
  <c r="H171" i="5"/>
  <c r="I171" i="5"/>
  <c r="J171" i="5"/>
  <c r="K171" i="5"/>
  <c r="L171" i="5"/>
  <c r="F172" i="5"/>
  <c r="G172" i="5"/>
  <c r="H172" i="5"/>
  <c r="I172" i="5"/>
  <c r="J172" i="5"/>
  <c r="K172" i="5"/>
  <c r="L172" i="5"/>
  <c r="F173" i="5"/>
  <c r="G173" i="5"/>
  <c r="H173" i="5"/>
  <c r="I173" i="5"/>
  <c r="J173" i="5"/>
  <c r="K173" i="5"/>
  <c r="L173" i="5"/>
  <c r="F174" i="5"/>
  <c r="G174" i="5"/>
  <c r="H174" i="5"/>
  <c r="I174" i="5"/>
  <c r="J174" i="5"/>
  <c r="K174" i="5"/>
  <c r="L174" i="5"/>
  <c r="F175" i="5"/>
  <c r="G175" i="5"/>
  <c r="H175" i="5"/>
  <c r="I175" i="5"/>
  <c r="J175" i="5"/>
  <c r="K175" i="5"/>
  <c r="L175" i="5"/>
  <c r="F176" i="5"/>
  <c r="G176" i="5"/>
  <c r="H176" i="5"/>
  <c r="I176" i="5"/>
  <c r="J176" i="5"/>
  <c r="K176" i="5"/>
  <c r="L176" i="5"/>
  <c r="F177" i="5"/>
  <c r="G177" i="5"/>
  <c r="H177" i="5"/>
  <c r="I177" i="5"/>
  <c r="J177" i="5"/>
  <c r="K177" i="5"/>
  <c r="L177" i="5"/>
  <c r="F178" i="5"/>
  <c r="G178" i="5"/>
  <c r="H178" i="5"/>
  <c r="I178" i="5"/>
  <c r="J178" i="5"/>
  <c r="K178" i="5"/>
  <c r="L178" i="5"/>
  <c r="F179" i="5"/>
  <c r="G179" i="5"/>
  <c r="H179" i="5"/>
  <c r="I179" i="5"/>
  <c r="J179" i="5"/>
  <c r="K179" i="5"/>
  <c r="L179" i="5"/>
  <c r="F180" i="5"/>
  <c r="G180" i="5"/>
  <c r="H180" i="5"/>
  <c r="I180" i="5"/>
  <c r="J180" i="5"/>
  <c r="K180" i="5"/>
  <c r="L180" i="5"/>
  <c r="F181" i="5"/>
  <c r="G181" i="5"/>
  <c r="H181" i="5"/>
  <c r="I181" i="5"/>
  <c r="J181" i="5"/>
  <c r="K181" i="5"/>
  <c r="L181" i="5"/>
  <c r="F182" i="5"/>
  <c r="G182" i="5"/>
  <c r="H182" i="5"/>
  <c r="I182" i="5"/>
  <c r="J182" i="5"/>
  <c r="K182" i="5"/>
  <c r="L182" i="5"/>
  <c r="F183" i="5"/>
  <c r="G183" i="5"/>
  <c r="H183" i="5"/>
  <c r="I183" i="5"/>
  <c r="J183" i="5"/>
  <c r="K183" i="5"/>
  <c r="L183" i="5"/>
  <c r="F184" i="5"/>
  <c r="G184" i="5"/>
  <c r="H184" i="5"/>
  <c r="I184" i="5"/>
  <c r="J184" i="5"/>
  <c r="K184" i="5"/>
  <c r="L184" i="5"/>
  <c r="F185" i="5"/>
  <c r="G185" i="5"/>
  <c r="H185" i="5"/>
  <c r="I185" i="5"/>
  <c r="J185" i="5"/>
  <c r="K185" i="5"/>
  <c r="L185" i="5"/>
  <c r="F186" i="5"/>
  <c r="G186" i="5"/>
  <c r="H186" i="5"/>
  <c r="I186" i="5"/>
  <c r="J186" i="5"/>
  <c r="K186" i="5"/>
  <c r="L186" i="5"/>
  <c r="F187" i="5"/>
  <c r="G187" i="5"/>
  <c r="H187" i="5"/>
  <c r="I187" i="5"/>
  <c r="J187" i="5"/>
  <c r="K187" i="5"/>
  <c r="L187" i="5"/>
  <c r="F188" i="5"/>
  <c r="G188" i="5"/>
  <c r="H188" i="5"/>
  <c r="I188" i="5"/>
  <c r="J188" i="5"/>
  <c r="K188" i="5"/>
  <c r="L188" i="5"/>
  <c r="F189" i="5"/>
  <c r="G189" i="5"/>
  <c r="H189" i="5"/>
  <c r="I189" i="5"/>
  <c r="J189" i="5"/>
  <c r="K189" i="5"/>
  <c r="L189" i="5"/>
  <c r="F190" i="5"/>
  <c r="G190" i="5"/>
  <c r="H190" i="5"/>
  <c r="I190" i="5"/>
  <c r="J190" i="5"/>
  <c r="K190" i="5"/>
  <c r="L190" i="5"/>
  <c r="F191" i="5"/>
  <c r="G191" i="5"/>
  <c r="H191" i="5"/>
  <c r="I191" i="5"/>
  <c r="J191" i="5"/>
  <c r="K191" i="5"/>
  <c r="L191" i="5"/>
  <c r="F192" i="5"/>
  <c r="G192" i="5"/>
  <c r="H192" i="5"/>
  <c r="I192" i="5"/>
  <c r="J192" i="5"/>
  <c r="K192" i="5"/>
  <c r="L192" i="5"/>
  <c r="F193" i="5"/>
  <c r="G193" i="5"/>
  <c r="H193" i="5"/>
  <c r="I193" i="5"/>
  <c r="J193" i="5"/>
  <c r="K193" i="5"/>
  <c r="L193" i="5"/>
  <c r="F194" i="5"/>
  <c r="G194" i="5"/>
  <c r="H194" i="5"/>
  <c r="I194" i="5"/>
  <c r="J194" i="5"/>
  <c r="K194" i="5"/>
  <c r="L194" i="5"/>
  <c r="F195" i="5"/>
  <c r="G195" i="5"/>
  <c r="H195" i="5"/>
  <c r="I195" i="5"/>
  <c r="J195" i="5"/>
  <c r="K195" i="5"/>
  <c r="L195" i="5"/>
  <c r="F196" i="5"/>
  <c r="G196" i="5"/>
  <c r="H196" i="5"/>
  <c r="I196" i="5"/>
  <c r="J196" i="5"/>
  <c r="K196" i="5"/>
  <c r="L196" i="5"/>
  <c r="F197" i="5"/>
  <c r="G197" i="5"/>
  <c r="H197" i="5"/>
  <c r="I197" i="5"/>
  <c r="J197" i="5"/>
  <c r="K197" i="5"/>
  <c r="L197" i="5"/>
  <c r="F198" i="5"/>
  <c r="G198" i="5"/>
  <c r="H198" i="5"/>
  <c r="I198" i="5"/>
  <c r="J198" i="5"/>
  <c r="K198" i="5"/>
  <c r="L198" i="5"/>
  <c r="F199" i="5"/>
  <c r="G199" i="5"/>
  <c r="H199" i="5"/>
  <c r="I199" i="5"/>
  <c r="J199" i="5"/>
  <c r="K199" i="5"/>
  <c r="L199" i="5"/>
  <c r="F200" i="5"/>
  <c r="G200" i="5"/>
  <c r="H200" i="5"/>
  <c r="I200" i="5"/>
  <c r="J200" i="5"/>
  <c r="K200" i="5"/>
  <c r="L200" i="5"/>
  <c r="F201" i="5"/>
  <c r="G201" i="5"/>
  <c r="H201" i="5"/>
  <c r="I201" i="5"/>
  <c r="J201" i="5"/>
  <c r="K201" i="5"/>
  <c r="L201" i="5"/>
  <c r="F202" i="5"/>
  <c r="G202" i="5"/>
  <c r="H202" i="5"/>
  <c r="I202" i="5"/>
  <c r="J202" i="5"/>
  <c r="K202" i="5"/>
  <c r="L202" i="5"/>
  <c r="F203" i="5"/>
  <c r="G203" i="5"/>
  <c r="H203" i="5"/>
  <c r="I203" i="5"/>
  <c r="J203" i="5"/>
  <c r="K203" i="5"/>
  <c r="L203" i="5"/>
  <c r="F204" i="5"/>
  <c r="G204" i="5"/>
  <c r="H204" i="5"/>
  <c r="I204" i="5"/>
  <c r="J204" i="5"/>
  <c r="K204" i="5"/>
  <c r="L204" i="5"/>
  <c r="F205" i="5"/>
  <c r="G205" i="5"/>
  <c r="H205" i="5"/>
  <c r="I205" i="5"/>
  <c r="J205" i="5"/>
  <c r="K205" i="5"/>
  <c r="L205" i="5"/>
  <c r="F206" i="5"/>
  <c r="G206" i="5"/>
  <c r="H206" i="5"/>
  <c r="I206" i="5"/>
  <c r="J206" i="5"/>
  <c r="K206" i="5"/>
  <c r="L206" i="5"/>
  <c r="F207" i="5"/>
  <c r="G207" i="5"/>
  <c r="H207" i="5"/>
  <c r="I207" i="5"/>
  <c r="J207" i="5"/>
  <c r="K207" i="5"/>
  <c r="L207" i="5"/>
  <c r="F208" i="5"/>
  <c r="G208" i="5"/>
  <c r="H208" i="5"/>
  <c r="I208" i="5"/>
  <c r="J208" i="5"/>
  <c r="K208" i="5"/>
  <c r="L208" i="5"/>
  <c r="F209" i="5"/>
  <c r="G209" i="5"/>
  <c r="H209" i="5"/>
  <c r="I209" i="5"/>
  <c r="J209" i="5"/>
  <c r="K209" i="5"/>
  <c r="L209" i="5"/>
  <c r="F210" i="5"/>
  <c r="G210" i="5"/>
  <c r="H210" i="5"/>
  <c r="I210" i="5"/>
  <c r="J210" i="5"/>
  <c r="K210" i="5"/>
  <c r="L210" i="5"/>
  <c r="F211" i="5"/>
  <c r="G211" i="5"/>
  <c r="H211" i="5"/>
  <c r="I211" i="5"/>
  <c r="J211" i="5"/>
  <c r="K211" i="5"/>
  <c r="L211" i="5"/>
  <c r="F212" i="5"/>
  <c r="G212" i="5"/>
  <c r="H212" i="5"/>
  <c r="I212" i="5"/>
  <c r="J212" i="5"/>
  <c r="K212" i="5"/>
  <c r="L212" i="5"/>
  <c r="F213" i="5"/>
  <c r="G213" i="5"/>
  <c r="H213" i="5"/>
  <c r="I213" i="5"/>
  <c r="J213" i="5"/>
  <c r="K213" i="5"/>
  <c r="L213" i="5"/>
  <c r="F214" i="5"/>
  <c r="G214" i="5"/>
  <c r="H214" i="5"/>
  <c r="I214" i="5"/>
  <c r="J214" i="5"/>
  <c r="K214" i="5"/>
  <c r="L214" i="5"/>
  <c r="F215" i="5"/>
  <c r="G215" i="5"/>
  <c r="H215" i="5"/>
  <c r="I215" i="5"/>
  <c r="J215" i="5"/>
  <c r="K215" i="5"/>
  <c r="L215" i="5"/>
  <c r="F216" i="5"/>
  <c r="G216" i="5"/>
  <c r="H216" i="5"/>
  <c r="I216" i="5"/>
  <c r="J216" i="5"/>
  <c r="K216" i="5"/>
  <c r="L216" i="5"/>
  <c r="F217" i="5"/>
  <c r="G217" i="5"/>
  <c r="H217" i="5"/>
  <c r="I217" i="5"/>
  <c r="J217" i="5"/>
  <c r="K217" i="5"/>
  <c r="L217" i="5"/>
  <c r="F218" i="5"/>
  <c r="G218" i="5"/>
  <c r="H218" i="5"/>
  <c r="I218" i="5"/>
  <c r="J218" i="5"/>
  <c r="K218" i="5"/>
  <c r="L218" i="5"/>
  <c r="F219" i="5"/>
  <c r="G219" i="5"/>
  <c r="H219" i="5"/>
  <c r="I219" i="5"/>
  <c r="J219" i="5"/>
  <c r="K219" i="5"/>
  <c r="L219" i="5"/>
  <c r="F220" i="5"/>
  <c r="G220" i="5"/>
  <c r="H220" i="5"/>
  <c r="I220" i="5"/>
  <c r="J220" i="5"/>
  <c r="K220" i="5"/>
  <c r="L220" i="5"/>
  <c r="F221" i="5"/>
  <c r="G221" i="5"/>
  <c r="H221" i="5"/>
  <c r="I221" i="5"/>
  <c r="J221" i="5"/>
  <c r="K221" i="5"/>
  <c r="L221" i="5"/>
  <c r="F222" i="5"/>
  <c r="G222" i="5"/>
  <c r="H222" i="5"/>
  <c r="I222" i="5"/>
  <c r="J222" i="5"/>
  <c r="K222" i="5"/>
  <c r="L222" i="5"/>
  <c r="F223" i="5"/>
  <c r="G223" i="5"/>
  <c r="H223" i="5"/>
  <c r="I223" i="5"/>
  <c r="J223" i="5"/>
  <c r="K223" i="5"/>
  <c r="L223" i="5"/>
  <c r="F224" i="5"/>
  <c r="G224" i="5"/>
  <c r="H224" i="5"/>
  <c r="I224" i="5"/>
  <c r="J224" i="5"/>
  <c r="K224" i="5"/>
  <c r="L224" i="5"/>
  <c r="F225" i="5"/>
  <c r="G225" i="5"/>
  <c r="H225" i="5"/>
  <c r="I225" i="5"/>
  <c r="J225" i="5"/>
  <c r="K225" i="5"/>
  <c r="L225" i="5"/>
  <c r="F226" i="5"/>
  <c r="G226" i="5"/>
  <c r="H226" i="5"/>
  <c r="I226" i="5"/>
  <c r="J226" i="5"/>
  <c r="K226" i="5"/>
  <c r="L226" i="5"/>
  <c r="F227" i="5"/>
  <c r="G227" i="5"/>
  <c r="H227" i="5"/>
  <c r="I227" i="5"/>
  <c r="J227" i="5"/>
  <c r="K227" i="5"/>
  <c r="L227" i="5"/>
  <c r="F228" i="5"/>
  <c r="G228" i="5"/>
  <c r="H228" i="5"/>
  <c r="I228" i="5"/>
  <c r="J228" i="5"/>
  <c r="K228" i="5"/>
  <c r="L228" i="5"/>
  <c r="F229" i="5"/>
  <c r="G229" i="5"/>
  <c r="H229" i="5"/>
  <c r="I229" i="5"/>
  <c r="J229" i="5"/>
  <c r="K229" i="5"/>
  <c r="L229" i="5"/>
  <c r="F230" i="5"/>
  <c r="G230" i="5"/>
  <c r="H230" i="5"/>
  <c r="I230" i="5"/>
  <c r="J230" i="5"/>
  <c r="K230" i="5"/>
  <c r="L230" i="5"/>
  <c r="F231" i="5"/>
  <c r="G231" i="5"/>
  <c r="H231" i="5"/>
  <c r="I231" i="5"/>
  <c r="J231" i="5"/>
  <c r="K231" i="5"/>
  <c r="L231" i="5"/>
  <c r="F232" i="5"/>
  <c r="G232" i="5"/>
  <c r="H232" i="5"/>
  <c r="I232" i="5"/>
  <c r="J232" i="5"/>
  <c r="K232" i="5"/>
  <c r="L232" i="5"/>
  <c r="F233" i="5"/>
  <c r="G233" i="5"/>
  <c r="H233" i="5"/>
  <c r="I233" i="5"/>
  <c r="J233" i="5"/>
  <c r="K233" i="5"/>
  <c r="L233" i="5"/>
  <c r="F234" i="5"/>
  <c r="G234" i="5"/>
  <c r="H234" i="5"/>
  <c r="I234" i="5"/>
  <c r="J234" i="5"/>
  <c r="K234" i="5"/>
  <c r="L234" i="5"/>
  <c r="F235" i="5"/>
  <c r="G235" i="5"/>
  <c r="H235" i="5"/>
  <c r="I235" i="5"/>
  <c r="J235" i="5"/>
  <c r="K235" i="5"/>
  <c r="L235" i="5"/>
  <c r="F236" i="5"/>
  <c r="G236" i="5"/>
  <c r="H236" i="5"/>
  <c r="I236" i="5"/>
  <c r="J236" i="5"/>
  <c r="K236" i="5"/>
  <c r="L236" i="5"/>
  <c r="F237" i="5"/>
  <c r="G237" i="5"/>
  <c r="H237" i="5"/>
  <c r="I237" i="5"/>
  <c r="J237" i="5"/>
  <c r="K237" i="5"/>
  <c r="L237" i="5"/>
  <c r="F238" i="5"/>
  <c r="G238" i="5"/>
  <c r="H238" i="5"/>
  <c r="I238" i="5"/>
  <c r="J238" i="5"/>
  <c r="K238" i="5"/>
  <c r="L238" i="5"/>
  <c r="F239" i="5"/>
  <c r="G239" i="5"/>
  <c r="H239" i="5"/>
  <c r="I239" i="5"/>
  <c r="J239" i="5"/>
  <c r="K239" i="5"/>
  <c r="L239" i="5"/>
  <c r="F240" i="5"/>
  <c r="G240" i="5"/>
  <c r="H240" i="5"/>
  <c r="I240" i="5"/>
  <c r="J240" i="5"/>
  <c r="K240" i="5"/>
  <c r="L240" i="5"/>
  <c r="F241" i="5"/>
  <c r="G241" i="5"/>
  <c r="H241" i="5"/>
  <c r="I241" i="5"/>
  <c r="J241" i="5"/>
  <c r="K241" i="5"/>
  <c r="L241" i="5"/>
  <c r="F242" i="5"/>
  <c r="G242" i="5"/>
  <c r="H242" i="5"/>
  <c r="I242" i="5"/>
  <c r="J242" i="5"/>
  <c r="K242" i="5"/>
  <c r="L242" i="5"/>
  <c r="F243" i="5"/>
  <c r="G243" i="5"/>
  <c r="H243" i="5"/>
  <c r="I243" i="5"/>
  <c r="J243" i="5"/>
  <c r="K243" i="5"/>
  <c r="L243" i="5"/>
  <c r="F244" i="5"/>
  <c r="G244" i="5"/>
  <c r="H244" i="5"/>
  <c r="I244" i="5"/>
  <c r="J244" i="5"/>
  <c r="K244" i="5"/>
  <c r="L244" i="5"/>
  <c r="F245" i="5"/>
  <c r="G245" i="5"/>
  <c r="H245" i="5"/>
  <c r="I245" i="5"/>
  <c r="J245" i="5"/>
  <c r="K245" i="5"/>
  <c r="L245" i="5"/>
  <c r="F246" i="5"/>
  <c r="G246" i="5"/>
  <c r="H246" i="5"/>
  <c r="I246" i="5"/>
  <c r="J246" i="5"/>
  <c r="K246" i="5"/>
  <c r="L246" i="5"/>
  <c r="F247" i="5"/>
  <c r="G247" i="5"/>
  <c r="H247" i="5"/>
  <c r="I247" i="5"/>
  <c r="J247" i="5"/>
  <c r="K247" i="5"/>
  <c r="L247" i="5"/>
  <c r="F248" i="5"/>
  <c r="G248" i="5"/>
  <c r="H248" i="5"/>
  <c r="I248" i="5"/>
  <c r="J248" i="5"/>
  <c r="K248" i="5"/>
  <c r="L248" i="5"/>
  <c r="F249" i="5"/>
  <c r="G249" i="5"/>
  <c r="H249" i="5"/>
  <c r="I249" i="5"/>
  <c r="J249" i="5"/>
  <c r="K249" i="5"/>
  <c r="L249" i="5"/>
  <c r="F250" i="5"/>
  <c r="G250" i="5"/>
  <c r="H250" i="5"/>
  <c r="I250" i="5"/>
  <c r="J250" i="5"/>
  <c r="K250" i="5"/>
  <c r="L250" i="5"/>
  <c r="F251" i="5"/>
  <c r="G251" i="5"/>
  <c r="H251" i="5"/>
  <c r="I251" i="5"/>
  <c r="J251" i="5"/>
  <c r="K251" i="5"/>
  <c r="L251" i="5"/>
  <c r="F252" i="5"/>
  <c r="G252" i="5"/>
  <c r="H252" i="5"/>
  <c r="I252" i="5"/>
  <c r="J252" i="5"/>
  <c r="K252" i="5"/>
  <c r="L252" i="5"/>
  <c r="F253" i="5"/>
  <c r="G253" i="5"/>
  <c r="H253" i="5"/>
  <c r="I253" i="5"/>
  <c r="J253" i="5"/>
  <c r="K253" i="5"/>
  <c r="L253" i="5"/>
  <c r="F254" i="5"/>
  <c r="G254" i="5"/>
  <c r="H254" i="5"/>
  <c r="I254" i="5"/>
  <c r="J254" i="5"/>
  <c r="K254" i="5"/>
  <c r="L254" i="5"/>
  <c r="F255" i="5"/>
  <c r="G255" i="5"/>
  <c r="H255" i="5"/>
  <c r="I255" i="5"/>
  <c r="J255" i="5"/>
  <c r="K255" i="5"/>
  <c r="L255" i="5"/>
  <c r="F256" i="5"/>
  <c r="G256" i="5"/>
  <c r="H256" i="5"/>
  <c r="I256" i="5"/>
  <c r="J256" i="5"/>
  <c r="K256" i="5"/>
  <c r="L256" i="5"/>
  <c r="F257" i="5"/>
  <c r="G257" i="5"/>
  <c r="H257" i="5"/>
  <c r="I257" i="5"/>
  <c r="J257" i="5"/>
  <c r="K257" i="5"/>
  <c r="L257" i="5"/>
  <c r="F258" i="5"/>
  <c r="G258" i="5"/>
  <c r="H258" i="5"/>
  <c r="I258" i="5"/>
  <c r="J258" i="5"/>
  <c r="K258" i="5"/>
  <c r="L258" i="5"/>
  <c r="F259" i="5"/>
  <c r="G259" i="5"/>
  <c r="H259" i="5"/>
  <c r="I259" i="5"/>
  <c r="J259" i="5"/>
  <c r="K259" i="5"/>
  <c r="L259" i="5"/>
  <c r="F260" i="5"/>
  <c r="G260" i="5"/>
  <c r="H260" i="5"/>
  <c r="I260" i="5"/>
  <c r="J260" i="5"/>
  <c r="K260" i="5"/>
  <c r="L260" i="5"/>
  <c r="F261" i="5"/>
  <c r="G261" i="5"/>
  <c r="H261" i="5"/>
  <c r="I261" i="5"/>
  <c r="J261" i="5"/>
  <c r="K261" i="5"/>
  <c r="L261" i="5"/>
  <c r="F262" i="5"/>
  <c r="G262" i="5"/>
  <c r="H262" i="5"/>
  <c r="I262" i="5"/>
  <c r="J262" i="5"/>
  <c r="K262" i="5"/>
  <c r="L262" i="5"/>
  <c r="F263" i="5"/>
  <c r="G263" i="5"/>
  <c r="H263" i="5"/>
  <c r="I263" i="5"/>
  <c r="J263" i="5"/>
  <c r="K263" i="5"/>
  <c r="L263" i="5"/>
  <c r="F264" i="5"/>
  <c r="G264" i="5"/>
  <c r="H264" i="5"/>
  <c r="I264" i="5"/>
  <c r="J264" i="5"/>
  <c r="K264" i="5"/>
  <c r="L264" i="5"/>
  <c r="F265" i="5"/>
  <c r="G265" i="5"/>
  <c r="H265" i="5"/>
  <c r="I265" i="5"/>
  <c r="J265" i="5"/>
  <c r="K265" i="5"/>
  <c r="L265" i="5"/>
  <c r="F266" i="5"/>
  <c r="G266" i="5"/>
  <c r="H266" i="5"/>
  <c r="I266" i="5"/>
  <c r="J266" i="5"/>
  <c r="K266" i="5"/>
  <c r="L266" i="5"/>
  <c r="F267" i="5"/>
  <c r="G267" i="5"/>
  <c r="H267" i="5"/>
  <c r="I267" i="5"/>
  <c r="J267" i="5"/>
  <c r="K267" i="5"/>
  <c r="L267" i="5"/>
  <c r="F268" i="5"/>
  <c r="G268" i="5"/>
  <c r="H268" i="5"/>
  <c r="I268" i="5"/>
  <c r="J268" i="5"/>
  <c r="K268" i="5"/>
  <c r="L268" i="5"/>
  <c r="F269" i="5"/>
  <c r="G269" i="5"/>
  <c r="H269" i="5"/>
  <c r="I269" i="5"/>
  <c r="J269" i="5"/>
  <c r="K269" i="5"/>
  <c r="L269" i="5"/>
  <c r="F270" i="5"/>
  <c r="G270" i="5"/>
  <c r="H270" i="5"/>
  <c r="I270" i="5"/>
  <c r="J270" i="5"/>
  <c r="K270" i="5"/>
  <c r="L270" i="5"/>
  <c r="F271" i="5"/>
  <c r="G271" i="5"/>
  <c r="H271" i="5"/>
  <c r="I271" i="5"/>
  <c r="J271" i="5"/>
  <c r="K271" i="5"/>
  <c r="L271" i="5"/>
  <c r="F272" i="5"/>
  <c r="G272" i="5"/>
  <c r="H272" i="5"/>
  <c r="I272" i="5"/>
  <c r="J272" i="5"/>
  <c r="K272" i="5"/>
  <c r="L272" i="5"/>
  <c r="F273" i="5"/>
  <c r="G273" i="5"/>
  <c r="H273" i="5"/>
  <c r="I273" i="5"/>
  <c r="J273" i="5"/>
  <c r="K273" i="5"/>
  <c r="L273" i="5"/>
  <c r="F274" i="5"/>
  <c r="G274" i="5"/>
  <c r="H274" i="5"/>
  <c r="I274" i="5"/>
  <c r="J274" i="5"/>
  <c r="K274" i="5"/>
  <c r="L274" i="5"/>
  <c r="F275" i="5"/>
  <c r="G275" i="5"/>
  <c r="H275" i="5"/>
  <c r="I275" i="5"/>
  <c r="J275" i="5"/>
  <c r="K275" i="5"/>
  <c r="L275" i="5"/>
  <c r="F276" i="5"/>
  <c r="G276" i="5"/>
  <c r="H276" i="5"/>
  <c r="I276" i="5"/>
  <c r="J276" i="5"/>
  <c r="K276" i="5"/>
  <c r="L276" i="5"/>
  <c r="F277" i="5"/>
  <c r="G277" i="5"/>
  <c r="H277" i="5"/>
  <c r="I277" i="5"/>
  <c r="J277" i="5"/>
  <c r="K277" i="5"/>
  <c r="L277" i="5"/>
  <c r="F278" i="5"/>
  <c r="G278" i="5"/>
  <c r="H278" i="5"/>
  <c r="I278" i="5"/>
  <c r="J278" i="5"/>
  <c r="K278" i="5"/>
  <c r="L278" i="5"/>
  <c r="F279" i="5"/>
  <c r="G279" i="5"/>
  <c r="H279" i="5"/>
  <c r="I279" i="5"/>
  <c r="J279" i="5"/>
  <c r="K279" i="5"/>
  <c r="L279" i="5"/>
  <c r="F280" i="5"/>
  <c r="G280" i="5"/>
  <c r="H280" i="5"/>
  <c r="I280" i="5"/>
  <c r="J280" i="5"/>
  <c r="K280" i="5"/>
  <c r="L280" i="5"/>
  <c r="F281" i="5"/>
  <c r="G281" i="5"/>
  <c r="H281" i="5"/>
  <c r="I281" i="5"/>
  <c r="J281" i="5"/>
  <c r="K281" i="5"/>
  <c r="L281" i="5"/>
  <c r="F282" i="5"/>
  <c r="G282" i="5"/>
  <c r="H282" i="5"/>
  <c r="I282" i="5"/>
  <c r="J282" i="5"/>
  <c r="K282" i="5"/>
  <c r="L282" i="5"/>
  <c r="F283" i="5"/>
  <c r="G283" i="5"/>
  <c r="H283" i="5"/>
  <c r="I283" i="5"/>
  <c r="J283" i="5"/>
  <c r="K283" i="5"/>
  <c r="L283" i="5"/>
  <c r="F284" i="5"/>
  <c r="G284" i="5"/>
  <c r="H284" i="5"/>
  <c r="I284" i="5"/>
  <c r="J284" i="5"/>
  <c r="K284" i="5"/>
  <c r="L284" i="5"/>
  <c r="F285" i="5"/>
  <c r="G285" i="5"/>
  <c r="H285" i="5"/>
  <c r="I285" i="5"/>
  <c r="J285" i="5"/>
  <c r="K285" i="5"/>
  <c r="L285" i="5"/>
  <c r="F286" i="5"/>
  <c r="G286" i="5"/>
  <c r="H286" i="5"/>
  <c r="I286" i="5"/>
  <c r="J286" i="5"/>
  <c r="K286" i="5"/>
  <c r="L286" i="5"/>
  <c r="F287" i="5"/>
  <c r="G287" i="5"/>
  <c r="H287" i="5"/>
  <c r="I287" i="5"/>
  <c r="J287" i="5"/>
  <c r="K287" i="5"/>
  <c r="L287" i="5"/>
  <c r="F288" i="5"/>
  <c r="G288" i="5"/>
  <c r="H288" i="5"/>
  <c r="I288" i="5"/>
  <c r="J288" i="5"/>
  <c r="K288" i="5"/>
  <c r="L288" i="5"/>
  <c r="F289" i="5"/>
  <c r="G289" i="5"/>
  <c r="H289" i="5"/>
  <c r="I289" i="5"/>
  <c r="J289" i="5"/>
  <c r="K289" i="5"/>
  <c r="L289" i="5"/>
  <c r="F290" i="5"/>
  <c r="G290" i="5"/>
  <c r="H290" i="5"/>
  <c r="I290" i="5"/>
  <c r="J290" i="5"/>
  <c r="K290" i="5"/>
  <c r="L290" i="5"/>
  <c r="F291" i="5"/>
  <c r="G291" i="5"/>
  <c r="H291" i="5"/>
  <c r="I291" i="5"/>
  <c r="J291" i="5"/>
  <c r="K291" i="5"/>
  <c r="L291" i="5"/>
  <c r="F292" i="5"/>
  <c r="G292" i="5"/>
  <c r="H292" i="5"/>
  <c r="I292" i="5"/>
  <c r="J292" i="5"/>
  <c r="K292" i="5"/>
  <c r="L292" i="5"/>
  <c r="F293" i="5"/>
  <c r="G293" i="5"/>
  <c r="H293" i="5"/>
  <c r="I293" i="5"/>
  <c r="J293" i="5"/>
  <c r="K293" i="5"/>
  <c r="L293" i="5"/>
  <c r="F294" i="5"/>
  <c r="G294" i="5"/>
  <c r="H294" i="5"/>
  <c r="I294" i="5"/>
  <c r="J294" i="5"/>
  <c r="K294" i="5"/>
  <c r="L294" i="5"/>
  <c r="F295" i="5"/>
  <c r="G295" i="5"/>
  <c r="H295" i="5"/>
  <c r="I295" i="5"/>
  <c r="J295" i="5"/>
  <c r="K295" i="5"/>
  <c r="L295" i="5"/>
  <c r="F296" i="5"/>
  <c r="G296" i="5"/>
  <c r="H296" i="5"/>
  <c r="I296" i="5"/>
  <c r="J296" i="5"/>
  <c r="K296" i="5"/>
  <c r="L296" i="5"/>
  <c r="F297" i="5"/>
  <c r="G297" i="5"/>
  <c r="H297" i="5"/>
  <c r="I297" i="5"/>
  <c r="J297" i="5"/>
  <c r="K297" i="5"/>
  <c r="L297" i="5"/>
  <c r="F298" i="5"/>
  <c r="G298" i="5"/>
  <c r="H298" i="5"/>
  <c r="I298" i="5"/>
  <c r="J298" i="5"/>
  <c r="K298" i="5"/>
  <c r="L298" i="5"/>
  <c r="F299" i="5"/>
  <c r="G299" i="5"/>
  <c r="H299" i="5"/>
  <c r="I299" i="5"/>
  <c r="J299" i="5"/>
  <c r="K299" i="5"/>
  <c r="L299" i="5"/>
  <c r="F300" i="5"/>
  <c r="G300" i="5"/>
  <c r="H300" i="5"/>
  <c r="I300" i="5"/>
  <c r="J300" i="5"/>
  <c r="K300" i="5"/>
  <c r="L300" i="5"/>
  <c r="F301" i="5"/>
  <c r="G301" i="5"/>
  <c r="H301" i="5"/>
  <c r="I301" i="5"/>
  <c r="J301" i="5"/>
  <c r="K301" i="5"/>
  <c r="L301" i="5"/>
  <c r="F302" i="5"/>
  <c r="G302" i="5"/>
  <c r="H302" i="5"/>
  <c r="I302" i="5"/>
  <c r="J302" i="5"/>
  <c r="K302" i="5"/>
  <c r="L302" i="5"/>
  <c r="F303" i="5"/>
  <c r="G303" i="5"/>
  <c r="H303" i="5"/>
  <c r="I303" i="5"/>
  <c r="J303" i="5"/>
  <c r="K303" i="5"/>
  <c r="L303" i="5"/>
  <c r="F304" i="5"/>
  <c r="G304" i="5"/>
  <c r="H304" i="5"/>
  <c r="I304" i="5"/>
  <c r="J304" i="5"/>
  <c r="K304" i="5"/>
  <c r="L304" i="5"/>
  <c r="F305" i="5"/>
  <c r="G305" i="5"/>
  <c r="H305" i="5"/>
  <c r="I305" i="5"/>
  <c r="J305" i="5"/>
  <c r="K305" i="5"/>
  <c r="L305" i="5"/>
  <c r="F306" i="5"/>
  <c r="G306" i="5"/>
  <c r="H306" i="5"/>
  <c r="I306" i="5"/>
  <c r="J306" i="5"/>
  <c r="K306" i="5"/>
  <c r="L306" i="5"/>
  <c r="F307" i="5"/>
  <c r="G307" i="5"/>
  <c r="H307" i="5"/>
  <c r="I307" i="5"/>
  <c r="J307" i="5"/>
  <c r="K307" i="5"/>
  <c r="L307" i="5"/>
  <c r="F308" i="5"/>
  <c r="G308" i="5"/>
  <c r="H308" i="5"/>
  <c r="I308" i="5"/>
  <c r="J308" i="5"/>
  <c r="K308" i="5"/>
  <c r="L308" i="5"/>
  <c r="F309" i="5"/>
  <c r="G309" i="5"/>
  <c r="H309" i="5"/>
  <c r="I309" i="5"/>
  <c r="J309" i="5"/>
  <c r="K309" i="5"/>
  <c r="L309" i="5"/>
  <c r="F310" i="5"/>
  <c r="G310" i="5"/>
  <c r="H310" i="5"/>
  <c r="I310" i="5"/>
  <c r="J310" i="5"/>
  <c r="K310" i="5"/>
  <c r="L310" i="5"/>
  <c r="F311" i="5"/>
  <c r="G311" i="5"/>
  <c r="H311" i="5"/>
  <c r="I311" i="5"/>
  <c r="J311" i="5"/>
  <c r="K311" i="5"/>
  <c r="L311" i="5"/>
  <c r="F312" i="5"/>
  <c r="G312" i="5"/>
  <c r="H312" i="5"/>
  <c r="I312" i="5"/>
  <c r="J312" i="5"/>
  <c r="K312" i="5"/>
  <c r="L312" i="5"/>
  <c r="F313" i="5"/>
  <c r="G313" i="5"/>
  <c r="H313" i="5"/>
  <c r="I313" i="5"/>
  <c r="J313" i="5"/>
  <c r="K313" i="5"/>
  <c r="L313" i="5"/>
  <c r="F314" i="5"/>
  <c r="G314" i="5"/>
  <c r="H314" i="5"/>
  <c r="I314" i="5"/>
  <c r="J314" i="5"/>
  <c r="K314" i="5"/>
  <c r="L314" i="5"/>
  <c r="F315" i="5"/>
  <c r="G315" i="5"/>
  <c r="H315" i="5"/>
  <c r="I315" i="5"/>
  <c r="J315" i="5"/>
  <c r="K315" i="5"/>
  <c r="L315" i="5"/>
  <c r="F316" i="5"/>
  <c r="G316" i="5"/>
  <c r="H316" i="5"/>
  <c r="I316" i="5"/>
  <c r="J316" i="5"/>
  <c r="K316" i="5"/>
  <c r="L316" i="5"/>
  <c r="F317" i="5"/>
  <c r="G317" i="5"/>
  <c r="H317" i="5"/>
  <c r="I317" i="5"/>
  <c r="J317" i="5"/>
  <c r="K317" i="5"/>
  <c r="L317" i="5"/>
  <c r="F318" i="5"/>
  <c r="G318" i="5"/>
  <c r="H318" i="5"/>
  <c r="I318" i="5"/>
  <c r="J318" i="5"/>
  <c r="K318" i="5"/>
  <c r="L318" i="5"/>
  <c r="F319" i="5"/>
  <c r="G319" i="5"/>
  <c r="H319" i="5"/>
  <c r="I319" i="5"/>
  <c r="J319" i="5"/>
  <c r="K319" i="5"/>
  <c r="L319" i="5"/>
  <c r="F320" i="5"/>
  <c r="G320" i="5"/>
  <c r="H320" i="5"/>
  <c r="I320" i="5"/>
  <c r="J320" i="5"/>
  <c r="K320" i="5"/>
  <c r="L320" i="5"/>
  <c r="F321" i="5"/>
  <c r="G321" i="5"/>
  <c r="H321" i="5"/>
  <c r="I321" i="5"/>
  <c r="J321" i="5"/>
  <c r="K321" i="5"/>
  <c r="L321" i="5"/>
  <c r="F322" i="5"/>
  <c r="G322" i="5"/>
  <c r="H322" i="5"/>
  <c r="I322" i="5"/>
  <c r="J322" i="5"/>
  <c r="K322" i="5"/>
  <c r="L322" i="5"/>
  <c r="F323" i="5"/>
  <c r="G323" i="5"/>
  <c r="H323" i="5"/>
  <c r="I323" i="5"/>
  <c r="J323" i="5"/>
  <c r="K323" i="5"/>
  <c r="L323" i="5"/>
  <c r="F324" i="5"/>
  <c r="G324" i="5"/>
  <c r="H324" i="5"/>
  <c r="I324" i="5"/>
  <c r="J324" i="5"/>
  <c r="K324" i="5"/>
  <c r="L324" i="5"/>
  <c r="F325" i="5"/>
  <c r="G325" i="5"/>
  <c r="H325" i="5"/>
  <c r="I325" i="5"/>
  <c r="J325" i="5"/>
  <c r="K325" i="5"/>
  <c r="L325" i="5"/>
  <c r="F326" i="5"/>
  <c r="G326" i="5"/>
  <c r="H326" i="5"/>
  <c r="I326" i="5"/>
  <c r="J326" i="5"/>
  <c r="K326" i="5"/>
  <c r="L326" i="5"/>
  <c r="F327" i="5"/>
  <c r="G327" i="5"/>
  <c r="H327" i="5"/>
  <c r="I327" i="5"/>
  <c r="J327" i="5"/>
  <c r="K327" i="5"/>
  <c r="L327" i="5"/>
  <c r="F328" i="5"/>
  <c r="G328" i="5"/>
  <c r="H328" i="5"/>
  <c r="I328" i="5"/>
  <c r="J328" i="5"/>
  <c r="K328" i="5"/>
  <c r="L328" i="5"/>
  <c r="F329" i="5"/>
  <c r="G329" i="5"/>
  <c r="H329" i="5"/>
  <c r="I329" i="5"/>
  <c r="J329" i="5"/>
  <c r="K329" i="5"/>
  <c r="L329" i="5"/>
  <c r="F330" i="5"/>
  <c r="G330" i="5"/>
  <c r="H330" i="5"/>
  <c r="I330" i="5"/>
  <c r="J330" i="5"/>
  <c r="K330" i="5"/>
  <c r="L330" i="5"/>
  <c r="F331" i="5"/>
  <c r="G331" i="5"/>
  <c r="H331" i="5"/>
  <c r="I331" i="5"/>
  <c r="J331" i="5"/>
  <c r="K331" i="5"/>
  <c r="L331" i="5"/>
  <c r="F332" i="5"/>
  <c r="G332" i="5"/>
  <c r="H332" i="5"/>
  <c r="I332" i="5"/>
  <c r="J332" i="5"/>
  <c r="K332" i="5"/>
  <c r="L332" i="5"/>
  <c r="F333" i="5"/>
  <c r="G333" i="5"/>
  <c r="H333" i="5"/>
  <c r="I333" i="5"/>
  <c r="J333" i="5"/>
  <c r="K333" i="5"/>
  <c r="L333" i="5"/>
  <c r="F334" i="5"/>
  <c r="G334" i="5"/>
  <c r="H334" i="5"/>
  <c r="I334" i="5"/>
  <c r="J334" i="5"/>
  <c r="K334" i="5"/>
  <c r="L334" i="5"/>
  <c r="F335" i="5"/>
  <c r="G335" i="5"/>
  <c r="H335" i="5"/>
  <c r="I335" i="5"/>
  <c r="J335" i="5"/>
  <c r="K335" i="5"/>
  <c r="L335" i="5"/>
  <c r="F336" i="5"/>
  <c r="G336" i="5"/>
  <c r="H336" i="5"/>
  <c r="I336" i="5"/>
  <c r="J336" i="5"/>
  <c r="K336" i="5"/>
  <c r="L336" i="5"/>
  <c r="F337" i="5"/>
  <c r="G337" i="5"/>
  <c r="H337" i="5"/>
  <c r="I337" i="5"/>
  <c r="J337" i="5"/>
  <c r="K337" i="5"/>
  <c r="L337" i="5"/>
  <c r="F338" i="5"/>
  <c r="G338" i="5"/>
  <c r="H338" i="5"/>
  <c r="I338" i="5"/>
  <c r="J338" i="5"/>
  <c r="K338" i="5"/>
  <c r="L338" i="5"/>
  <c r="F339" i="5"/>
  <c r="G339" i="5"/>
  <c r="H339" i="5"/>
  <c r="I339" i="5"/>
  <c r="J339" i="5"/>
  <c r="K339" i="5"/>
  <c r="L339" i="5"/>
  <c r="F340" i="5"/>
  <c r="G340" i="5"/>
  <c r="H340" i="5"/>
  <c r="I340" i="5"/>
  <c r="J340" i="5"/>
  <c r="K340" i="5"/>
  <c r="L340" i="5"/>
  <c r="F341" i="5"/>
  <c r="G341" i="5"/>
  <c r="H341" i="5"/>
  <c r="I341" i="5"/>
  <c r="J341" i="5"/>
  <c r="K341" i="5"/>
  <c r="L341" i="5"/>
  <c r="F342" i="5"/>
  <c r="G342" i="5"/>
  <c r="H342" i="5"/>
  <c r="I342" i="5"/>
  <c r="J342" i="5"/>
  <c r="K342" i="5"/>
  <c r="L342" i="5"/>
  <c r="F343" i="5"/>
  <c r="G343" i="5"/>
  <c r="H343" i="5"/>
  <c r="I343" i="5"/>
  <c r="J343" i="5"/>
  <c r="K343" i="5"/>
  <c r="L343" i="5"/>
  <c r="F344" i="5"/>
  <c r="G344" i="5"/>
  <c r="H344" i="5"/>
  <c r="I344" i="5"/>
  <c r="J344" i="5"/>
  <c r="K344" i="5"/>
  <c r="L344" i="5"/>
  <c r="F345" i="5"/>
  <c r="G345" i="5"/>
  <c r="H345" i="5"/>
  <c r="I345" i="5"/>
  <c r="J345" i="5"/>
  <c r="K345" i="5"/>
  <c r="L345" i="5"/>
  <c r="F346" i="5"/>
  <c r="G346" i="5"/>
  <c r="H346" i="5"/>
  <c r="I346" i="5"/>
  <c r="J346" i="5"/>
  <c r="K346" i="5"/>
  <c r="L346" i="5"/>
  <c r="F347" i="5"/>
  <c r="G347" i="5"/>
  <c r="H347" i="5"/>
  <c r="I347" i="5"/>
  <c r="J347" i="5"/>
  <c r="K347" i="5"/>
  <c r="L347" i="5"/>
  <c r="F348" i="5"/>
  <c r="G348" i="5"/>
  <c r="H348" i="5"/>
  <c r="I348" i="5"/>
  <c r="J348" i="5"/>
  <c r="K348" i="5"/>
  <c r="L348" i="5"/>
  <c r="F349" i="5"/>
  <c r="G349" i="5"/>
  <c r="H349" i="5"/>
  <c r="I349" i="5"/>
  <c r="J349" i="5"/>
  <c r="K349" i="5"/>
  <c r="L349" i="5"/>
  <c r="G350" i="5"/>
  <c r="H350" i="5"/>
  <c r="I350" i="5"/>
  <c r="J350" i="5"/>
  <c r="K350" i="5"/>
  <c r="L350" i="5"/>
  <c r="F351" i="5"/>
  <c r="G351" i="5"/>
  <c r="H351" i="5"/>
  <c r="I351" i="5"/>
  <c r="J351" i="5"/>
  <c r="K351" i="5"/>
  <c r="L351" i="5"/>
  <c r="F352" i="5"/>
  <c r="G352" i="5"/>
  <c r="H352" i="5"/>
  <c r="I352" i="5"/>
  <c r="J352" i="5"/>
  <c r="K352" i="5"/>
  <c r="L352" i="5"/>
  <c r="F353" i="5"/>
  <c r="G353" i="5"/>
  <c r="H353" i="5"/>
  <c r="I353" i="5"/>
  <c r="J353" i="5"/>
  <c r="K353" i="5"/>
  <c r="L353" i="5"/>
  <c r="F354" i="5"/>
  <c r="G354" i="5"/>
  <c r="H354" i="5"/>
  <c r="I354" i="5"/>
  <c r="J354" i="5"/>
  <c r="K354" i="5"/>
  <c r="L354" i="5"/>
  <c r="F355" i="5"/>
  <c r="G355" i="5"/>
  <c r="H355" i="5"/>
  <c r="I355" i="5"/>
  <c r="J355" i="5"/>
  <c r="K355" i="5"/>
  <c r="L355" i="5"/>
  <c r="F356" i="5"/>
  <c r="G356" i="5"/>
  <c r="H356" i="5"/>
  <c r="I356" i="5"/>
  <c r="J356" i="5"/>
  <c r="K356" i="5"/>
  <c r="L356" i="5"/>
  <c r="F357" i="5"/>
  <c r="G357" i="5"/>
  <c r="H357" i="5"/>
  <c r="I357" i="5"/>
  <c r="J357" i="5"/>
  <c r="K357" i="5"/>
  <c r="L357" i="5"/>
  <c r="F358" i="5"/>
  <c r="G358" i="5"/>
  <c r="H358" i="5"/>
  <c r="I358" i="5"/>
  <c r="J358" i="5"/>
  <c r="K358" i="5"/>
  <c r="L358" i="5"/>
  <c r="F359" i="5"/>
  <c r="G359" i="5"/>
  <c r="H359" i="5"/>
  <c r="I359" i="5"/>
  <c r="J359" i="5"/>
  <c r="K359" i="5"/>
  <c r="L359" i="5"/>
  <c r="F360" i="5"/>
  <c r="G360" i="5"/>
  <c r="H360" i="5"/>
  <c r="I360" i="5"/>
  <c r="J360" i="5"/>
  <c r="K360" i="5"/>
  <c r="L360" i="5"/>
  <c r="F361" i="5"/>
  <c r="G361" i="5"/>
  <c r="H361" i="5"/>
  <c r="I361" i="5"/>
  <c r="J361" i="5"/>
  <c r="K361" i="5"/>
  <c r="L361" i="5"/>
  <c r="F362" i="5"/>
  <c r="G362" i="5"/>
  <c r="H362" i="5"/>
  <c r="I362" i="5"/>
  <c r="J362" i="5"/>
  <c r="K362" i="5"/>
  <c r="L362" i="5"/>
  <c r="F363" i="5"/>
  <c r="G363" i="5"/>
  <c r="H363" i="5"/>
  <c r="I363" i="5"/>
  <c r="J363" i="5"/>
  <c r="K363" i="5"/>
  <c r="L363" i="5"/>
  <c r="F364" i="5"/>
  <c r="G364" i="5"/>
  <c r="H364" i="5"/>
  <c r="I364" i="5"/>
  <c r="J364" i="5"/>
  <c r="K364" i="5"/>
  <c r="L364" i="5"/>
  <c r="F365" i="5"/>
  <c r="G365" i="5"/>
  <c r="H365" i="5"/>
  <c r="I365" i="5"/>
  <c r="J365" i="5"/>
  <c r="K365" i="5"/>
  <c r="L365" i="5"/>
  <c r="F366" i="5"/>
  <c r="G366" i="5"/>
  <c r="H366" i="5"/>
  <c r="I366" i="5"/>
  <c r="J366" i="5"/>
  <c r="K366" i="5"/>
  <c r="L366" i="5"/>
  <c r="F367" i="5"/>
  <c r="G367" i="5"/>
  <c r="H367" i="5"/>
  <c r="I367" i="5"/>
  <c r="J367" i="5"/>
  <c r="K367" i="5"/>
  <c r="L367" i="5"/>
  <c r="F368" i="5"/>
  <c r="G368" i="5"/>
  <c r="H368" i="5"/>
  <c r="I368" i="5"/>
  <c r="J368" i="5"/>
  <c r="K368" i="5"/>
  <c r="L368" i="5"/>
  <c r="F369" i="5"/>
  <c r="G369" i="5"/>
  <c r="H369" i="5"/>
  <c r="I369" i="5"/>
  <c r="J369" i="5"/>
  <c r="K369" i="5"/>
  <c r="L369" i="5"/>
  <c r="F370" i="5"/>
  <c r="G370" i="5"/>
  <c r="H370" i="5"/>
  <c r="I370" i="5"/>
  <c r="J370" i="5"/>
  <c r="K370" i="5"/>
  <c r="L370" i="5"/>
  <c r="F371" i="5"/>
  <c r="G371" i="5"/>
  <c r="H371" i="5"/>
  <c r="I371" i="5"/>
  <c r="J371" i="5"/>
  <c r="K371" i="5"/>
  <c r="L371" i="5"/>
  <c r="F372" i="5"/>
  <c r="G372" i="5"/>
  <c r="H372" i="5"/>
  <c r="I372" i="5"/>
  <c r="J372" i="5"/>
  <c r="K372" i="5"/>
  <c r="L372" i="5"/>
  <c r="F373" i="5"/>
  <c r="G373" i="5"/>
  <c r="H373" i="5"/>
  <c r="I373" i="5"/>
  <c r="J373" i="5"/>
  <c r="K373" i="5"/>
  <c r="L373" i="5"/>
  <c r="F374" i="5"/>
  <c r="G374" i="5"/>
  <c r="H374" i="5"/>
  <c r="I374" i="5"/>
  <c r="J374" i="5"/>
  <c r="K374" i="5"/>
  <c r="L374" i="5"/>
  <c r="F375" i="5"/>
  <c r="G375" i="5"/>
  <c r="H375" i="5"/>
  <c r="I375" i="5"/>
  <c r="J375" i="5"/>
  <c r="K375" i="5"/>
  <c r="L375" i="5"/>
  <c r="F376" i="5"/>
  <c r="G376" i="5"/>
  <c r="H376" i="5"/>
  <c r="I376" i="5"/>
  <c r="J376" i="5"/>
  <c r="K376" i="5"/>
  <c r="L376" i="5"/>
  <c r="F377" i="5"/>
  <c r="G377" i="5"/>
  <c r="H377" i="5"/>
  <c r="I377" i="5"/>
  <c r="J377" i="5"/>
  <c r="K377" i="5"/>
  <c r="L377" i="5"/>
  <c r="AG46" i="4"/>
  <c r="AE46" i="4" s="1"/>
  <c r="AC46" i="4"/>
  <c r="Q46" i="4"/>
  <c r="N46" i="4"/>
  <c r="AF46" i="4" s="1"/>
  <c r="M46" i="4"/>
  <c r="AJ46" i="4" s="1"/>
  <c r="L46" i="4"/>
  <c r="V46" i="4" s="1"/>
  <c r="H46" i="4"/>
  <c r="G46" i="4"/>
  <c r="Z46" i="4" s="1"/>
  <c r="F46" i="4"/>
  <c r="E46" i="4"/>
  <c r="D46" i="4"/>
  <c r="C46" i="4"/>
  <c r="B46" i="4"/>
  <c r="A46" i="4"/>
  <c r="F45" i="4"/>
  <c r="AJ45" i="4" s="1"/>
  <c r="E45" i="4"/>
  <c r="D45" i="4"/>
  <c r="C45" i="4"/>
  <c r="B45" i="4"/>
  <c r="A45" i="4"/>
  <c r="AG44" i="4"/>
  <c r="AE44" i="4" s="1"/>
  <c r="AC44" i="4"/>
  <c r="Y44" i="4"/>
  <c r="U44" i="4"/>
  <c r="Q44" i="4"/>
  <c r="N44" i="4"/>
  <c r="AF44" i="4" s="1"/>
  <c r="M44" i="4"/>
  <c r="AJ44" i="4" s="1"/>
  <c r="L44" i="4"/>
  <c r="V44" i="4" s="1"/>
  <c r="H44" i="4"/>
  <c r="G44" i="4"/>
  <c r="Z44" i="4" s="1"/>
  <c r="E44" i="4"/>
  <c r="D44" i="4"/>
  <c r="C44" i="4"/>
  <c r="B44" i="4"/>
  <c r="A44" i="4"/>
  <c r="F43" i="4"/>
  <c r="AJ43" i="4" s="1"/>
  <c r="E43" i="4"/>
  <c r="D43" i="4"/>
  <c r="C43" i="4"/>
  <c r="B43" i="4"/>
  <c r="A43" i="4"/>
  <c r="F42" i="4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E42" i="4"/>
  <c r="D42" i="4"/>
  <c r="C42" i="4"/>
  <c r="B42" i="4"/>
  <c r="A42" i="4"/>
  <c r="F41" i="4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E41" i="4"/>
  <c r="D41" i="4"/>
  <c r="C41" i="4"/>
  <c r="B41" i="4"/>
  <c r="A41" i="4"/>
  <c r="AG40" i="4"/>
  <c r="AH40" i="4" s="1"/>
  <c r="AC40" i="4"/>
  <c r="Y40" i="4"/>
  <c r="S40" i="4"/>
  <c r="Q40" i="4"/>
  <c r="O40" i="4"/>
  <c r="N40" i="4"/>
  <c r="AF40" i="4" s="1"/>
  <c r="M40" i="4"/>
  <c r="AJ40" i="4" s="1"/>
  <c r="L40" i="4"/>
  <c r="V40" i="4" s="1"/>
  <c r="K40" i="4"/>
  <c r="J40" i="4"/>
  <c r="H40" i="4"/>
  <c r="G40" i="4"/>
  <c r="Z40" i="4" s="1"/>
  <c r="F40" i="4"/>
  <c r="E40" i="4"/>
  <c r="D40" i="4"/>
  <c r="C40" i="4"/>
  <c r="B40" i="4"/>
  <c r="A40" i="4"/>
  <c r="D39" i="4"/>
  <c r="C39" i="4"/>
  <c r="B39" i="4"/>
  <c r="A39" i="4"/>
  <c r="F38" i="4"/>
  <c r="AJ38" i="4" s="1"/>
  <c r="E38" i="4"/>
  <c r="D38" i="4"/>
  <c r="C38" i="4"/>
  <c r="B38" i="4"/>
  <c r="A38" i="4"/>
  <c r="AG37" i="4"/>
  <c r="H37" i="4" s="1"/>
  <c r="AE37" i="4"/>
  <c r="AC37" i="4"/>
  <c r="Y37" i="4"/>
  <c r="U37" i="4"/>
  <c r="Q37" i="4"/>
  <c r="P37" i="4"/>
  <c r="O37" i="4"/>
  <c r="N37" i="4"/>
  <c r="AF37" i="4" s="1"/>
  <c r="M37" i="4"/>
  <c r="AJ37" i="4" s="1"/>
  <c r="L37" i="4"/>
  <c r="V37" i="4" s="1"/>
  <c r="K37" i="4"/>
  <c r="J37" i="4"/>
  <c r="G37" i="4"/>
  <c r="Z37" i="4" s="1"/>
  <c r="E37" i="4"/>
  <c r="D37" i="4"/>
  <c r="C37" i="4"/>
  <c r="B37" i="4"/>
  <c r="A37" i="4"/>
  <c r="D36" i="4"/>
  <c r="C36" i="4"/>
  <c r="B36" i="4"/>
  <c r="A36" i="4"/>
  <c r="D35" i="4"/>
  <c r="C35" i="4"/>
  <c r="B35" i="4"/>
  <c r="A35" i="4"/>
  <c r="F34" i="4"/>
  <c r="E34" i="4"/>
  <c r="D34" i="4"/>
  <c r="C34" i="4"/>
  <c r="B34" i="4"/>
  <c r="A34" i="4"/>
  <c r="AG33" i="4"/>
  <c r="H33" i="4" s="1"/>
  <c r="AC33" i="4"/>
  <c r="Y33" i="4"/>
  <c r="Q33" i="4"/>
  <c r="N33" i="4"/>
  <c r="AF33" i="4" s="1"/>
  <c r="M33" i="4"/>
  <c r="AJ33" i="4" s="1"/>
  <c r="L33" i="4"/>
  <c r="V33" i="4" s="1"/>
  <c r="G33" i="4"/>
  <c r="Z33" i="4" s="1"/>
  <c r="F33" i="4"/>
  <c r="E33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F29" i="4"/>
  <c r="AJ29" i="4" s="1"/>
  <c r="E29" i="4"/>
  <c r="D29" i="4"/>
  <c r="C29" i="4"/>
  <c r="B29" i="4"/>
  <c r="A29" i="4"/>
  <c r="F28" i="4"/>
  <c r="AJ28" i="4" s="1"/>
  <c r="E28" i="4"/>
  <c r="D28" i="4"/>
  <c r="C28" i="4"/>
  <c r="B28" i="4"/>
  <c r="A28" i="4"/>
  <c r="F27" i="4"/>
  <c r="AJ27" i="4" s="1"/>
  <c r="E27" i="4"/>
  <c r="D27" i="4"/>
  <c r="C27" i="4"/>
  <c r="B27" i="4"/>
  <c r="A27" i="4"/>
  <c r="F26" i="4"/>
  <c r="AJ26" i="4" s="1"/>
  <c r="E26" i="4"/>
  <c r="D26" i="4"/>
  <c r="C26" i="4"/>
  <c r="B26" i="4"/>
  <c r="A26" i="4"/>
  <c r="F25" i="4"/>
  <c r="AJ25" i="4" s="1"/>
  <c r="E25" i="4"/>
  <c r="D25" i="4"/>
  <c r="C25" i="4"/>
  <c r="B25" i="4"/>
  <c r="A25" i="4"/>
  <c r="D24" i="4"/>
  <c r="C24" i="4"/>
  <c r="B24" i="4"/>
  <c r="A24" i="4"/>
  <c r="AG23" i="4"/>
  <c r="AG36" i="4" s="1"/>
  <c r="AC23" i="4"/>
  <c r="AC36" i="4" s="1"/>
  <c r="U23" i="4"/>
  <c r="U36" i="4" s="1"/>
  <c r="Q23" i="4"/>
  <c r="Q36" i="4" s="1"/>
  <c r="N23" i="4"/>
  <c r="N36" i="4" s="1"/>
  <c r="M23" i="4"/>
  <c r="M36" i="4" s="1"/>
  <c r="L23" i="4"/>
  <c r="L36" i="4" s="1"/>
  <c r="J23" i="4"/>
  <c r="J36" i="4" s="1"/>
  <c r="G23" i="4"/>
  <c r="G36" i="4" s="1"/>
  <c r="E23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F16" i="4"/>
  <c r="AI16" i="4" s="1"/>
  <c r="E16" i="4"/>
  <c r="D16" i="4"/>
  <c r="C16" i="4"/>
  <c r="B16" i="4"/>
  <c r="A16" i="4"/>
  <c r="F15" i="4"/>
  <c r="AI15" i="4" s="1"/>
  <c r="E15" i="4"/>
  <c r="D15" i="4"/>
  <c r="C15" i="4"/>
  <c r="B15" i="4"/>
  <c r="A15" i="4"/>
  <c r="F14" i="4"/>
  <c r="AI14" i="4" s="1"/>
  <c r="E14" i="4"/>
  <c r="D14" i="4"/>
  <c r="C14" i="4"/>
  <c r="B14" i="4"/>
  <c r="A14" i="4"/>
  <c r="F13" i="4"/>
  <c r="AI13" i="4" s="1"/>
  <c r="E13" i="4"/>
  <c r="D13" i="4"/>
  <c r="C13" i="4"/>
  <c r="B13" i="4"/>
  <c r="A13" i="4"/>
  <c r="D12" i="4"/>
  <c r="C12" i="4"/>
  <c r="B12" i="4"/>
  <c r="A12" i="4"/>
  <c r="D11" i="4"/>
  <c r="C11" i="4"/>
  <c r="B11" i="4"/>
  <c r="A11" i="4"/>
  <c r="F10" i="4"/>
  <c r="AI10" i="4" s="1"/>
  <c r="E10" i="4"/>
  <c r="D10" i="4"/>
  <c r="C10" i="4"/>
  <c r="B10" i="4"/>
  <c r="A10" i="4"/>
  <c r="F9" i="4"/>
  <c r="AI9" i="4" s="1"/>
  <c r="E9" i="4"/>
  <c r="D9" i="4"/>
  <c r="C9" i="4"/>
  <c r="B9" i="4"/>
  <c r="A9" i="4"/>
  <c r="D8" i="4"/>
  <c r="C8" i="4"/>
  <c r="B8" i="4"/>
  <c r="A8" i="4"/>
  <c r="D7" i="4"/>
  <c r="C7" i="4"/>
  <c r="B7" i="4"/>
  <c r="A7" i="4"/>
  <c r="F6" i="4"/>
  <c r="AI6" i="4" s="1"/>
  <c r="E6" i="4"/>
  <c r="D6" i="4"/>
  <c r="C6" i="4"/>
  <c r="B6" i="4"/>
  <c r="A6" i="4"/>
  <c r="F5" i="4"/>
  <c r="AI5" i="4" s="1"/>
  <c r="E5" i="4"/>
  <c r="D5" i="4"/>
  <c r="C5" i="4"/>
  <c r="B5" i="4"/>
  <c r="A5" i="4"/>
  <c r="AG4" i="4"/>
  <c r="AG24" i="4" s="1"/>
  <c r="AC4" i="4"/>
  <c r="AC24" i="4" s="1"/>
  <c r="Q4" i="4"/>
  <c r="Q24" i="4" s="1"/>
  <c r="N4" i="4"/>
  <c r="AB4" i="4" s="1"/>
  <c r="M4" i="4"/>
  <c r="M24" i="4" s="1"/>
  <c r="L4" i="4"/>
  <c r="J4" i="4"/>
  <c r="G4" i="4"/>
  <c r="Z4" i="4" s="1"/>
  <c r="E4" i="4"/>
  <c r="E24" i="4" s="1"/>
  <c r="D4" i="4"/>
  <c r="C4" i="4"/>
  <c r="B4" i="4"/>
  <c r="A4" i="4"/>
  <c r="AG3" i="4"/>
  <c r="AE3" i="4" s="1"/>
  <c r="AC3" i="4"/>
  <c r="AC20" i="4" s="1"/>
  <c r="Y3" i="4"/>
  <c r="Y21" i="4" s="1"/>
  <c r="Q3" i="4"/>
  <c r="Q21" i="4" s="1"/>
  <c r="N3" i="4"/>
  <c r="N21" i="4" s="1"/>
  <c r="M3" i="4"/>
  <c r="M20" i="4" s="1"/>
  <c r="L3" i="4"/>
  <c r="H3" i="4"/>
  <c r="G3" i="4"/>
  <c r="G20" i="4" s="1"/>
  <c r="E3" i="4"/>
  <c r="E21" i="4" s="1"/>
  <c r="D3" i="4"/>
  <c r="C3" i="4"/>
  <c r="B3" i="4"/>
  <c r="A3" i="4"/>
  <c r="AG2" i="4"/>
  <c r="AG35" i="4" s="1"/>
  <c r="AC2" i="4"/>
  <c r="AC35" i="4" s="1"/>
  <c r="X2" i="4"/>
  <c r="X7" i="4" s="1"/>
  <c r="T2" i="4"/>
  <c r="Q2" i="4"/>
  <c r="Q35" i="4" s="1"/>
  <c r="N2" i="4"/>
  <c r="N35" i="4" s="1"/>
  <c r="M2" i="4"/>
  <c r="M35" i="4" s="1"/>
  <c r="L2" i="4"/>
  <c r="L7" i="4" s="1"/>
  <c r="H2" i="4"/>
  <c r="G2" i="4"/>
  <c r="G35" i="4" s="1"/>
  <c r="E2" i="4"/>
  <c r="E35" i="4" s="1"/>
  <c r="D2" i="4"/>
  <c r="C2" i="4"/>
  <c r="B2" i="4"/>
  <c r="A2" i="4"/>
  <c r="D1" i="4"/>
  <c r="C1" i="4"/>
  <c r="B1" i="4"/>
  <c r="A1" i="4"/>
  <c r="D48" i="3"/>
  <c r="C48" i="3"/>
  <c r="B48" i="3"/>
  <c r="AG46" i="3"/>
  <c r="AH46" i="3" s="1"/>
  <c r="AC46" i="3"/>
  <c r="Y46" i="3"/>
  <c r="Q46" i="3"/>
  <c r="N46" i="3"/>
  <c r="AF46" i="3" s="1"/>
  <c r="M46" i="3"/>
  <c r="AD46" i="3" s="1"/>
  <c r="L46" i="3"/>
  <c r="V46" i="3" s="1"/>
  <c r="J46" i="3"/>
  <c r="G46" i="3"/>
  <c r="Z46" i="3" s="1"/>
  <c r="E46" i="3"/>
  <c r="D46" i="3"/>
  <c r="C46" i="3"/>
  <c r="B46" i="3"/>
  <c r="A46" i="3"/>
  <c r="G45" i="3"/>
  <c r="F45" i="3"/>
  <c r="AH45" i="3" s="1"/>
  <c r="E45" i="3"/>
  <c r="D45" i="3"/>
  <c r="C45" i="3"/>
  <c r="B45" i="3"/>
  <c r="A45" i="3"/>
  <c r="AG44" i="3"/>
  <c r="AH44" i="3" s="1"/>
  <c r="AC44" i="3"/>
  <c r="Q44" i="3"/>
  <c r="O44" i="3"/>
  <c r="N44" i="3"/>
  <c r="T44" i="3" s="1"/>
  <c r="M44" i="3"/>
  <c r="AD44" i="3" s="1"/>
  <c r="L44" i="3"/>
  <c r="V44" i="3" s="1"/>
  <c r="K44" i="3"/>
  <c r="J44" i="3"/>
  <c r="G44" i="3"/>
  <c r="Z44" i="3" s="1"/>
  <c r="E44" i="3"/>
  <c r="D44" i="3"/>
  <c r="B44" i="3"/>
  <c r="A44" i="3"/>
  <c r="Q43" i="3"/>
  <c r="O43" i="3"/>
  <c r="I43" i="3"/>
  <c r="H43" i="3"/>
  <c r="F43" i="3"/>
  <c r="AH43" i="3" s="1"/>
  <c r="E43" i="3"/>
  <c r="D43" i="3"/>
  <c r="C43" i="3"/>
  <c r="B43" i="3"/>
  <c r="A43" i="3"/>
  <c r="F42" i="3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E42" i="3"/>
  <c r="D42" i="3"/>
  <c r="C42" i="3"/>
  <c r="B42" i="3"/>
  <c r="A42" i="3"/>
  <c r="F41" i="3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E41" i="3"/>
  <c r="D41" i="3"/>
  <c r="C41" i="3"/>
  <c r="B41" i="3"/>
  <c r="A41" i="3"/>
  <c r="AG40" i="3"/>
  <c r="U40" i="3" s="1"/>
  <c r="AC40" i="3"/>
  <c r="Q40" i="3"/>
  <c r="N40" i="3"/>
  <c r="AF40" i="3" s="1"/>
  <c r="M40" i="3"/>
  <c r="L40" i="3"/>
  <c r="R40" i="3" s="1"/>
  <c r="J40" i="3"/>
  <c r="G40" i="3"/>
  <c r="Z40" i="3" s="1"/>
  <c r="F40" i="3"/>
  <c r="E40" i="3"/>
  <c r="D40" i="3"/>
  <c r="C40" i="3"/>
  <c r="B40" i="3"/>
  <c r="A40" i="3"/>
  <c r="D39" i="3"/>
  <c r="C39" i="3"/>
  <c r="B39" i="3"/>
  <c r="A39" i="3"/>
  <c r="F38" i="3"/>
  <c r="AJ38" i="3" s="1"/>
  <c r="E38" i="3"/>
  <c r="D38" i="3"/>
  <c r="C38" i="3"/>
  <c r="B38" i="3"/>
  <c r="A38" i="3"/>
  <c r="AG37" i="3"/>
  <c r="Y37" i="3" s="1"/>
  <c r="AC37" i="3"/>
  <c r="Q37" i="3"/>
  <c r="N37" i="3"/>
  <c r="AF37" i="3" s="1"/>
  <c r="M37" i="3"/>
  <c r="L37" i="3"/>
  <c r="V37" i="3" s="1"/>
  <c r="G37" i="3"/>
  <c r="Z37" i="3" s="1"/>
  <c r="F37" i="3"/>
  <c r="E37" i="3"/>
  <c r="D37" i="3"/>
  <c r="C37" i="3"/>
  <c r="B37" i="3"/>
  <c r="A37" i="3"/>
  <c r="D36" i="3"/>
  <c r="C36" i="3"/>
  <c r="B36" i="3"/>
  <c r="A36" i="3"/>
  <c r="D35" i="3"/>
  <c r="C35" i="3"/>
  <c r="B35" i="3"/>
  <c r="A35" i="3"/>
  <c r="F34" i="3"/>
  <c r="AJ34" i="3" s="1"/>
  <c r="E34" i="3"/>
  <c r="D34" i="3"/>
  <c r="C34" i="3"/>
  <c r="B34" i="3"/>
  <c r="A34" i="3"/>
  <c r="AG33" i="3"/>
  <c r="AC33" i="3"/>
  <c r="U33" i="3"/>
  <c r="Q33" i="3"/>
  <c r="N33" i="3"/>
  <c r="AF33" i="3" s="1"/>
  <c r="M33" i="3"/>
  <c r="L33" i="3"/>
  <c r="V33" i="3" s="1"/>
  <c r="G33" i="3"/>
  <c r="Z33" i="3" s="1"/>
  <c r="E33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Y29" i="3"/>
  <c r="F29" i="3"/>
  <c r="AJ29" i="3" s="1"/>
  <c r="E29" i="3"/>
  <c r="D29" i="3"/>
  <c r="C29" i="3"/>
  <c r="B29" i="3"/>
  <c r="A29" i="3"/>
  <c r="AC28" i="3"/>
  <c r="F28" i="3"/>
  <c r="AJ28" i="3" s="1"/>
  <c r="E28" i="3"/>
  <c r="D28" i="3"/>
  <c r="C28" i="3"/>
  <c r="B28" i="3"/>
  <c r="A28" i="3"/>
  <c r="F27" i="3"/>
  <c r="AC27" i="3" s="1"/>
  <c r="E27" i="3"/>
  <c r="D27" i="3"/>
  <c r="C27" i="3"/>
  <c r="B27" i="3"/>
  <c r="A27" i="3"/>
  <c r="F26" i="3"/>
  <c r="Q26" i="3" s="1"/>
  <c r="E26" i="3"/>
  <c r="D26" i="3"/>
  <c r="C26" i="3"/>
  <c r="B26" i="3"/>
  <c r="A26" i="3"/>
  <c r="Y25" i="3"/>
  <c r="F25" i="3"/>
  <c r="AJ25" i="3" s="1"/>
  <c r="E25" i="3"/>
  <c r="D25" i="3"/>
  <c r="C25" i="3"/>
  <c r="B25" i="3"/>
  <c r="A25" i="3"/>
  <c r="D24" i="3"/>
  <c r="C24" i="3"/>
  <c r="B24" i="3"/>
  <c r="A24" i="3"/>
  <c r="AG23" i="3"/>
  <c r="U23" i="3" s="1"/>
  <c r="AC23" i="3"/>
  <c r="AC36" i="3" s="1"/>
  <c r="Q23" i="3"/>
  <c r="N23" i="3"/>
  <c r="S23" i="3" s="1"/>
  <c r="M23" i="3"/>
  <c r="L23" i="3"/>
  <c r="R23" i="3" s="1"/>
  <c r="I23" i="3"/>
  <c r="I32" i="3" s="1"/>
  <c r="G23" i="3"/>
  <c r="Z23" i="3" s="1"/>
  <c r="E23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F16" i="3"/>
  <c r="AJ16" i="3" s="1"/>
  <c r="E16" i="3"/>
  <c r="D16" i="3"/>
  <c r="C16" i="3"/>
  <c r="B16" i="3"/>
  <c r="A16" i="3"/>
  <c r="F15" i="3"/>
  <c r="Y15" i="3" s="1"/>
  <c r="E15" i="3"/>
  <c r="D15" i="3"/>
  <c r="C15" i="3"/>
  <c r="B15" i="3"/>
  <c r="A15" i="3"/>
  <c r="O14" i="3"/>
  <c r="I14" i="3"/>
  <c r="F14" i="3"/>
  <c r="AJ14" i="3" s="1"/>
  <c r="E14" i="3"/>
  <c r="D14" i="3"/>
  <c r="C14" i="3"/>
  <c r="B14" i="3"/>
  <c r="A14" i="3"/>
  <c r="F13" i="3"/>
  <c r="AJ13" i="3" s="1"/>
  <c r="E13" i="3"/>
  <c r="D13" i="3"/>
  <c r="C13" i="3"/>
  <c r="B13" i="3"/>
  <c r="A13" i="3"/>
  <c r="D12" i="3"/>
  <c r="C12" i="3"/>
  <c r="B12" i="3"/>
  <c r="A12" i="3"/>
  <c r="D11" i="3"/>
  <c r="C11" i="3"/>
  <c r="B11" i="3"/>
  <c r="A11" i="3"/>
  <c r="F10" i="3"/>
  <c r="AJ10" i="3" s="1"/>
  <c r="E10" i="3"/>
  <c r="D10" i="3"/>
  <c r="C10" i="3"/>
  <c r="B10" i="3"/>
  <c r="A10" i="3"/>
  <c r="Y9" i="3"/>
  <c r="F9" i="3"/>
  <c r="AJ9" i="3" s="1"/>
  <c r="E9" i="3"/>
  <c r="D9" i="3"/>
  <c r="C9" i="3"/>
  <c r="B9" i="3"/>
  <c r="A9" i="3"/>
  <c r="D8" i="3"/>
  <c r="C8" i="3"/>
  <c r="B8" i="3"/>
  <c r="A8" i="3"/>
  <c r="D7" i="3"/>
  <c r="C7" i="3"/>
  <c r="B7" i="3"/>
  <c r="A7" i="3"/>
  <c r="F6" i="3"/>
  <c r="AJ6" i="3" s="1"/>
  <c r="E6" i="3"/>
  <c r="D6" i="3"/>
  <c r="C6" i="3"/>
  <c r="B6" i="3"/>
  <c r="A6" i="3"/>
  <c r="F5" i="3"/>
  <c r="AJ5" i="3" s="1"/>
  <c r="E5" i="3"/>
  <c r="D5" i="3"/>
  <c r="C5" i="3"/>
  <c r="B5" i="3"/>
  <c r="A5" i="3"/>
  <c r="AG4" i="3"/>
  <c r="AG24" i="3" s="1"/>
  <c r="AC4" i="3"/>
  <c r="Y4" i="3"/>
  <c r="Y24" i="3" s="1"/>
  <c r="U4" i="3"/>
  <c r="U8" i="3" s="1"/>
  <c r="Q4" i="3"/>
  <c r="Q8" i="3" s="1"/>
  <c r="N4" i="3"/>
  <c r="AF4" i="3" s="1"/>
  <c r="M4" i="3"/>
  <c r="L4" i="3"/>
  <c r="L24" i="3" s="1"/>
  <c r="G4" i="3"/>
  <c r="G24" i="3" s="1"/>
  <c r="E4" i="3"/>
  <c r="E8" i="3" s="1"/>
  <c r="D4" i="3"/>
  <c r="C4" i="3"/>
  <c r="B4" i="3"/>
  <c r="A4" i="3"/>
  <c r="AG3" i="3"/>
  <c r="AG21" i="3" s="1"/>
  <c r="AC3" i="3"/>
  <c r="Q3" i="3"/>
  <c r="N3" i="3"/>
  <c r="AF3" i="3" s="1"/>
  <c r="M3" i="3"/>
  <c r="L3" i="3"/>
  <c r="L21" i="3" s="1"/>
  <c r="G3" i="3"/>
  <c r="G21" i="3" s="1"/>
  <c r="E3" i="3"/>
  <c r="E21" i="3" s="1"/>
  <c r="D3" i="3"/>
  <c r="C3" i="3"/>
  <c r="B3" i="3"/>
  <c r="A3" i="3"/>
  <c r="AG2" i="3"/>
  <c r="AG19" i="3" s="1"/>
  <c r="AC2" i="3"/>
  <c r="Q2" i="3"/>
  <c r="Q35" i="3" s="1"/>
  <c r="N2" i="3"/>
  <c r="N35" i="3" s="1"/>
  <c r="M2" i="3"/>
  <c r="L2" i="3"/>
  <c r="L35" i="3" s="1"/>
  <c r="K2" i="3"/>
  <c r="J2" i="3"/>
  <c r="G2" i="3"/>
  <c r="F2" i="3"/>
  <c r="E2" i="3"/>
  <c r="E35" i="3" s="1"/>
  <c r="D2" i="3"/>
  <c r="C2" i="3"/>
  <c r="B2" i="3"/>
  <c r="A2" i="3"/>
  <c r="D1" i="3"/>
  <c r="C1" i="3"/>
  <c r="B1" i="3"/>
  <c r="A1" i="3"/>
  <c r="U3" i="3" l="1"/>
  <c r="U21" i="3" s="1"/>
  <c r="I34" i="3"/>
  <c r="V40" i="3"/>
  <c r="K46" i="3"/>
  <c r="O46" i="3"/>
  <c r="AA46" i="3"/>
  <c r="H4" i="4"/>
  <c r="H11" i="4" s="1"/>
  <c r="U4" i="4"/>
  <c r="U24" i="4" s="1"/>
  <c r="U2" i="3"/>
  <c r="U35" i="3" s="1"/>
  <c r="Y3" i="3"/>
  <c r="Y21" i="3" s="1"/>
  <c r="F4" i="3"/>
  <c r="F24" i="3" s="1"/>
  <c r="G9" i="3"/>
  <c r="Q14" i="3"/>
  <c r="G15" i="3"/>
  <c r="F33" i="3"/>
  <c r="Y34" i="3"/>
  <c r="U37" i="3"/>
  <c r="L43" i="3"/>
  <c r="S43" i="3"/>
  <c r="H44" i="3"/>
  <c r="U44" i="3"/>
  <c r="Y4" i="4"/>
  <c r="Y24" i="4" s="1"/>
  <c r="F23" i="4"/>
  <c r="F36" i="4" s="1"/>
  <c r="I25" i="4"/>
  <c r="J33" i="4"/>
  <c r="AA37" i="4"/>
  <c r="AH37" i="4"/>
  <c r="I43" i="4"/>
  <c r="J46" i="4"/>
  <c r="I2" i="3"/>
  <c r="I19" i="3" s="1"/>
  <c r="Y2" i="3"/>
  <c r="Y19" i="3" s="1"/>
  <c r="F3" i="3"/>
  <c r="F21" i="3" s="1"/>
  <c r="O9" i="3"/>
  <c r="G14" i="3"/>
  <c r="AC14" i="3"/>
  <c r="I15" i="3"/>
  <c r="F23" i="3"/>
  <c r="I25" i="3"/>
  <c r="M28" i="3"/>
  <c r="I29" i="3"/>
  <c r="I40" i="3"/>
  <c r="G43" i="3"/>
  <c r="M43" i="3"/>
  <c r="T43" i="3"/>
  <c r="AA44" i="3"/>
  <c r="H46" i="3"/>
  <c r="U46" i="3"/>
  <c r="AE46" i="3"/>
  <c r="J2" i="4"/>
  <c r="J35" i="4" s="1"/>
  <c r="U3" i="4"/>
  <c r="U21" i="4" s="1"/>
  <c r="K4" i="4"/>
  <c r="K11" i="4" s="1"/>
  <c r="O4" i="4"/>
  <c r="O24" i="4" s="1"/>
  <c r="U33" i="4"/>
  <c r="Q43" i="4"/>
  <c r="J44" i="4"/>
  <c r="Y46" i="4"/>
  <c r="R3" i="3"/>
  <c r="R21" i="3" s="1"/>
  <c r="R4" i="3"/>
  <c r="R24" i="3" s="1"/>
  <c r="M5" i="3"/>
  <c r="Y5" i="3"/>
  <c r="M6" i="3"/>
  <c r="Y6" i="3"/>
  <c r="M10" i="3"/>
  <c r="Y10" i="3"/>
  <c r="U11" i="3"/>
  <c r="M13" i="3"/>
  <c r="AC13" i="3"/>
  <c r="R2" i="3"/>
  <c r="R35" i="3" s="1"/>
  <c r="AC35" i="3"/>
  <c r="AC19" i="3"/>
  <c r="M21" i="3"/>
  <c r="M20" i="3"/>
  <c r="S3" i="3"/>
  <c r="S21" i="3" s="1"/>
  <c r="AC20" i="3"/>
  <c r="AC21" i="3"/>
  <c r="M22" i="3"/>
  <c r="M24" i="3"/>
  <c r="S4" i="3"/>
  <c r="S24" i="3" s="1"/>
  <c r="AC12" i="3"/>
  <c r="AC24" i="3"/>
  <c r="AC22" i="3"/>
  <c r="G5" i="3"/>
  <c r="O5" i="3"/>
  <c r="AC5" i="3"/>
  <c r="G6" i="3"/>
  <c r="O6" i="3"/>
  <c r="AC6" i="3"/>
  <c r="I9" i="3"/>
  <c r="Q9" i="3"/>
  <c r="AC9" i="3"/>
  <c r="G10" i="3"/>
  <c r="O10" i="3"/>
  <c r="AC10" i="3"/>
  <c r="E12" i="3"/>
  <c r="G13" i="3"/>
  <c r="Q13" i="3"/>
  <c r="AG13" i="3"/>
  <c r="AG14" i="3"/>
  <c r="AB12" i="4"/>
  <c r="AB8" i="4"/>
  <c r="M7" i="3"/>
  <c r="M19" i="3"/>
  <c r="I3" i="3"/>
  <c r="I21" i="3" s="1"/>
  <c r="I4" i="3"/>
  <c r="I22" i="3" s="1"/>
  <c r="I5" i="3"/>
  <c r="Q5" i="3"/>
  <c r="AG5" i="3"/>
  <c r="I6" i="3"/>
  <c r="Q6" i="3"/>
  <c r="AG6" i="3"/>
  <c r="K9" i="3"/>
  <c r="S9" i="3"/>
  <c r="AG9" i="3"/>
  <c r="I10" i="3"/>
  <c r="Q10" i="3"/>
  <c r="AG10" i="3"/>
  <c r="U12" i="3"/>
  <c r="I13" i="3"/>
  <c r="U13" i="3"/>
  <c r="K14" i="3"/>
  <c r="U14" i="3"/>
  <c r="V2" i="3"/>
  <c r="V35" i="3" s="1"/>
  <c r="J3" i="3"/>
  <c r="J21" i="3" s="1"/>
  <c r="Q20" i="3"/>
  <c r="Q21" i="3"/>
  <c r="V3" i="3"/>
  <c r="V21" i="3" s="1"/>
  <c r="J4" i="3"/>
  <c r="J24" i="3" s="1"/>
  <c r="Q12" i="3"/>
  <c r="Q22" i="3"/>
  <c r="V4" i="3"/>
  <c r="V24" i="3" s="1"/>
  <c r="K5" i="3"/>
  <c r="U5" i="3"/>
  <c r="K6" i="3"/>
  <c r="U6" i="3"/>
  <c r="I7" i="3"/>
  <c r="M9" i="3"/>
  <c r="U9" i="3"/>
  <c r="K10" i="3"/>
  <c r="U10" i="3"/>
  <c r="E11" i="3"/>
  <c r="K13" i="3"/>
  <c r="Y13" i="3"/>
  <c r="M14" i="3"/>
  <c r="Y14" i="3"/>
  <c r="AJ15" i="3"/>
  <c r="AC15" i="3"/>
  <c r="M15" i="3"/>
  <c r="U15" i="3"/>
  <c r="AG15" i="3"/>
  <c r="Q15" i="3"/>
  <c r="M16" i="3"/>
  <c r="AC16" i="3"/>
  <c r="U26" i="3"/>
  <c r="Y27" i="3"/>
  <c r="R33" i="3"/>
  <c r="R37" i="3"/>
  <c r="U38" i="3"/>
  <c r="W43" i="3"/>
  <c r="AB43" i="3"/>
  <c r="AG43" i="3"/>
  <c r="P44" i="3"/>
  <c r="AF44" i="3"/>
  <c r="I45" i="3"/>
  <c r="O45" i="3"/>
  <c r="T45" i="3"/>
  <c r="AA45" i="3"/>
  <c r="AI45" i="3"/>
  <c r="W46" i="3"/>
  <c r="AB46" i="3"/>
  <c r="U2" i="4"/>
  <c r="U35" i="4" s="1"/>
  <c r="AB2" i="4"/>
  <c r="AB19" i="4" s="1"/>
  <c r="AJ2" i="4"/>
  <c r="AJ7" i="4" s="1"/>
  <c r="J3" i="4"/>
  <c r="J21" i="4" s="1"/>
  <c r="P3" i="4"/>
  <c r="X3" i="4"/>
  <c r="X21" i="4" s="1"/>
  <c r="AF3" i="4"/>
  <c r="AF20" i="4" s="1"/>
  <c r="P4" i="4"/>
  <c r="X4" i="4"/>
  <c r="AF4" i="4"/>
  <c r="AF24" i="4" s="1"/>
  <c r="P5" i="4"/>
  <c r="AF5" i="4"/>
  <c r="H6" i="4"/>
  <c r="X6" i="4"/>
  <c r="H9" i="4"/>
  <c r="X9" i="4"/>
  <c r="P10" i="4"/>
  <c r="AF10" i="4"/>
  <c r="I13" i="4"/>
  <c r="Q13" i="4"/>
  <c r="Y13" i="4"/>
  <c r="AG13" i="4"/>
  <c r="H14" i="4"/>
  <c r="P14" i="4"/>
  <c r="X14" i="4"/>
  <c r="AF14" i="4"/>
  <c r="L15" i="4"/>
  <c r="T15" i="4"/>
  <c r="AB15" i="4"/>
  <c r="AJ15" i="4"/>
  <c r="I16" i="4"/>
  <c r="Q16" i="4"/>
  <c r="Y16" i="4"/>
  <c r="AG16" i="4"/>
  <c r="N20" i="4"/>
  <c r="Y23" i="4"/>
  <c r="Y36" i="4" s="1"/>
  <c r="U25" i="4"/>
  <c r="Q26" i="4"/>
  <c r="AG26" i="4"/>
  <c r="M27" i="4"/>
  <c r="AC27" i="4"/>
  <c r="I28" i="4"/>
  <c r="Y28" i="4"/>
  <c r="U29" i="4"/>
  <c r="U40" i="4"/>
  <c r="AE40" i="4"/>
  <c r="I44" i="4"/>
  <c r="I45" i="4"/>
  <c r="Y45" i="4"/>
  <c r="Q16" i="3"/>
  <c r="AG16" i="3"/>
  <c r="J23" i="3"/>
  <c r="V23" i="3"/>
  <c r="M25" i="3"/>
  <c r="AC25" i="3"/>
  <c r="I26" i="3"/>
  <c r="Y26" i="3"/>
  <c r="I27" i="3"/>
  <c r="Q28" i="3"/>
  <c r="AG28" i="3"/>
  <c r="M29" i="3"/>
  <c r="AC29" i="3"/>
  <c r="M34" i="3"/>
  <c r="AC34" i="3"/>
  <c r="I38" i="3"/>
  <c r="Y38" i="3"/>
  <c r="X43" i="3"/>
  <c r="AC43" i="3"/>
  <c r="AI43" i="3"/>
  <c r="W44" i="3"/>
  <c r="AB44" i="3"/>
  <c r="K45" i="3"/>
  <c r="P45" i="3"/>
  <c r="U45" i="3"/>
  <c r="AB45" i="3"/>
  <c r="AJ45" i="3"/>
  <c r="S46" i="3"/>
  <c r="X46" i="3"/>
  <c r="AI46" i="3"/>
  <c r="P2" i="4"/>
  <c r="H5" i="4"/>
  <c r="T5" i="4"/>
  <c r="AJ5" i="4"/>
  <c r="L6" i="4"/>
  <c r="AB6" i="4"/>
  <c r="L9" i="4"/>
  <c r="AB9" i="4"/>
  <c r="T10" i="4"/>
  <c r="AJ10" i="4"/>
  <c r="H12" i="4"/>
  <c r="L13" i="4"/>
  <c r="T13" i="4"/>
  <c r="AB13" i="4"/>
  <c r="AJ13" i="4"/>
  <c r="I14" i="4"/>
  <c r="Q14" i="4"/>
  <c r="Y14" i="4"/>
  <c r="AG14" i="4"/>
  <c r="G15" i="4"/>
  <c r="M15" i="4"/>
  <c r="U15" i="4"/>
  <c r="AC15" i="4"/>
  <c r="L16" i="4"/>
  <c r="T16" i="4"/>
  <c r="AB16" i="4"/>
  <c r="AJ16" i="4"/>
  <c r="Y20" i="4"/>
  <c r="R23" i="4"/>
  <c r="R36" i="4" s="1"/>
  <c r="Y25" i="4"/>
  <c r="U26" i="4"/>
  <c r="Q27" i="4"/>
  <c r="AG27" i="4"/>
  <c r="M28" i="4"/>
  <c r="AC28" i="4"/>
  <c r="I29" i="4"/>
  <c r="Y29" i="4"/>
  <c r="R33" i="4"/>
  <c r="M43" i="4"/>
  <c r="F44" i="4"/>
  <c r="M45" i="4"/>
  <c r="AC45" i="4"/>
  <c r="U46" i="4"/>
  <c r="U16" i="3"/>
  <c r="Q25" i="3"/>
  <c r="AG25" i="3"/>
  <c r="M26" i="3"/>
  <c r="AG26" i="3"/>
  <c r="J27" i="3"/>
  <c r="U28" i="3"/>
  <c r="Q29" i="3"/>
  <c r="AG29" i="3"/>
  <c r="I33" i="3"/>
  <c r="Q34" i="3"/>
  <c r="AG34" i="3"/>
  <c r="I37" i="3"/>
  <c r="M38" i="3"/>
  <c r="AC38" i="3"/>
  <c r="Y43" i="3"/>
  <c r="AE43" i="3"/>
  <c r="AJ43" i="3"/>
  <c r="S44" i="3"/>
  <c r="X44" i="3"/>
  <c r="AI44" i="3"/>
  <c r="L45" i="3"/>
  <c r="Q45" i="3"/>
  <c r="W45" i="3"/>
  <c r="AE45" i="3"/>
  <c r="T46" i="3"/>
  <c r="AJ46" i="3"/>
  <c r="Y2" i="4"/>
  <c r="Y7" i="4" s="1"/>
  <c r="AF2" i="4"/>
  <c r="AF35" i="4" s="1"/>
  <c r="T3" i="4"/>
  <c r="AB3" i="4"/>
  <c r="AJ3" i="4"/>
  <c r="AJ21" i="4" s="1"/>
  <c r="T4" i="4"/>
  <c r="T24" i="4" s="1"/>
  <c r="AJ4" i="4"/>
  <c r="I5" i="4"/>
  <c r="X5" i="4"/>
  <c r="P6" i="4"/>
  <c r="AF6" i="4"/>
  <c r="P9" i="4"/>
  <c r="AF9" i="4"/>
  <c r="H10" i="4"/>
  <c r="X10" i="4"/>
  <c r="G13" i="4"/>
  <c r="M13" i="4"/>
  <c r="U13" i="4"/>
  <c r="AC13" i="4"/>
  <c r="L14" i="4"/>
  <c r="T14" i="4"/>
  <c r="AB14" i="4"/>
  <c r="AJ14" i="4"/>
  <c r="H15" i="4"/>
  <c r="P15" i="4"/>
  <c r="X15" i="4"/>
  <c r="AF15" i="4"/>
  <c r="M16" i="4"/>
  <c r="U16" i="4"/>
  <c r="AC16" i="4"/>
  <c r="N19" i="4"/>
  <c r="M25" i="4"/>
  <c r="AC25" i="4"/>
  <c r="I26" i="4"/>
  <c r="Y26" i="4"/>
  <c r="U27" i="4"/>
  <c r="Q28" i="4"/>
  <c r="AG28" i="4"/>
  <c r="M29" i="4"/>
  <c r="AC29" i="4"/>
  <c r="F37" i="4"/>
  <c r="H38" i="4"/>
  <c r="AA40" i="4"/>
  <c r="Q45" i="4"/>
  <c r="AG45" i="4"/>
  <c r="I16" i="3"/>
  <c r="Y16" i="3"/>
  <c r="U25" i="3"/>
  <c r="U27" i="3"/>
  <c r="I28" i="3"/>
  <c r="Y28" i="3"/>
  <c r="U29" i="3"/>
  <c r="J33" i="3"/>
  <c r="U34" i="3"/>
  <c r="J37" i="3"/>
  <c r="Q38" i="3"/>
  <c r="AG38" i="3"/>
  <c r="Y40" i="3"/>
  <c r="K43" i="3"/>
  <c r="P43" i="3"/>
  <c r="U43" i="3"/>
  <c r="AA43" i="3"/>
  <c r="AF43" i="3"/>
  <c r="Y44" i="3"/>
  <c r="AE44" i="3"/>
  <c r="AJ44" i="3"/>
  <c r="H45" i="3"/>
  <c r="M45" i="3"/>
  <c r="S45" i="3"/>
  <c r="X45" i="3"/>
  <c r="AF45" i="3"/>
  <c r="P46" i="3"/>
  <c r="Z2" i="4"/>
  <c r="Z35" i="4" s="1"/>
  <c r="L5" i="4"/>
  <c r="AB5" i="4"/>
  <c r="T6" i="4"/>
  <c r="AJ6" i="4"/>
  <c r="T9" i="4"/>
  <c r="AJ9" i="4"/>
  <c r="L10" i="4"/>
  <c r="AB10" i="4"/>
  <c r="H13" i="4"/>
  <c r="P13" i="4"/>
  <c r="X13" i="4"/>
  <c r="AF13" i="4"/>
  <c r="M14" i="4"/>
  <c r="U14" i="4"/>
  <c r="AC14" i="4"/>
  <c r="I15" i="4"/>
  <c r="Q15" i="4"/>
  <c r="Y15" i="4"/>
  <c r="AG15" i="4"/>
  <c r="H16" i="4"/>
  <c r="P16" i="4"/>
  <c r="X16" i="4"/>
  <c r="AF16" i="4"/>
  <c r="Y22" i="4"/>
  <c r="I23" i="4"/>
  <c r="I36" i="4" s="1"/>
  <c r="V23" i="4"/>
  <c r="V36" i="4" s="1"/>
  <c r="Q25" i="4"/>
  <c r="AG25" i="4"/>
  <c r="M26" i="4"/>
  <c r="AC26" i="4"/>
  <c r="I27" i="4"/>
  <c r="Y27" i="4"/>
  <c r="U28" i="4"/>
  <c r="Q29" i="4"/>
  <c r="AG29" i="4"/>
  <c r="I33" i="4"/>
  <c r="L38" i="4"/>
  <c r="U43" i="4"/>
  <c r="U45" i="4"/>
  <c r="I46" i="4"/>
  <c r="K35" i="3"/>
  <c r="K19" i="3"/>
  <c r="K7" i="3"/>
  <c r="Y7" i="3"/>
  <c r="AJ23" i="3"/>
  <c r="P23" i="3"/>
  <c r="W23" i="3"/>
  <c r="M36" i="3"/>
  <c r="AD23" i="3"/>
  <c r="AC32" i="3"/>
  <c r="AJ4" i="3"/>
  <c r="P4" i="3"/>
  <c r="W4" i="3"/>
  <c r="AD4" i="3"/>
  <c r="AC7" i="3"/>
  <c r="M8" i="3"/>
  <c r="AC8" i="3"/>
  <c r="Y11" i="3"/>
  <c r="I12" i="3"/>
  <c r="Y12" i="3"/>
  <c r="Q19" i="3"/>
  <c r="AG20" i="3"/>
  <c r="AG22" i="3"/>
  <c r="U36" i="3"/>
  <c r="U32" i="3"/>
  <c r="H23" i="3"/>
  <c r="AG36" i="3"/>
  <c r="AE23" i="3"/>
  <c r="AA23" i="3"/>
  <c r="O23" i="3"/>
  <c r="K23" i="3"/>
  <c r="AG32" i="3"/>
  <c r="AH23" i="3"/>
  <c r="Q24" i="3"/>
  <c r="I35" i="3"/>
  <c r="Z36" i="3"/>
  <c r="Z32" i="3"/>
  <c r="G35" i="3"/>
  <c r="G19" i="3"/>
  <c r="G7" i="3"/>
  <c r="Z2" i="3"/>
  <c r="M11" i="3"/>
  <c r="AC11" i="3"/>
  <c r="M12" i="3"/>
  <c r="E19" i="3"/>
  <c r="U19" i="3"/>
  <c r="E20" i="3"/>
  <c r="U20" i="3"/>
  <c r="E22" i="3"/>
  <c r="U22" i="3"/>
  <c r="E36" i="3"/>
  <c r="E32" i="3"/>
  <c r="Q36" i="3"/>
  <c r="Q32" i="3"/>
  <c r="E24" i="3"/>
  <c r="U24" i="3"/>
  <c r="T35" i="4"/>
  <c r="T19" i="4"/>
  <c r="T7" i="4"/>
  <c r="H21" i="4"/>
  <c r="H20" i="4"/>
  <c r="F35" i="3"/>
  <c r="F19" i="3"/>
  <c r="F7" i="3"/>
  <c r="Y8" i="3"/>
  <c r="AJ3" i="3"/>
  <c r="P3" i="3"/>
  <c r="W3" i="3"/>
  <c r="AD3" i="3"/>
  <c r="AJ2" i="3"/>
  <c r="P2" i="3"/>
  <c r="W2" i="3"/>
  <c r="M35" i="3"/>
  <c r="AD2" i="3"/>
  <c r="H2" i="3"/>
  <c r="AG35" i="3"/>
  <c r="AE2" i="3"/>
  <c r="AA2" i="3"/>
  <c r="O2" i="3"/>
  <c r="AH2" i="3"/>
  <c r="AF21" i="3"/>
  <c r="AF20" i="3"/>
  <c r="H3" i="3"/>
  <c r="AE3" i="3"/>
  <c r="AA3" i="3"/>
  <c r="O3" i="3"/>
  <c r="K3" i="3"/>
  <c r="AH3" i="3"/>
  <c r="AF24" i="3"/>
  <c r="AF22" i="3"/>
  <c r="AF12" i="3"/>
  <c r="AF11" i="3"/>
  <c r="AF8" i="3"/>
  <c r="H4" i="3"/>
  <c r="AE4" i="3"/>
  <c r="AA4" i="3"/>
  <c r="O4" i="3"/>
  <c r="K4" i="3"/>
  <c r="AH4" i="3"/>
  <c r="Q7" i="3"/>
  <c r="AG7" i="3"/>
  <c r="AG8" i="3"/>
  <c r="J35" i="3"/>
  <c r="J19" i="3"/>
  <c r="J7" i="3"/>
  <c r="E7" i="3"/>
  <c r="U7" i="3"/>
  <c r="Q11" i="3"/>
  <c r="AG11" i="3"/>
  <c r="AG12" i="3"/>
  <c r="Y20" i="3"/>
  <c r="Y22" i="3"/>
  <c r="Y23" i="3"/>
  <c r="M32" i="3"/>
  <c r="AJ33" i="3"/>
  <c r="P33" i="3"/>
  <c r="W33" i="3"/>
  <c r="AD33" i="3"/>
  <c r="I36" i="3"/>
  <c r="Z3" i="3"/>
  <c r="Z4" i="3"/>
  <c r="J5" i="3"/>
  <c r="N5" i="3"/>
  <c r="R5" i="3"/>
  <c r="V5" i="3"/>
  <c r="Z5" i="3"/>
  <c r="AD5" i="3"/>
  <c r="AH5" i="3"/>
  <c r="J6" i="3"/>
  <c r="N6" i="3"/>
  <c r="R6" i="3"/>
  <c r="V6" i="3"/>
  <c r="Z6" i="3"/>
  <c r="AD6" i="3"/>
  <c r="AH6" i="3"/>
  <c r="N7" i="3"/>
  <c r="V7" i="3"/>
  <c r="F8" i="3"/>
  <c r="J8" i="3"/>
  <c r="N8" i="3"/>
  <c r="R8" i="3"/>
  <c r="V8" i="3"/>
  <c r="J9" i="3"/>
  <c r="N9" i="3"/>
  <c r="R9" i="3"/>
  <c r="V9" i="3"/>
  <c r="Z9" i="3"/>
  <c r="AD9" i="3"/>
  <c r="AH9" i="3"/>
  <c r="J10" i="3"/>
  <c r="N10" i="3"/>
  <c r="R10" i="3"/>
  <c r="V10" i="3"/>
  <c r="Z10" i="3"/>
  <c r="AD10" i="3"/>
  <c r="AH10" i="3"/>
  <c r="J11" i="3"/>
  <c r="N11" i="3"/>
  <c r="R11" i="3"/>
  <c r="V11" i="3"/>
  <c r="F12" i="3"/>
  <c r="J12" i="3"/>
  <c r="N12" i="3"/>
  <c r="R12" i="3"/>
  <c r="V12" i="3"/>
  <c r="J13" i="3"/>
  <c r="N13" i="3"/>
  <c r="R13" i="3"/>
  <c r="V13" i="3"/>
  <c r="Z13" i="3"/>
  <c r="AD13" i="3"/>
  <c r="AH13" i="3"/>
  <c r="J14" i="3"/>
  <c r="N14" i="3"/>
  <c r="R14" i="3"/>
  <c r="V14" i="3"/>
  <c r="Z14" i="3"/>
  <c r="AD14" i="3"/>
  <c r="AH14" i="3"/>
  <c r="J15" i="3"/>
  <c r="N15" i="3"/>
  <c r="R15" i="3"/>
  <c r="V15" i="3"/>
  <c r="Z15" i="3"/>
  <c r="AD15" i="3"/>
  <c r="AH15" i="3"/>
  <c r="J16" i="3"/>
  <c r="N16" i="3"/>
  <c r="R16" i="3"/>
  <c r="V16" i="3"/>
  <c r="Z16" i="3"/>
  <c r="AD16" i="3"/>
  <c r="AH16" i="3"/>
  <c r="N19" i="3"/>
  <c r="V19" i="3"/>
  <c r="J20" i="3"/>
  <c r="N20" i="3"/>
  <c r="R20" i="3"/>
  <c r="V20" i="3"/>
  <c r="N21" i="3"/>
  <c r="N22" i="3"/>
  <c r="R22" i="3"/>
  <c r="V22" i="3"/>
  <c r="F36" i="3"/>
  <c r="F32" i="3"/>
  <c r="J36" i="3"/>
  <c r="J32" i="3"/>
  <c r="N36" i="3"/>
  <c r="N32" i="3"/>
  <c r="R36" i="3"/>
  <c r="R32" i="3"/>
  <c r="V36" i="3"/>
  <c r="V32" i="3"/>
  <c r="N24" i="3"/>
  <c r="J25" i="3"/>
  <c r="N25" i="3"/>
  <c r="R25" i="3"/>
  <c r="V25" i="3"/>
  <c r="Z25" i="3"/>
  <c r="AD25" i="3"/>
  <c r="AH25" i="3"/>
  <c r="AJ26" i="3"/>
  <c r="AF26" i="3"/>
  <c r="AB26" i="3"/>
  <c r="AI26" i="3"/>
  <c r="AE26" i="3"/>
  <c r="AA26" i="3"/>
  <c r="J26" i="3"/>
  <c r="N26" i="3"/>
  <c r="R26" i="3"/>
  <c r="V26" i="3"/>
  <c r="Z26" i="3"/>
  <c r="AH26" i="3"/>
  <c r="H33" i="3"/>
  <c r="AE33" i="3"/>
  <c r="AA33" i="3"/>
  <c r="O33" i="3"/>
  <c r="K33" i="3"/>
  <c r="AH33" i="3"/>
  <c r="AJ37" i="3"/>
  <c r="P37" i="3"/>
  <c r="W37" i="3"/>
  <c r="AD37" i="3"/>
  <c r="S2" i="3"/>
  <c r="AI2" i="3"/>
  <c r="AI3" i="3"/>
  <c r="AI4" i="3"/>
  <c r="S5" i="3"/>
  <c r="W5" i="3"/>
  <c r="AA5" i="3"/>
  <c r="AE5" i="3"/>
  <c r="AI5" i="3"/>
  <c r="S6" i="3"/>
  <c r="W6" i="3"/>
  <c r="AA6" i="3"/>
  <c r="AE6" i="3"/>
  <c r="AI6" i="3"/>
  <c r="G8" i="3"/>
  <c r="S8" i="3"/>
  <c r="W9" i="3"/>
  <c r="AA9" i="3"/>
  <c r="AE9" i="3"/>
  <c r="AI9" i="3"/>
  <c r="S10" i="3"/>
  <c r="W10" i="3"/>
  <c r="AA10" i="3"/>
  <c r="AE10" i="3"/>
  <c r="AI10" i="3"/>
  <c r="G11" i="3"/>
  <c r="S11" i="3"/>
  <c r="G12" i="3"/>
  <c r="S12" i="3"/>
  <c r="O13" i="3"/>
  <c r="S13" i="3"/>
  <c r="W13" i="3"/>
  <c r="AA13" i="3"/>
  <c r="AE13" i="3"/>
  <c r="AI13" i="3"/>
  <c r="S14" i="3"/>
  <c r="W14" i="3"/>
  <c r="AA14" i="3"/>
  <c r="AE14" i="3"/>
  <c r="AI14" i="3"/>
  <c r="K15" i="3"/>
  <c r="O15" i="3"/>
  <c r="S15" i="3"/>
  <c r="W15" i="3"/>
  <c r="AA15" i="3"/>
  <c r="AE15" i="3"/>
  <c r="AI15" i="3"/>
  <c r="G16" i="3"/>
  <c r="K16" i="3"/>
  <c r="O16" i="3"/>
  <c r="S16" i="3"/>
  <c r="W16" i="3"/>
  <c r="AA16" i="3"/>
  <c r="AE16" i="3"/>
  <c r="AI16" i="3"/>
  <c r="G20" i="3"/>
  <c r="S20" i="3"/>
  <c r="G22" i="3"/>
  <c r="S22" i="3"/>
  <c r="G36" i="3"/>
  <c r="G32" i="3"/>
  <c r="S36" i="3"/>
  <c r="S32" i="3"/>
  <c r="AI23" i="3"/>
  <c r="G25" i="3"/>
  <c r="K25" i="3"/>
  <c r="O25" i="3"/>
  <c r="S25" i="3"/>
  <c r="W25" i="3"/>
  <c r="AA25" i="3"/>
  <c r="AE25" i="3"/>
  <c r="AI25" i="3"/>
  <c r="G26" i="3"/>
  <c r="K26" i="3"/>
  <c r="O26" i="3"/>
  <c r="S26" i="3"/>
  <c r="W26" i="3"/>
  <c r="AC26" i="3"/>
  <c r="M27" i="3"/>
  <c r="Y33" i="3"/>
  <c r="H37" i="3"/>
  <c r="AE37" i="3"/>
  <c r="AA37" i="3"/>
  <c r="O37" i="3"/>
  <c r="K37" i="3"/>
  <c r="AH37" i="3"/>
  <c r="AJ40" i="3"/>
  <c r="P40" i="3"/>
  <c r="W40" i="3"/>
  <c r="AD40" i="3"/>
  <c r="T2" i="3"/>
  <c r="X2" i="3"/>
  <c r="AB2" i="3"/>
  <c r="AF2" i="3"/>
  <c r="T3" i="3"/>
  <c r="X3" i="3"/>
  <c r="AB3" i="3"/>
  <c r="T4" i="3"/>
  <c r="X4" i="3"/>
  <c r="AB4" i="3"/>
  <c r="H5" i="3"/>
  <c r="L5" i="3"/>
  <c r="P5" i="3"/>
  <c r="T5" i="3"/>
  <c r="X5" i="3"/>
  <c r="AB5" i="3"/>
  <c r="AF5" i="3"/>
  <c r="H6" i="3"/>
  <c r="L6" i="3"/>
  <c r="P6" i="3"/>
  <c r="T6" i="3"/>
  <c r="X6" i="3"/>
  <c r="AB6" i="3"/>
  <c r="AF6" i="3"/>
  <c r="L7" i="3"/>
  <c r="L8" i="3"/>
  <c r="H9" i="3"/>
  <c r="L9" i="3"/>
  <c r="P9" i="3"/>
  <c r="T9" i="3"/>
  <c r="X9" i="3"/>
  <c r="AB9" i="3"/>
  <c r="AF9" i="3"/>
  <c r="H10" i="3"/>
  <c r="L10" i="3"/>
  <c r="P10" i="3"/>
  <c r="T10" i="3"/>
  <c r="X10" i="3"/>
  <c r="AB10" i="3"/>
  <c r="AF10" i="3"/>
  <c r="L11" i="3"/>
  <c r="L12" i="3"/>
  <c r="H13" i="3"/>
  <c r="L13" i="3"/>
  <c r="P13" i="3"/>
  <c r="T13" i="3"/>
  <c r="X13" i="3"/>
  <c r="AB13" i="3"/>
  <c r="AF13" i="3"/>
  <c r="H14" i="3"/>
  <c r="L14" i="3"/>
  <c r="P14" i="3"/>
  <c r="T14" i="3"/>
  <c r="X14" i="3"/>
  <c r="AB14" i="3"/>
  <c r="AF14" i="3"/>
  <c r="H15" i="3"/>
  <c r="L15" i="3"/>
  <c r="P15" i="3"/>
  <c r="T15" i="3"/>
  <c r="X15" i="3"/>
  <c r="AB15" i="3"/>
  <c r="AF15" i="3"/>
  <c r="H16" i="3"/>
  <c r="L16" i="3"/>
  <c r="P16" i="3"/>
  <c r="T16" i="3"/>
  <c r="X16" i="3"/>
  <c r="AB16" i="3"/>
  <c r="AF16" i="3"/>
  <c r="L19" i="3"/>
  <c r="L20" i="3"/>
  <c r="L22" i="3"/>
  <c r="L36" i="3"/>
  <c r="L32" i="3"/>
  <c r="T23" i="3"/>
  <c r="X23" i="3"/>
  <c r="AB23" i="3"/>
  <c r="AF23" i="3"/>
  <c r="H25" i="3"/>
  <c r="L25" i="3"/>
  <c r="P25" i="3"/>
  <c r="T25" i="3"/>
  <c r="X25" i="3"/>
  <c r="AB25" i="3"/>
  <c r="AF25" i="3"/>
  <c r="H26" i="3"/>
  <c r="L26" i="3"/>
  <c r="P26" i="3"/>
  <c r="T26" i="3"/>
  <c r="X26" i="3"/>
  <c r="AD26" i="3"/>
  <c r="AJ27" i="3"/>
  <c r="AF27" i="3"/>
  <c r="AB27" i="3"/>
  <c r="X27" i="3"/>
  <c r="T27" i="3"/>
  <c r="P27" i="3"/>
  <c r="L27" i="3"/>
  <c r="H27" i="3"/>
  <c r="AI27" i="3"/>
  <c r="AE27" i="3"/>
  <c r="AA27" i="3"/>
  <c r="W27" i="3"/>
  <c r="S27" i="3"/>
  <c r="O27" i="3"/>
  <c r="K27" i="3"/>
  <c r="G27" i="3"/>
  <c r="AH27" i="3"/>
  <c r="AD27" i="3"/>
  <c r="Z27" i="3"/>
  <c r="V27" i="3"/>
  <c r="R27" i="3"/>
  <c r="N27" i="3"/>
  <c r="Q27" i="3"/>
  <c r="AG27" i="3"/>
  <c r="H40" i="3"/>
  <c r="AE40" i="3"/>
  <c r="AA40" i="3"/>
  <c r="O40" i="3"/>
  <c r="K40" i="3"/>
  <c r="AH40" i="3"/>
  <c r="J28" i="3"/>
  <c r="N28" i="3"/>
  <c r="R28" i="3"/>
  <c r="V28" i="3"/>
  <c r="Z28" i="3"/>
  <c r="AD28" i="3"/>
  <c r="AH28" i="3"/>
  <c r="J29" i="3"/>
  <c r="N29" i="3"/>
  <c r="R29" i="3"/>
  <c r="V29" i="3"/>
  <c r="Z29" i="3"/>
  <c r="AD29" i="3"/>
  <c r="AH29" i="3"/>
  <c r="J34" i="3"/>
  <c r="N34" i="3"/>
  <c r="R34" i="3"/>
  <c r="V34" i="3"/>
  <c r="Z34" i="3"/>
  <c r="AD34" i="3"/>
  <c r="AH34" i="3"/>
  <c r="J38" i="3"/>
  <c r="N38" i="3"/>
  <c r="R38" i="3"/>
  <c r="V38" i="3"/>
  <c r="Z38" i="3"/>
  <c r="AD38" i="3"/>
  <c r="AH38" i="3"/>
  <c r="H35" i="4"/>
  <c r="H19" i="4"/>
  <c r="AB35" i="4"/>
  <c r="P21" i="4"/>
  <c r="P20" i="4"/>
  <c r="X20" i="4"/>
  <c r="AF21" i="4"/>
  <c r="Z24" i="4"/>
  <c r="Z22" i="4"/>
  <c r="Z12" i="4"/>
  <c r="Z11" i="4"/>
  <c r="Z8" i="4"/>
  <c r="L24" i="4"/>
  <c r="L22" i="4"/>
  <c r="V4" i="4"/>
  <c r="R4" i="4"/>
  <c r="F4" i="4"/>
  <c r="I4" i="4"/>
  <c r="P24" i="4"/>
  <c r="P22" i="4"/>
  <c r="X24" i="4"/>
  <c r="X22" i="4"/>
  <c r="H7" i="4"/>
  <c r="X8" i="4"/>
  <c r="X11" i="4"/>
  <c r="X12" i="4"/>
  <c r="G28" i="3"/>
  <c r="K28" i="3"/>
  <c r="O28" i="3"/>
  <c r="S28" i="3"/>
  <c r="W28" i="3"/>
  <c r="AA28" i="3"/>
  <c r="AE28" i="3"/>
  <c r="AI28" i="3"/>
  <c r="G29" i="3"/>
  <c r="K29" i="3"/>
  <c r="O29" i="3"/>
  <c r="S29" i="3"/>
  <c r="W29" i="3"/>
  <c r="AA29" i="3"/>
  <c r="AE29" i="3"/>
  <c r="AI29" i="3"/>
  <c r="S33" i="3"/>
  <c r="AI33" i="3"/>
  <c r="G34" i="3"/>
  <c r="K34" i="3"/>
  <c r="O34" i="3"/>
  <c r="S34" i="3"/>
  <c r="W34" i="3"/>
  <c r="AA34" i="3"/>
  <c r="AE34" i="3"/>
  <c r="AI34" i="3"/>
  <c r="S37" i="3"/>
  <c r="AI37" i="3"/>
  <c r="G38" i="3"/>
  <c r="K38" i="3"/>
  <c r="O38" i="3"/>
  <c r="S38" i="3"/>
  <c r="W38" i="3"/>
  <c r="AA38" i="3"/>
  <c r="AE38" i="3"/>
  <c r="AI38" i="3"/>
  <c r="S40" i="3"/>
  <c r="AI40" i="3"/>
  <c r="P35" i="4"/>
  <c r="P19" i="4"/>
  <c r="X35" i="4"/>
  <c r="X19" i="4"/>
  <c r="L21" i="4"/>
  <c r="L20" i="4"/>
  <c r="V3" i="4"/>
  <c r="R3" i="4"/>
  <c r="F3" i="4"/>
  <c r="I3" i="4"/>
  <c r="AE21" i="4"/>
  <c r="AE20" i="4"/>
  <c r="AB7" i="4"/>
  <c r="L8" i="4"/>
  <c r="L11" i="4"/>
  <c r="AB11" i="4"/>
  <c r="L12" i="4"/>
  <c r="H28" i="3"/>
  <c r="L28" i="3"/>
  <c r="P28" i="3"/>
  <c r="T28" i="3"/>
  <c r="X28" i="3"/>
  <c r="AB28" i="3"/>
  <c r="AF28" i="3"/>
  <c r="H29" i="3"/>
  <c r="L29" i="3"/>
  <c r="P29" i="3"/>
  <c r="T29" i="3"/>
  <c r="X29" i="3"/>
  <c r="AB29" i="3"/>
  <c r="AF29" i="3"/>
  <c r="T33" i="3"/>
  <c r="X33" i="3"/>
  <c r="AB33" i="3"/>
  <c r="H34" i="3"/>
  <c r="L34" i="3"/>
  <c r="P34" i="3"/>
  <c r="T34" i="3"/>
  <c r="X34" i="3"/>
  <c r="AB34" i="3"/>
  <c r="AF34" i="3"/>
  <c r="T37" i="3"/>
  <c r="X37" i="3"/>
  <c r="AB37" i="3"/>
  <c r="H38" i="3"/>
  <c r="L38" i="3"/>
  <c r="P38" i="3"/>
  <c r="T38" i="3"/>
  <c r="X38" i="3"/>
  <c r="AB38" i="3"/>
  <c r="AF38" i="3"/>
  <c r="T40" i="3"/>
  <c r="X40" i="3"/>
  <c r="AB40" i="3"/>
  <c r="L35" i="4"/>
  <c r="L19" i="4"/>
  <c r="V2" i="4"/>
  <c r="R2" i="4"/>
  <c r="F2" i="4"/>
  <c r="I2" i="4"/>
  <c r="AF19" i="4"/>
  <c r="T21" i="4"/>
  <c r="T20" i="4"/>
  <c r="AB21" i="4"/>
  <c r="AB20" i="4"/>
  <c r="T22" i="4"/>
  <c r="AB24" i="4"/>
  <c r="AB22" i="4"/>
  <c r="AJ24" i="4"/>
  <c r="AJ22" i="4"/>
  <c r="P7" i="4"/>
  <c r="P8" i="4"/>
  <c r="AF8" i="4"/>
  <c r="P11" i="4"/>
  <c r="P12" i="4"/>
  <c r="AF12" i="4"/>
  <c r="M5" i="4"/>
  <c r="Q5" i="4"/>
  <c r="U5" i="4"/>
  <c r="Y5" i="4"/>
  <c r="AC5" i="4"/>
  <c r="AG5" i="4"/>
  <c r="I6" i="4"/>
  <c r="M6" i="4"/>
  <c r="Q6" i="4"/>
  <c r="U6" i="4"/>
  <c r="Y6" i="4"/>
  <c r="AC6" i="4"/>
  <c r="AG6" i="4"/>
  <c r="E7" i="4"/>
  <c r="M7" i="4"/>
  <c r="Q7" i="4"/>
  <c r="U7" i="4"/>
  <c r="AC7" i="4"/>
  <c r="AG7" i="4"/>
  <c r="E8" i="4"/>
  <c r="M8" i="4"/>
  <c r="Q8" i="4"/>
  <c r="U8" i="4"/>
  <c r="Y8" i="4"/>
  <c r="AC8" i="4"/>
  <c r="AG8" i="4"/>
  <c r="I9" i="4"/>
  <c r="M9" i="4"/>
  <c r="Q9" i="4"/>
  <c r="U9" i="4"/>
  <c r="Y9" i="4"/>
  <c r="AC9" i="4"/>
  <c r="AG9" i="4"/>
  <c r="I10" i="4"/>
  <c r="M10" i="4"/>
  <c r="Q10" i="4"/>
  <c r="U10" i="4"/>
  <c r="Y10" i="4"/>
  <c r="AC10" i="4"/>
  <c r="AG10" i="4"/>
  <c r="E11" i="4"/>
  <c r="M11" i="4"/>
  <c r="Q11" i="4"/>
  <c r="Y11" i="4"/>
  <c r="AC11" i="4"/>
  <c r="AG11" i="4"/>
  <c r="E12" i="4"/>
  <c r="M12" i="4"/>
  <c r="Q12" i="4"/>
  <c r="U12" i="4"/>
  <c r="Y12" i="4"/>
  <c r="AC12" i="4"/>
  <c r="AG12" i="4"/>
  <c r="E19" i="4"/>
  <c r="J19" i="4"/>
  <c r="U19" i="4"/>
  <c r="E20" i="4"/>
  <c r="J20" i="4"/>
  <c r="U20" i="4"/>
  <c r="M21" i="4"/>
  <c r="AC21" i="4"/>
  <c r="M22" i="4"/>
  <c r="AC22" i="4"/>
  <c r="I44" i="3"/>
  <c r="Y45" i="3"/>
  <c r="AC45" i="3"/>
  <c r="AG45" i="3"/>
  <c r="I46" i="3"/>
  <c r="AD2" i="4"/>
  <c r="AH2" i="4"/>
  <c r="Z3" i="4"/>
  <c r="AD3" i="4"/>
  <c r="AH3" i="4"/>
  <c r="J24" i="4"/>
  <c r="J22" i="4"/>
  <c r="N24" i="4"/>
  <c r="N22" i="4"/>
  <c r="AD4" i="4"/>
  <c r="AH4" i="4"/>
  <c r="J5" i="4"/>
  <c r="N5" i="4"/>
  <c r="R5" i="4"/>
  <c r="V5" i="4"/>
  <c r="Z5" i="4"/>
  <c r="AD5" i="4"/>
  <c r="AH5" i="4"/>
  <c r="J6" i="4"/>
  <c r="N6" i="4"/>
  <c r="R6" i="4"/>
  <c r="V6" i="4"/>
  <c r="Z6" i="4"/>
  <c r="AD6" i="4"/>
  <c r="AH6" i="4"/>
  <c r="J7" i="4"/>
  <c r="N7" i="4"/>
  <c r="J8" i="4"/>
  <c r="N8" i="4"/>
  <c r="J9" i="4"/>
  <c r="N9" i="4"/>
  <c r="R9" i="4"/>
  <c r="V9" i="4"/>
  <c r="Z9" i="4"/>
  <c r="AD9" i="4"/>
  <c r="AH9" i="4"/>
  <c r="J10" i="4"/>
  <c r="N10" i="4"/>
  <c r="R10" i="4"/>
  <c r="V10" i="4"/>
  <c r="Z10" i="4"/>
  <c r="AD10" i="4"/>
  <c r="AH10" i="4"/>
  <c r="J11" i="4"/>
  <c r="N11" i="4"/>
  <c r="J12" i="4"/>
  <c r="N12" i="4"/>
  <c r="J13" i="4"/>
  <c r="N13" i="4"/>
  <c r="R13" i="4"/>
  <c r="V13" i="4"/>
  <c r="Z13" i="4"/>
  <c r="AD13" i="4"/>
  <c r="AH13" i="4"/>
  <c r="J14" i="4"/>
  <c r="N14" i="4"/>
  <c r="R14" i="4"/>
  <c r="V14" i="4"/>
  <c r="Z14" i="4"/>
  <c r="AD14" i="4"/>
  <c r="AH14" i="4"/>
  <c r="J15" i="4"/>
  <c r="N15" i="4"/>
  <c r="R15" i="4"/>
  <c r="V15" i="4"/>
  <c r="Z15" i="4"/>
  <c r="AD15" i="4"/>
  <c r="AH15" i="4"/>
  <c r="J16" i="4"/>
  <c r="N16" i="4"/>
  <c r="R16" i="4"/>
  <c r="V16" i="4"/>
  <c r="Z16" i="4"/>
  <c r="AD16" i="4"/>
  <c r="AH16" i="4"/>
  <c r="Q19" i="4"/>
  <c r="AG19" i="4"/>
  <c r="Q20" i="4"/>
  <c r="AG20" i="4"/>
  <c r="G21" i="4"/>
  <c r="AG21" i="4"/>
  <c r="Q22" i="4"/>
  <c r="AG22" i="4"/>
  <c r="J43" i="3"/>
  <c r="N43" i="3"/>
  <c r="R43" i="3"/>
  <c r="V43" i="3"/>
  <c r="Z43" i="3"/>
  <c r="AD43" i="3"/>
  <c r="F44" i="3"/>
  <c r="R44" i="3"/>
  <c r="J45" i="3"/>
  <c r="N45" i="3"/>
  <c r="R45" i="3"/>
  <c r="V45" i="3"/>
  <c r="Z45" i="3"/>
  <c r="AD45" i="3"/>
  <c r="F46" i="3"/>
  <c r="R46" i="3"/>
  <c r="K2" i="4"/>
  <c r="O2" i="4"/>
  <c r="S2" i="4"/>
  <c r="W2" i="4"/>
  <c r="AA2" i="4"/>
  <c r="AE2" i="4"/>
  <c r="AI2" i="4"/>
  <c r="K3" i="4"/>
  <c r="O3" i="4"/>
  <c r="S3" i="4"/>
  <c r="W3" i="4"/>
  <c r="AA3" i="4"/>
  <c r="AI3" i="4"/>
  <c r="G24" i="4"/>
  <c r="G22" i="4"/>
  <c r="K24" i="4"/>
  <c r="K22" i="4"/>
  <c r="S4" i="4"/>
  <c r="W4" i="4"/>
  <c r="AA4" i="4"/>
  <c r="AE4" i="4"/>
  <c r="AI4" i="4"/>
  <c r="G5" i="4"/>
  <c r="K5" i="4"/>
  <c r="O5" i="4"/>
  <c r="S5" i="4"/>
  <c r="W5" i="4"/>
  <c r="AA5" i="4"/>
  <c r="AE5" i="4"/>
  <c r="G6" i="4"/>
  <c r="K6" i="4"/>
  <c r="O6" i="4"/>
  <c r="S6" i="4"/>
  <c r="W6" i="4"/>
  <c r="AA6" i="4"/>
  <c r="AE6" i="4"/>
  <c r="G7" i="4"/>
  <c r="G8" i="4"/>
  <c r="K8" i="4"/>
  <c r="G9" i="4"/>
  <c r="K9" i="4"/>
  <c r="O9" i="4"/>
  <c r="S9" i="4"/>
  <c r="W9" i="4"/>
  <c r="AA9" i="4"/>
  <c r="AE9" i="4"/>
  <c r="G10" i="4"/>
  <c r="K10" i="4"/>
  <c r="O10" i="4"/>
  <c r="S10" i="4"/>
  <c r="W10" i="4"/>
  <c r="AA10" i="4"/>
  <c r="AE10" i="4"/>
  <c r="G11" i="4"/>
  <c r="G12" i="4"/>
  <c r="K12" i="4"/>
  <c r="K13" i="4"/>
  <c r="O13" i="4"/>
  <c r="S13" i="4"/>
  <c r="W13" i="4"/>
  <c r="AA13" i="4"/>
  <c r="AE13" i="4"/>
  <c r="G14" i="4"/>
  <c r="K14" i="4"/>
  <c r="O14" i="4"/>
  <c r="S14" i="4"/>
  <c r="W14" i="4"/>
  <c r="AA14" i="4"/>
  <c r="AE14" i="4"/>
  <c r="K15" i="4"/>
  <c r="O15" i="4"/>
  <c r="S15" i="4"/>
  <c r="W15" i="4"/>
  <c r="AA15" i="4"/>
  <c r="AE15" i="4"/>
  <c r="G16" i="4"/>
  <c r="K16" i="4"/>
  <c r="O16" i="4"/>
  <c r="S16" i="4"/>
  <c r="W16" i="4"/>
  <c r="AA16" i="4"/>
  <c r="AE16" i="4"/>
  <c r="G19" i="4"/>
  <c r="M19" i="4"/>
  <c r="AC19" i="4"/>
  <c r="E22" i="4"/>
  <c r="U22" i="4"/>
  <c r="E36" i="4"/>
  <c r="E32" i="4"/>
  <c r="I32" i="4"/>
  <c r="M32" i="4"/>
  <c r="Q32" i="4"/>
  <c r="U32" i="4"/>
  <c r="Y32" i="4"/>
  <c r="AC32" i="4"/>
  <c r="AG32" i="4"/>
  <c r="Z23" i="4"/>
  <c r="AD23" i="4"/>
  <c r="AH23" i="4"/>
  <c r="J25" i="4"/>
  <c r="N25" i="4"/>
  <c r="R25" i="4"/>
  <c r="V25" i="4"/>
  <c r="Z25" i="4"/>
  <c r="AD25" i="4"/>
  <c r="AH25" i="4"/>
  <c r="J26" i="4"/>
  <c r="N26" i="4"/>
  <c r="R26" i="4"/>
  <c r="V26" i="4"/>
  <c r="Z26" i="4"/>
  <c r="AD26" i="4"/>
  <c r="AH26" i="4"/>
  <c r="J27" i="4"/>
  <c r="N27" i="4"/>
  <c r="R27" i="4"/>
  <c r="V27" i="4"/>
  <c r="Z27" i="4"/>
  <c r="AD27" i="4"/>
  <c r="AH27" i="4"/>
  <c r="J28" i="4"/>
  <c r="N28" i="4"/>
  <c r="R28" i="4"/>
  <c r="V28" i="4"/>
  <c r="Z28" i="4"/>
  <c r="AD28" i="4"/>
  <c r="AH28" i="4"/>
  <c r="J29" i="4"/>
  <c r="N29" i="4"/>
  <c r="R29" i="4"/>
  <c r="V29" i="4"/>
  <c r="Z29" i="4"/>
  <c r="AD29" i="4"/>
  <c r="AH29" i="4"/>
  <c r="F32" i="4"/>
  <c r="J32" i="4"/>
  <c r="N32" i="4"/>
  <c r="R32" i="4"/>
  <c r="V32" i="4"/>
  <c r="AD33" i="4"/>
  <c r="AH33" i="4"/>
  <c r="AJ34" i="4"/>
  <c r="AF34" i="4"/>
  <c r="AB34" i="4"/>
  <c r="X34" i="4"/>
  <c r="T34" i="4"/>
  <c r="P34" i="4"/>
  <c r="L34" i="4"/>
  <c r="H34" i="4"/>
  <c r="AI34" i="4"/>
  <c r="AE34" i="4"/>
  <c r="AA34" i="4"/>
  <c r="W34" i="4"/>
  <c r="S34" i="4"/>
  <c r="O34" i="4"/>
  <c r="AH34" i="4"/>
  <c r="AD34" i="4"/>
  <c r="Z34" i="4"/>
  <c r="V34" i="4"/>
  <c r="R34" i="4"/>
  <c r="N34" i="4"/>
  <c r="J34" i="4"/>
  <c r="AG34" i="4"/>
  <c r="AC34" i="4"/>
  <c r="Y34" i="4"/>
  <c r="U34" i="4"/>
  <c r="Q34" i="4"/>
  <c r="M34" i="4"/>
  <c r="I34" i="4"/>
  <c r="K23" i="4"/>
  <c r="O23" i="4"/>
  <c r="S23" i="4"/>
  <c r="W23" i="4"/>
  <c r="AA23" i="4"/>
  <c r="AE23" i="4"/>
  <c r="AI23" i="4"/>
  <c r="G25" i="4"/>
  <c r="K25" i="4"/>
  <c r="O25" i="4"/>
  <c r="S25" i="4"/>
  <c r="W25" i="4"/>
  <c r="AA25" i="4"/>
  <c r="AE25" i="4"/>
  <c r="AI25" i="4"/>
  <c r="G26" i="4"/>
  <c r="K26" i="4"/>
  <c r="O26" i="4"/>
  <c r="S26" i="4"/>
  <c r="W26" i="4"/>
  <c r="AA26" i="4"/>
  <c r="AE26" i="4"/>
  <c r="AI26" i="4"/>
  <c r="G27" i="4"/>
  <c r="K27" i="4"/>
  <c r="O27" i="4"/>
  <c r="S27" i="4"/>
  <c r="W27" i="4"/>
  <c r="AA27" i="4"/>
  <c r="AE27" i="4"/>
  <c r="AI27" i="4"/>
  <c r="G28" i="4"/>
  <c r="K28" i="4"/>
  <c r="O28" i="4"/>
  <c r="S28" i="4"/>
  <c r="W28" i="4"/>
  <c r="AA28" i="4"/>
  <c r="AE28" i="4"/>
  <c r="AI28" i="4"/>
  <c r="G29" i="4"/>
  <c r="K29" i="4"/>
  <c r="O29" i="4"/>
  <c r="S29" i="4"/>
  <c r="W29" i="4"/>
  <c r="AA29" i="4"/>
  <c r="AE29" i="4"/>
  <c r="AI29" i="4"/>
  <c r="G32" i="4"/>
  <c r="K33" i="4"/>
  <c r="O33" i="4"/>
  <c r="S33" i="4"/>
  <c r="W33" i="4"/>
  <c r="AA33" i="4"/>
  <c r="AE33" i="4"/>
  <c r="AI33" i="4"/>
  <c r="G34" i="4"/>
  <c r="H23" i="4"/>
  <c r="P23" i="4"/>
  <c r="T23" i="4"/>
  <c r="X23" i="4"/>
  <c r="AB23" i="4"/>
  <c r="AF23" i="4"/>
  <c r="AJ23" i="4"/>
  <c r="H25" i="4"/>
  <c r="L25" i="4"/>
  <c r="P25" i="4"/>
  <c r="T25" i="4"/>
  <c r="X25" i="4"/>
  <c r="AB25" i="4"/>
  <c r="AF25" i="4"/>
  <c r="H26" i="4"/>
  <c r="L26" i="4"/>
  <c r="P26" i="4"/>
  <c r="T26" i="4"/>
  <c r="X26" i="4"/>
  <c r="AB26" i="4"/>
  <c r="AF26" i="4"/>
  <c r="H27" i="4"/>
  <c r="L27" i="4"/>
  <c r="P27" i="4"/>
  <c r="T27" i="4"/>
  <c r="X27" i="4"/>
  <c r="AB27" i="4"/>
  <c r="AF27" i="4"/>
  <c r="H28" i="4"/>
  <c r="L28" i="4"/>
  <c r="P28" i="4"/>
  <c r="T28" i="4"/>
  <c r="X28" i="4"/>
  <c r="AB28" i="4"/>
  <c r="AF28" i="4"/>
  <c r="H29" i="4"/>
  <c r="L29" i="4"/>
  <c r="P29" i="4"/>
  <c r="T29" i="4"/>
  <c r="X29" i="4"/>
  <c r="AB29" i="4"/>
  <c r="AF29" i="4"/>
  <c r="L32" i="4"/>
  <c r="P33" i="4"/>
  <c r="T33" i="4"/>
  <c r="X33" i="4"/>
  <c r="AB33" i="4"/>
  <c r="K34" i="4"/>
  <c r="I37" i="4"/>
  <c r="I38" i="4"/>
  <c r="M38" i="4"/>
  <c r="Q38" i="4"/>
  <c r="U38" i="4"/>
  <c r="Y38" i="4"/>
  <c r="AC38" i="4"/>
  <c r="AG38" i="4"/>
  <c r="I40" i="4"/>
  <c r="Y43" i="4"/>
  <c r="AC43" i="4"/>
  <c r="AG43" i="4"/>
  <c r="R37" i="4"/>
  <c r="AD37" i="4"/>
  <c r="J38" i="4"/>
  <c r="N38" i="4"/>
  <c r="R38" i="4"/>
  <c r="V38" i="4"/>
  <c r="Z38" i="4"/>
  <c r="AD38" i="4"/>
  <c r="AH38" i="4"/>
  <c r="R40" i="4"/>
  <c r="AD40" i="4"/>
  <c r="J43" i="4"/>
  <c r="N43" i="4"/>
  <c r="R43" i="4"/>
  <c r="V43" i="4"/>
  <c r="Z43" i="4"/>
  <c r="AD43" i="4"/>
  <c r="AH43" i="4"/>
  <c r="R44" i="4"/>
  <c r="AD44" i="4"/>
  <c r="AH44" i="4"/>
  <c r="J45" i="4"/>
  <c r="N45" i="4"/>
  <c r="R45" i="4"/>
  <c r="V45" i="4"/>
  <c r="Z45" i="4"/>
  <c r="AD45" i="4"/>
  <c r="AH45" i="4"/>
  <c r="R46" i="4"/>
  <c r="AD46" i="4"/>
  <c r="AH46" i="4"/>
  <c r="S37" i="4"/>
  <c r="W37" i="4"/>
  <c r="AI37" i="4"/>
  <c r="G38" i="4"/>
  <c r="K38" i="4"/>
  <c r="O38" i="4"/>
  <c r="S38" i="4"/>
  <c r="W38" i="4"/>
  <c r="AA38" i="4"/>
  <c r="AE38" i="4"/>
  <c r="AI38" i="4"/>
  <c r="W40" i="4"/>
  <c r="AI40" i="4"/>
  <c r="G43" i="4"/>
  <c r="K43" i="4"/>
  <c r="O43" i="4"/>
  <c r="S43" i="4"/>
  <c r="W43" i="4"/>
  <c r="AA43" i="4"/>
  <c r="AE43" i="4"/>
  <c r="AI43" i="4"/>
  <c r="K44" i="4"/>
  <c r="O44" i="4"/>
  <c r="S44" i="4"/>
  <c r="W44" i="4"/>
  <c r="AA44" i="4"/>
  <c r="AI44" i="4"/>
  <c r="G45" i="4"/>
  <c r="K45" i="4"/>
  <c r="O45" i="4"/>
  <c r="S45" i="4"/>
  <c r="W45" i="4"/>
  <c r="AA45" i="4"/>
  <c r="AE45" i="4"/>
  <c r="AI45" i="4"/>
  <c r="K46" i="4"/>
  <c r="O46" i="4"/>
  <c r="S46" i="4"/>
  <c r="W46" i="4"/>
  <c r="AA46" i="4"/>
  <c r="AI46" i="4"/>
  <c r="T37" i="4"/>
  <c r="X37" i="4"/>
  <c r="AB37" i="4"/>
  <c r="P38" i="4"/>
  <c r="T38" i="4"/>
  <c r="X38" i="4"/>
  <c r="AB38" i="4"/>
  <c r="AF38" i="4"/>
  <c r="P40" i="4"/>
  <c r="T40" i="4"/>
  <c r="X40" i="4"/>
  <c r="AB40" i="4"/>
  <c r="H43" i="4"/>
  <c r="L43" i="4"/>
  <c r="P43" i="4"/>
  <c r="T43" i="4"/>
  <c r="X43" i="4"/>
  <c r="AB43" i="4"/>
  <c r="AF43" i="4"/>
  <c r="P44" i="4"/>
  <c r="T44" i="4"/>
  <c r="X44" i="4"/>
  <c r="AB44" i="4"/>
  <c r="H45" i="4"/>
  <c r="L45" i="4"/>
  <c r="P45" i="4"/>
  <c r="T45" i="4"/>
  <c r="X45" i="4"/>
  <c r="AB45" i="4"/>
  <c r="AF45" i="4"/>
  <c r="P46" i="4"/>
  <c r="T46" i="4"/>
  <c r="X46" i="4"/>
  <c r="AB46" i="4"/>
  <c r="AJ19" i="4" l="1"/>
  <c r="F20" i="3"/>
  <c r="O11" i="4"/>
  <c r="O22" i="4"/>
  <c r="AF11" i="4"/>
  <c r="AF7" i="4"/>
  <c r="AJ20" i="4"/>
  <c r="H22" i="4"/>
  <c r="AF22" i="4"/>
  <c r="AJ35" i="4"/>
  <c r="J22" i="3"/>
  <c r="F11" i="3"/>
  <c r="Y35" i="3"/>
  <c r="I11" i="3"/>
  <c r="H8" i="4"/>
  <c r="Z7" i="4"/>
  <c r="Z19" i="4"/>
  <c r="O12" i="4"/>
  <c r="O8" i="4"/>
  <c r="U11" i="4"/>
  <c r="H24" i="4"/>
  <c r="F22" i="3"/>
  <c r="R19" i="3"/>
  <c r="R7" i="3"/>
  <c r="I20" i="3"/>
  <c r="T11" i="4"/>
  <c r="T8" i="4"/>
  <c r="T12" i="4"/>
  <c r="I24" i="3"/>
  <c r="I8" i="3"/>
  <c r="Y35" i="4"/>
  <c r="Y19" i="4"/>
  <c r="AJ12" i="4"/>
  <c r="AJ8" i="4"/>
  <c r="AJ11" i="4"/>
  <c r="P36" i="4"/>
  <c r="P32" i="4"/>
  <c r="AI21" i="4"/>
  <c r="AI20" i="4"/>
  <c r="AA35" i="4"/>
  <c r="AA7" i="4"/>
  <c r="AA19" i="4"/>
  <c r="R35" i="4"/>
  <c r="R19" i="4"/>
  <c r="R7" i="4"/>
  <c r="R21" i="4"/>
  <c r="R20" i="4"/>
  <c r="I24" i="4"/>
  <c r="I12" i="4"/>
  <c r="I11" i="4"/>
  <c r="I8" i="4"/>
  <c r="I22" i="4"/>
  <c r="X24" i="3"/>
  <c r="X22" i="3"/>
  <c r="X12" i="3"/>
  <c r="X11" i="3"/>
  <c r="X8" i="3"/>
  <c r="T35" i="3"/>
  <c r="T19" i="3"/>
  <c r="T7" i="3"/>
  <c r="Z21" i="3"/>
  <c r="Z20" i="3"/>
  <c r="K24" i="3"/>
  <c r="K22" i="3"/>
  <c r="K12" i="3"/>
  <c r="K11" i="3"/>
  <c r="K8" i="3"/>
  <c r="H24" i="3"/>
  <c r="H22" i="3"/>
  <c r="H12" i="3"/>
  <c r="H11" i="3"/>
  <c r="H8" i="3"/>
  <c r="O21" i="3"/>
  <c r="O20" i="3"/>
  <c r="AA35" i="3"/>
  <c r="AA19" i="3"/>
  <c r="AA7" i="3"/>
  <c r="AD35" i="3"/>
  <c r="AD19" i="3"/>
  <c r="AD7" i="3"/>
  <c r="AJ35" i="3"/>
  <c r="AJ19" i="3"/>
  <c r="AJ7" i="3"/>
  <c r="AJ21" i="3"/>
  <c r="AJ20" i="3"/>
  <c r="K36" i="3"/>
  <c r="K32" i="3"/>
  <c r="P24" i="3"/>
  <c r="P22" i="3"/>
  <c r="P12" i="3"/>
  <c r="P11" i="3"/>
  <c r="P8" i="3"/>
  <c r="AB36" i="4"/>
  <c r="AB32" i="4"/>
  <c r="H36" i="4"/>
  <c r="H32" i="4"/>
  <c r="AA36" i="4"/>
  <c r="AA32" i="4"/>
  <c r="K36" i="4"/>
  <c r="K32" i="4"/>
  <c r="AD36" i="4"/>
  <c r="AD32" i="4"/>
  <c r="AI24" i="4"/>
  <c r="AI22" i="4"/>
  <c r="AI12" i="4"/>
  <c r="AI11" i="4"/>
  <c r="AI8" i="4"/>
  <c r="S24" i="4"/>
  <c r="S22" i="4"/>
  <c r="S12" i="4"/>
  <c r="S11" i="4"/>
  <c r="S8" i="4"/>
  <c r="AA21" i="4"/>
  <c r="AA20" i="4"/>
  <c r="K20" i="4"/>
  <c r="K21" i="4"/>
  <c r="W35" i="4"/>
  <c r="W19" i="4"/>
  <c r="W7" i="4"/>
  <c r="AD21" i="4"/>
  <c r="AD20" i="4"/>
  <c r="V35" i="4"/>
  <c r="V19" i="4"/>
  <c r="V7" i="4"/>
  <c r="V21" i="4"/>
  <c r="V20" i="4"/>
  <c r="F24" i="4"/>
  <c r="F22" i="4"/>
  <c r="F12" i="4"/>
  <c r="F11" i="4"/>
  <c r="F8" i="4"/>
  <c r="T36" i="3"/>
  <c r="T32" i="3"/>
  <c r="T24" i="3"/>
  <c r="T22" i="3"/>
  <c r="T12" i="3"/>
  <c r="T11" i="3"/>
  <c r="T8" i="3"/>
  <c r="AF35" i="3"/>
  <c r="AF19" i="3"/>
  <c r="AF7" i="3"/>
  <c r="AI35" i="3"/>
  <c r="AI19" i="3"/>
  <c r="AI7" i="3"/>
  <c r="O24" i="3"/>
  <c r="O22" i="3"/>
  <c r="O12" i="3"/>
  <c r="O11" i="3"/>
  <c r="O8" i="3"/>
  <c r="AA21" i="3"/>
  <c r="AA20" i="3"/>
  <c r="AE35" i="3"/>
  <c r="AE19" i="3"/>
  <c r="AE7" i="3"/>
  <c r="AD21" i="3"/>
  <c r="AD20" i="3"/>
  <c r="O36" i="3"/>
  <c r="O32" i="3"/>
  <c r="H36" i="3"/>
  <c r="H32" i="3"/>
  <c r="AJ24" i="3"/>
  <c r="AJ22" i="3"/>
  <c r="AJ12" i="3"/>
  <c r="AJ11" i="3"/>
  <c r="AJ8" i="3"/>
  <c r="W36" i="3"/>
  <c r="W32" i="3"/>
  <c r="AF36" i="4"/>
  <c r="AF32" i="4"/>
  <c r="O36" i="4"/>
  <c r="O32" i="4"/>
  <c r="K35" i="4"/>
  <c r="K7" i="4"/>
  <c r="K19" i="4"/>
  <c r="AH21" i="4"/>
  <c r="AH20" i="4"/>
  <c r="X36" i="3"/>
  <c r="X32" i="3"/>
  <c r="T21" i="3"/>
  <c r="T20" i="3"/>
  <c r="X36" i="4"/>
  <c r="X32" i="4"/>
  <c r="W36" i="4"/>
  <c r="W32" i="4"/>
  <c r="Z36" i="4"/>
  <c r="Z32" i="4"/>
  <c r="AE24" i="4"/>
  <c r="AE22" i="4"/>
  <c r="AE12" i="4"/>
  <c r="AE11" i="4"/>
  <c r="AE8" i="4"/>
  <c r="W21" i="4"/>
  <c r="W20" i="4"/>
  <c r="AI35" i="4"/>
  <c r="AI7" i="4"/>
  <c r="AI19" i="4"/>
  <c r="S35" i="4"/>
  <c r="S7" i="4"/>
  <c r="S19" i="4"/>
  <c r="AH24" i="4"/>
  <c r="AH22" i="4"/>
  <c r="AH12" i="4"/>
  <c r="AH11" i="4"/>
  <c r="AH8" i="4"/>
  <c r="Z21" i="4"/>
  <c r="Z20" i="4"/>
  <c r="I35" i="4"/>
  <c r="I7" i="4"/>
  <c r="I19" i="4"/>
  <c r="I21" i="4"/>
  <c r="I20" i="4"/>
  <c r="R24" i="4"/>
  <c r="R22" i="4"/>
  <c r="R12" i="4"/>
  <c r="R11" i="4"/>
  <c r="R8" i="4"/>
  <c r="AF36" i="3"/>
  <c r="AF32" i="3"/>
  <c r="AB21" i="3"/>
  <c r="AB20" i="3"/>
  <c r="AB35" i="3"/>
  <c r="AB19" i="3"/>
  <c r="AB7" i="3"/>
  <c r="S35" i="3"/>
  <c r="S19" i="3"/>
  <c r="S7" i="3"/>
  <c r="AA24" i="3"/>
  <c r="AA22" i="3"/>
  <c r="AA12" i="3"/>
  <c r="AA11" i="3"/>
  <c r="AA8" i="3"/>
  <c r="AH21" i="3"/>
  <c r="AH20" i="3"/>
  <c r="AE21" i="3"/>
  <c r="AE20" i="3"/>
  <c r="AH35" i="3"/>
  <c r="AH19" i="3"/>
  <c r="AH7" i="3"/>
  <c r="W35" i="3"/>
  <c r="W19" i="3"/>
  <c r="W7" i="3"/>
  <c r="W21" i="3"/>
  <c r="W20" i="3"/>
  <c r="Z35" i="3"/>
  <c r="Z19" i="3"/>
  <c r="Z7" i="3"/>
  <c r="AH36" i="3"/>
  <c r="AH32" i="3"/>
  <c r="AA36" i="3"/>
  <c r="AA32" i="3"/>
  <c r="AD24" i="3"/>
  <c r="AD22" i="3"/>
  <c r="AD12" i="3"/>
  <c r="AD11" i="3"/>
  <c r="AD8" i="3"/>
  <c r="P36" i="3"/>
  <c r="P32" i="3"/>
  <c r="AE36" i="4"/>
  <c r="AE32" i="4"/>
  <c r="AH36" i="4"/>
  <c r="AH32" i="4"/>
  <c r="W24" i="4"/>
  <c r="W22" i="4"/>
  <c r="W12" i="4"/>
  <c r="W11" i="4"/>
  <c r="W8" i="4"/>
  <c r="O21" i="4"/>
  <c r="O20" i="4"/>
  <c r="AD35" i="4"/>
  <c r="AD7" i="4"/>
  <c r="AD19" i="4"/>
  <c r="AI21" i="3"/>
  <c r="AI20" i="3"/>
  <c r="AJ36" i="4"/>
  <c r="AJ32" i="4"/>
  <c r="T36" i="4"/>
  <c r="T32" i="4"/>
  <c r="AI36" i="4"/>
  <c r="AI32" i="4"/>
  <c r="S36" i="4"/>
  <c r="S32" i="4"/>
  <c r="AA24" i="4"/>
  <c r="AA22" i="4"/>
  <c r="AA12" i="4"/>
  <c r="AA11" i="4"/>
  <c r="AA8" i="4"/>
  <c r="S21" i="4"/>
  <c r="S20" i="4"/>
  <c r="AE35" i="4"/>
  <c r="AE7" i="4"/>
  <c r="AE19" i="4"/>
  <c r="O35" i="4"/>
  <c r="O7" i="4"/>
  <c r="O19" i="4"/>
  <c r="AD24" i="4"/>
  <c r="AD22" i="4"/>
  <c r="AD12" i="4"/>
  <c r="AD11" i="4"/>
  <c r="AD8" i="4"/>
  <c r="AH35" i="4"/>
  <c r="AH19" i="4"/>
  <c r="AH7" i="4"/>
  <c r="F35" i="4"/>
  <c r="F19" i="4"/>
  <c r="F7" i="4"/>
  <c r="F21" i="4"/>
  <c r="F20" i="4"/>
  <c r="V24" i="4"/>
  <c r="V22" i="4"/>
  <c r="V12" i="4"/>
  <c r="V11" i="4"/>
  <c r="V8" i="4"/>
  <c r="AB36" i="3"/>
  <c r="AB32" i="3"/>
  <c r="AB24" i="3"/>
  <c r="AB22" i="3"/>
  <c r="AB12" i="3"/>
  <c r="AB11" i="3"/>
  <c r="AB8" i="3"/>
  <c r="X21" i="3"/>
  <c r="X20" i="3"/>
  <c r="X35" i="3"/>
  <c r="X19" i="3"/>
  <c r="X7" i="3"/>
  <c r="AI36" i="3"/>
  <c r="AI32" i="3"/>
  <c r="AI24" i="3"/>
  <c r="AI22" i="3"/>
  <c r="AI12" i="3"/>
  <c r="AI11" i="3"/>
  <c r="AI8" i="3"/>
  <c r="Z24" i="3"/>
  <c r="Z22" i="3"/>
  <c r="Z12" i="3"/>
  <c r="Z11" i="3"/>
  <c r="Z8" i="3"/>
  <c r="Y32" i="3"/>
  <c r="Y36" i="3"/>
  <c r="AH24" i="3"/>
  <c r="AH22" i="3"/>
  <c r="AH12" i="3"/>
  <c r="AH11" i="3"/>
  <c r="AH8" i="3"/>
  <c r="AE24" i="3"/>
  <c r="AE22" i="3"/>
  <c r="AE12" i="3"/>
  <c r="AE11" i="3"/>
  <c r="AE8" i="3"/>
  <c r="K21" i="3"/>
  <c r="K20" i="3"/>
  <c r="H21" i="3"/>
  <c r="H20" i="3"/>
  <c r="O35" i="3"/>
  <c r="O19" i="3"/>
  <c r="O7" i="3"/>
  <c r="H35" i="3"/>
  <c r="H19" i="3"/>
  <c r="H7" i="3"/>
  <c r="P35" i="3"/>
  <c r="P19" i="3"/>
  <c r="P7" i="3"/>
  <c r="P21" i="3"/>
  <c r="P20" i="3"/>
  <c r="AE36" i="3"/>
  <c r="AE32" i="3"/>
  <c r="W24" i="3"/>
  <c r="W22" i="3"/>
  <c r="W12" i="3"/>
  <c r="W11" i="3"/>
  <c r="W8" i="3"/>
  <c r="AD36" i="3"/>
  <c r="AD32" i="3"/>
  <c r="AJ36" i="3"/>
  <c r="AJ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abelle6" description="Verbindung mit der Abfrage 'Tabelle6' in der Arbeitsmappe." type="5" refreshedVersion="6" background="1" saveData="1">
    <dbPr connection="Provider=Microsoft.Mashup.OleDb.1;Data Source=$Workbook$;Location=Tabelle6;Extended Properties=&quot;&quot;" command="SELECT * FROM [Tabelle6]"/>
  </connection>
  <connection id="2" xr16:uid="{00000000-0015-0000-FFFF-FFFF01000000}" keepAlive="1" name="Abfrage - Tabelle6_2" description="Verbindung mit der Abfrage 'Tabelle6_2' in der Arbeitsmappe." type="5" refreshedVersion="6" background="1" saveData="1">
    <dbPr connection="Provider=Microsoft.Mashup.OleDb.1;Data Source=$Workbook$;Location=Tabelle6_2;Extended Properties=&quot;&quot;" command="SELECT * FROM [Tabelle6_2]"/>
  </connection>
  <connection id="3" xr16:uid="{43C248DB-3DCB-44ED-A8F3-4D0D9F96FB7E}" keepAlive="1" name="Abfrage - Tabelle6_2 (2)" description="Verbindung mit der Abfrage 'Tabelle6_2 (2)' in der Arbeitsmappe." type="5" refreshedVersion="6" background="1" saveData="1">
    <dbPr connection="Provider=Microsoft.Mashup.OleDb.1;Data Source=$Workbook$;Location=&quot;Tabelle6_2 (2)&quot;;Extended Properties=&quot;&quot;" command="SELECT * FROM [Tabelle6_2 (2)]"/>
  </connection>
</connections>
</file>

<file path=xl/sharedStrings.xml><?xml version="1.0" encoding="utf-8"?>
<sst xmlns="http://schemas.openxmlformats.org/spreadsheetml/2006/main" count="16742" uniqueCount="112">
  <si>
    <t>Country</t>
  </si>
  <si>
    <t>Jahr</t>
  </si>
  <si>
    <t>Category</t>
  </si>
  <si>
    <t>Application</t>
  </si>
  <si>
    <t>BATT Subkey</t>
  </si>
  <si>
    <t>Wert [t]</t>
  </si>
  <si>
    <t>Austria</t>
  </si>
  <si>
    <t>Portable</t>
  </si>
  <si>
    <t>General Use</t>
  </si>
  <si>
    <t>total [t]</t>
  </si>
  <si>
    <t>battZn</t>
  </si>
  <si>
    <t>Lithium Primary (inc. Button cells)</t>
  </si>
  <si>
    <t>Summe von Wert [t]</t>
  </si>
  <si>
    <t>Spaltenbeschriftungen</t>
  </si>
  <si>
    <t>battNiCdSealed</t>
  </si>
  <si>
    <t>Zeilenbeschriftungen</t>
  </si>
  <si>
    <t>Gesamtergebnis</t>
  </si>
  <si>
    <t>battNiMHSealed</t>
  </si>
  <si>
    <t>Lead Acid</t>
  </si>
  <si>
    <t>Belgium</t>
  </si>
  <si>
    <t>Lithium Rechargeable (incl. Button cells)</t>
  </si>
  <si>
    <t>Bulgaria</t>
  </si>
  <si>
    <t>Other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</si>
  <si>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</si>
  <si>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</si>
  <si>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</si>
  <si>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</si>
  <si>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</si>
  <si>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</si>
  <si>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</si>
  <si>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</si>
  <si>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</si>
  <si>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</si>
  <si>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</si>
  <si>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</si>
  <si>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</si>
  <si>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</si>
  <si>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</si>
  <si>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</si>
  <si>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</si>
  <si>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</si>
  <si>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</si>
  <si>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</si>
  <si>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</si>
  <si>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</si>
  <si>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</si>
  <si>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</si>
  <si>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</si>
  <si>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</si>
  <si>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</si>
  <si>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</si>
  <si>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Sum</t>
  </si>
  <si>
    <t>EU28</t>
  </si>
  <si>
    <t>AUT</t>
  </si>
  <si>
    <t>BEL</t>
  </si>
  <si>
    <t>BGR</t>
  </si>
  <si>
    <t>CHE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</si>
  <si>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</si>
  <si>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</si>
  <si>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</si>
  <si>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</si>
  <si>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</si>
  <si>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</si>
  <si>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</si>
  <si>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</si>
  <si>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</si>
  <si>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</si>
  <si>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</si>
  <si>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</si>
  <si>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</si>
  <si>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ISL</t>
  </si>
  <si>
    <t>ITA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</si>
  <si>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</si>
  <si>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</si>
  <si>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</si>
  <si>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</si>
  <si>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</si>
  <si>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</si>
  <si>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</si>
  <si>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</si>
  <si>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</si>
  <si>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SVK</t>
  </si>
  <si>
    <t>SVN</t>
  </si>
  <si>
    <t>SWE</t>
  </si>
  <si>
    <t>Eucobat Prod</t>
  </si>
  <si>
    <t>Eucobat ChemFam</t>
  </si>
  <si>
    <t>Claude's guesses Ind</t>
  </si>
  <si>
    <t>2020</t>
  </si>
  <si>
    <t>: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</si>
  <si>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</si>
  <si>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</si>
  <si>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</si>
  <si>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</si>
  <si>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</si>
  <si>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</si>
  <si>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</si>
  <si>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</si>
  <si>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</si>
  <si>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</si>
  <si>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</si>
  <si>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NiMH</t>
  </si>
  <si>
    <t>NiCd</t>
  </si>
  <si>
    <t>Zinc/Carbon - Alkaline - saline batteries</t>
  </si>
  <si>
    <t>Spalte1</t>
  </si>
  <si>
    <t>Spalte2</t>
  </si>
  <si>
    <t>Spalte3</t>
  </si>
  <si>
    <t>BATT key</t>
  </si>
  <si>
    <t>BATT Subsubkey</t>
  </si>
  <si>
    <t>Shape</t>
  </si>
  <si>
    <t>Scale</t>
  </si>
  <si>
    <t>Short_Name</t>
  </si>
  <si>
    <t>Frau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</si>
</sst>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43" fontId="0" fillId="0" borderId="0" xfId="1" applyFont="1"/>
    <xf numFmtId="43" fontId="0" fillId="2" borderId="0" xfId="1" applyFont="1" applyFill="1"/>
    <xf numFmtId="43" fontId="0" fillId="3" borderId="0" xfId="1" applyFont="1" applyFill="1"/>
    <xf numFmtId="0" fontId="0" fillId="4" borderId="0" xfId="0" applyFill="1"/>
    <xf numFmtId="43" fontId="0" fillId="0" borderId="0" xfId="0" applyNumberFormat="1"/>
    <xf numFmtId="43" fontId="0" fillId="0" borderId="0" xfId="1" applyFont="1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0" fillId="0" borderId="0" xfId="0" applyFill="1"/>
    <xf numFmtId="0" fontId="0" fillId="7" borderId="0" xfId="0" applyFill="1"/>
    <xf numFmtId="0" fontId="0" fillId="7" borderId="0" xfId="0" applyNumberFormat="1" applyFill="1"/>
    <xf numFmtId="0" fontId="0" fillId="8" borderId="3" xfId="0" applyNumberFormat="1" applyFont="1" applyFill="1" applyBorder="1"/>
    <xf numFmtId="0" fontId="0" fillId="8" borderId="3" xfId="0" applyFont="1" applyFill="1" applyBorder="1"/>
    <xf numFmtId="0" fontId="0" fillId="0" borderId="3" xfId="0" applyNumberFormat="1" applyFont="1" applyBorder="1"/>
    <xf numFmtId="0" fontId="0" fillId="0" borderId="3" xfId="0" applyFont="1" applyBorder="1"/>
    <xf numFmtId="0" fontId="0" fillId="0" borderId="0" xfId="0" quotePrefix="1" applyNumberFormat="1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43" fontId="0" fillId="0" borderId="0" xfId="1" applyFont="1" applyAlignment="1">
      <alignment vertical="center" wrapText="1"/>
    </xf>
    <xf numFmtId="43" fontId="0" fillId="2" borderId="0" xfId="1" applyFont="1" applyFill="1" applyAlignment="1">
      <alignment vertical="center" wrapText="1"/>
    </xf>
    <xf numFmtId="43" fontId="0" fillId="3" borderId="0" xfId="1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1" xfId="0" applyFill="1" applyBorder="1"/>
    <xf numFmtId="0" fontId="0" fillId="4" borderId="5" xfId="0" applyFill="1" applyBorder="1"/>
    <xf numFmtId="0" fontId="0" fillId="8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8" borderId="3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3" xfId="0" applyNumberFormat="1" applyFont="1" applyFill="1" applyBorder="1" applyAlignment="1">
      <alignment horizontal="center"/>
    </xf>
    <xf numFmtId="0" fontId="0" fillId="10" borderId="3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0" borderId="2" xfId="0" applyNumberFormat="1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[gen_temp.xlsx]Extra!PivotTable3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560256663709304E-2"/>
          <c:y val="1.5433840146525787E-2"/>
          <c:w val="0.90925902096030708"/>
          <c:h val="0.69271048368289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Extra!$B$1:$B$2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Extra!$B$3:$B$34</c:f>
              <c:numCache>
                <c:formatCode>General</c:formatCode>
                <c:ptCount val="31"/>
                <c:pt idx="0">
                  <c:v>6543.9999999999991</c:v>
                </c:pt>
                <c:pt idx="1">
                  <c:v>8122</c:v>
                </c:pt>
                <c:pt idx="2">
                  <c:v>1136</c:v>
                </c:pt>
                <c:pt idx="3">
                  <c:v>796.37999999999977</c:v>
                </c:pt>
                <c:pt idx="4">
                  <c:v>606.86000000000013</c:v>
                </c:pt>
                <c:pt idx="5">
                  <c:v>5803.6</c:v>
                </c:pt>
                <c:pt idx="6">
                  <c:v>7231.3999999999987</c:v>
                </c:pt>
                <c:pt idx="7">
                  <c:v>785.34039999999993</c:v>
                </c:pt>
                <c:pt idx="8">
                  <c:v>5138</c:v>
                </c:pt>
                <c:pt idx="9">
                  <c:v>59821.599999999999</c:v>
                </c:pt>
                <c:pt idx="10">
                  <c:v>75863.999999999971</c:v>
                </c:pt>
                <c:pt idx="11">
                  <c:v>3899.9999999999995</c:v>
                </c:pt>
                <c:pt idx="12">
                  <c:v>4800</c:v>
                </c:pt>
                <c:pt idx="13">
                  <c:v>3899.9999999999995</c:v>
                </c:pt>
                <c:pt idx="14">
                  <c:v>3999.9999999999995</c:v>
                </c:pt>
                <c:pt idx="15">
                  <c:v>55686.752</c:v>
                </c:pt>
                <c:pt idx="16">
                  <c:v>0</c:v>
                </c:pt>
                <c:pt idx="17">
                  <c:v>99.999999999999986</c:v>
                </c:pt>
                <c:pt idx="18">
                  <c:v>422.17740000000009</c:v>
                </c:pt>
                <c:pt idx="19">
                  <c:v>211.6</c:v>
                </c:pt>
                <c:pt idx="20">
                  <c:v>15363.999999999998</c:v>
                </c:pt>
                <c:pt idx="21">
                  <c:v>5371.9999999999991</c:v>
                </c:pt>
                <c:pt idx="22">
                  <c:v>8127.9999999999991</c:v>
                </c:pt>
                <c:pt idx="23">
                  <c:v>3999.9999999999995</c:v>
                </c:pt>
                <c:pt idx="24">
                  <c:v>4158</c:v>
                </c:pt>
                <c:pt idx="25">
                  <c:v>0</c:v>
                </c:pt>
                <c:pt idx="26">
                  <c:v>1830</c:v>
                </c:pt>
                <c:pt idx="27">
                  <c:v>24206.184000000001</c:v>
                </c:pt>
                <c:pt idx="28">
                  <c:v>10335.999999999998</c:v>
                </c:pt>
                <c:pt idx="29">
                  <c:v>6716</c:v>
                </c:pt>
                <c:pt idx="30">
                  <c:v>91508.537999999986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6-4C3C-9FC2-D7DC8AA4D206}"/>
            </c:ext>
          </c:extLst>
        </c:ser>
        <c:ser>
          <c:idx val="1"/>
          <c:order val="1"/>
          <c:tx>
            <c:strRef>
              <c:f>Extra!$C$1:$C$2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Extra!$C$3:$C$34</c:f>
              <c:numCache>
                <c:formatCode>General</c:formatCode>
                <c:ptCount val="31"/>
                <c:pt idx="0">
                  <c:v>7283.9999999999991</c:v>
                </c:pt>
                <c:pt idx="1">
                  <c:v>8762</c:v>
                </c:pt>
                <c:pt idx="2">
                  <c:v>2170</c:v>
                </c:pt>
                <c:pt idx="3">
                  <c:v>802.36000000000013</c:v>
                </c:pt>
                <c:pt idx="4">
                  <c:v>644.25999999999976</c:v>
                </c:pt>
                <c:pt idx="5">
                  <c:v>6747.3999999999987</c:v>
                </c:pt>
                <c:pt idx="6">
                  <c:v>6122.985999999999</c:v>
                </c:pt>
                <c:pt idx="7">
                  <c:v>794.58799999999997</c:v>
                </c:pt>
                <c:pt idx="8">
                  <c:v>5628</c:v>
                </c:pt>
                <c:pt idx="9">
                  <c:v>65828</c:v>
                </c:pt>
                <c:pt idx="10">
                  <c:v>84751.819999999992</c:v>
                </c:pt>
                <c:pt idx="11">
                  <c:v>4400</c:v>
                </c:pt>
                <c:pt idx="12">
                  <c:v>4190</c:v>
                </c:pt>
                <c:pt idx="13">
                  <c:v>4400</c:v>
                </c:pt>
                <c:pt idx="14">
                  <c:v>4362</c:v>
                </c:pt>
                <c:pt idx="15">
                  <c:v>60625.902000000009</c:v>
                </c:pt>
                <c:pt idx="16">
                  <c:v>0</c:v>
                </c:pt>
                <c:pt idx="17">
                  <c:v>1659.9999999999998</c:v>
                </c:pt>
                <c:pt idx="18">
                  <c:v>369.40000000000003</c:v>
                </c:pt>
                <c:pt idx="19">
                  <c:v>216.26</c:v>
                </c:pt>
                <c:pt idx="20">
                  <c:v>16198</c:v>
                </c:pt>
                <c:pt idx="21">
                  <c:v>5372</c:v>
                </c:pt>
                <c:pt idx="22">
                  <c:v>19732.741840000002</c:v>
                </c:pt>
                <c:pt idx="23">
                  <c:v>3600.0000000000005</c:v>
                </c:pt>
                <c:pt idx="24">
                  <c:v>6894.7200000000012</c:v>
                </c:pt>
                <c:pt idx="25">
                  <c:v>1050.8000000000002</c:v>
                </c:pt>
                <c:pt idx="26">
                  <c:v>2106</c:v>
                </c:pt>
                <c:pt idx="27">
                  <c:v>25355.64</c:v>
                </c:pt>
                <c:pt idx="28">
                  <c:v>12394</c:v>
                </c:pt>
                <c:pt idx="29">
                  <c:v>6856.0000000000018</c:v>
                </c:pt>
                <c:pt idx="30">
                  <c:v>79810.758000000002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6-4C3C-9FC2-D7DC8AA4D206}"/>
            </c:ext>
          </c:extLst>
        </c:ser>
        <c:ser>
          <c:idx val="2"/>
          <c:order val="2"/>
          <c:tx>
            <c:strRef>
              <c:f>Extra!$D$1:$D$2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Extra!$D$3:$D$34</c:f>
              <c:numCache>
                <c:formatCode>General</c:formatCode>
                <c:ptCount val="31"/>
                <c:pt idx="0">
                  <c:v>7227.6893895247422</c:v>
                </c:pt>
                <c:pt idx="1">
                  <c:v>8801.9103081438025</c:v>
                </c:pt>
                <c:pt idx="2">
                  <c:v>1247.9872829542678</c:v>
                </c:pt>
                <c:pt idx="3">
                  <c:v>663.47323917828328</c:v>
                </c:pt>
                <c:pt idx="4">
                  <c:v>551.19438330480159</c:v>
                </c:pt>
                <c:pt idx="5">
                  <c:v>6771.5309977989737</c:v>
                </c:pt>
                <c:pt idx="6">
                  <c:v>6763.9310752425217</c:v>
                </c:pt>
                <c:pt idx="7">
                  <c:v>954.23427631042648</c:v>
                </c:pt>
                <c:pt idx="8">
                  <c:v>5525.9436903888482</c:v>
                </c:pt>
                <c:pt idx="9">
                  <c:v>66915.318129942112</c:v>
                </c:pt>
                <c:pt idx="10">
                  <c:v>86673.510793083071</c:v>
                </c:pt>
                <c:pt idx="11">
                  <c:v>3699.9622972201842</c:v>
                </c:pt>
                <c:pt idx="12">
                  <c:v>4085.9583639031553</c:v>
                </c:pt>
                <c:pt idx="13">
                  <c:v>3699.9622972201842</c:v>
                </c:pt>
                <c:pt idx="14">
                  <c:v>4191.9572837694632</c:v>
                </c:pt>
                <c:pt idx="15">
                  <c:v>59013.492649894019</c:v>
                </c:pt>
                <c:pt idx="16">
                  <c:v>2302.1505409839406</c:v>
                </c:pt>
                <c:pt idx="17">
                  <c:v>1415.9855710442653</c:v>
                </c:pt>
                <c:pt idx="18">
                  <c:v>365.39627659574467</c:v>
                </c:pt>
                <c:pt idx="19">
                  <c:v>174.61822063259154</c:v>
                </c:pt>
                <c:pt idx="20">
                  <c:v>15553.841505665607</c:v>
                </c:pt>
                <c:pt idx="21">
                  <c:v>5501.5039394309924</c:v>
                </c:pt>
                <c:pt idx="22">
                  <c:v>19995.796241949953</c:v>
                </c:pt>
                <c:pt idx="23">
                  <c:v>3399.9653542023316</c:v>
                </c:pt>
                <c:pt idx="24">
                  <c:v>5392.7650474851225</c:v>
                </c:pt>
                <c:pt idx="25">
                  <c:v>1959.9800277166378</c:v>
                </c:pt>
                <c:pt idx="26">
                  <c:v>1339.9863454797423</c:v>
                </c:pt>
                <c:pt idx="27">
                  <c:v>22126.238532648571</c:v>
                </c:pt>
                <c:pt idx="28">
                  <c:v>11415.883671639358</c:v>
                </c:pt>
                <c:pt idx="29">
                  <c:v>7069.9279571207298</c:v>
                </c:pt>
                <c:pt idx="30">
                  <c:v>74362.378244069449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6-4C3C-9FC2-D7DC8AA4D206}"/>
            </c:ext>
          </c:extLst>
        </c:ser>
        <c:ser>
          <c:idx val="3"/>
          <c:order val="3"/>
          <c:tx>
            <c:strRef>
              <c:f>Extra!$E$1:$E$2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Extra!$E$3:$E$34</c:f>
              <c:numCache>
                <c:formatCode>General</c:formatCode>
                <c:ptCount val="31"/>
                <c:pt idx="0">
                  <c:v>7434.3654369655569</c:v>
                </c:pt>
                <c:pt idx="1">
                  <c:v>8517.8569855431651</c:v>
                </c:pt>
                <c:pt idx="2">
                  <c:v>1204.766988036288</c:v>
                </c:pt>
                <c:pt idx="3">
                  <c:v>813.60066723855414</c:v>
                </c:pt>
                <c:pt idx="4">
                  <c:v>516.00042317489419</c:v>
                </c:pt>
                <c:pt idx="5">
                  <c:v>7477.4563323046468</c:v>
                </c:pt>
                <c:pt idx="6">
                  <c:v>7408.0060753480939</c:v>
                </c:pt>
                <c:pt idx="7">
                  <c:v>1041.3368540063018</c:v>
                </c:pt>
                <c:pt idx="8">
                  <c:v>5504.0045138655405</c:v>
                </c:pt>
                <c:pt idx="9">
                  <c:v>66706.054706016468</c:v>
                </c:pt>
                <c:pt idx="10">
                  <c:v>87096.981428731946</c:v>
                </c:pt>
                <c:pt idx="11">
                  <c:v>3178.0026062980887</c:v>
                </c:pt>
                <c:pt idx="12">
                  <c:v>3138.8025741499182</c:v>
                </c:pt>
                <c:pt idx="13">
                  <c:v>3342.0027407955358</c:v>
                </c:pt>
                <c:pt idx="14">
                  <c:v>3902.0032000551114</c:v>
                </c:pt>
                <c:pt idx="15">
                  <c:v>58866.024276362725</c:v>
                </c:pt>
                <c:pt idx="16">
                  <c:v>965.09079147647026</c:v>
                </c:pt>
                <c:pt idx="17">
                  <c:v>1564.0012826463851</c:v>
                </c:pt>
                <c:pt idx="18">
                  <c:v>373.40030622772383</c:v>
                </c:pt>
                <c:pt idx="19">
                  <c:v>208.54017102498537</c:v>
                </c:pt>
                <c:pt idx="20">
                  <c:v>14848.012176939592</c:v>
                </c:pt>
                <c:pt idx="21">
                  <c:v>5372.0044056114948</c:v>
                </c:pt>
                <c:pt idx="22">
                  <c:v>21198.017384615134</c:v>
                </c:pt>
                <c:pt idx="23">
                  <c:v>3460.7428381749683</c:v>
                </c:pt>
                <c:pt idx="24">
                  <c:v>5479.1244934612923</c:v>
                </c:pt>
                <c:pt idx="25">
                  <c:v>2000.0016402127683</c:v>
                </c:pt>
                <c:pt idx="26">
                  <c:v>1444.0011842336185</c:v>
                </c:pt>
                <c:pt idx="27">
                  <c:v>21028.01724519705</c:v>
                </c:pt>
                <c:pt idx="28">
                  <c:v>11281.609252112183</c:v>
                </c:pt>
                <c:pt idx="29">
                  <c:v>7054.0057850304338</c:v>
                </c:pt>
                <c:pt idx="30">
                  <c:v>70754.182025908798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6-4C3C-9FC2-D7DC8AA4D206}"/>
            </c:ext>
          </c:extLst>
        </c:ser>
        <c:ser>
          <c:idx val="4"/>
          <c:order val="4"/>
          <c:tx>
            <c:strRef>
              <c:f>Extra!$F$1:$F$2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Extra!$F$3:$F$34</c:f>
              <c:numCache>
                <c:formatCode>General</c:formatCode>
                <c:ptCount val="31"/>
                <c:pt idx="0">
                  <c:v>7783.0992716655319</c:v>
                </c:pt>
                <c:pt idx="1">
                  <c:v>8795.6036972769398</c:v>
                </c:pt>
                <c:pt idx="2">
                  <c:v>1281.6005387273324</c:v>
                </c:pt>
                <c:pt idx="3">
                  <c:v>787.16033088686549</c:v>
                </c:pt>
                <c:pt idx="4">
                  <c:v>400.40016831025582</c:v>
                </c:pt>
                <c:pt idx="5">
                  <c:v>7342.0030862484955</c:v>
                </c:pt>
                <c:pt idx="6">
                  <c:v>6264.0026331055005</c:v>
                </c:pt>
                <c:pt idx="7">
                  <c:v>932.0943918106384</c:v>
                </c:pt>
                <c:pt idx="8">
                  <c:v>5406.0022724406681</c:v>
                </c:pt>
                <c:pt idx="9">
                  <c:v>64454.027093579491</c:v>
                </c:pt>
                <c:pt idx="10">
                  <c:v>84881.897680539245</c:v>
                </c:pt>
                <c:pt idx="11">
                  <c:v>3174.0013342076727</c:v>
                </c:pt>
                <c:pt idx="12">
                  <c:v>3095.4013011677471</c:v>
                </c:pt>
                <c:pt idx="13">
                  <c:v>3340.0014039866501</c:v>
                </c:pt>
                <c:pt idx="14">
                  <c:v>3826.0016082793181</c:v>
                </c:pt>
                <c:pt idx="15">
                  <c:v>53068.092307443665</c:v>
                </c:pt>
                <c:pt idx="16">
                  <c:v>1031.104433430015</c:v>
                </c:pt>
                <c:pt idx="17">
                  <c:v>1590.0006683649019</c:v>
                </c:pt>
                <c:pt idx="18">
                  <c:v>365.2001535137498</c:v>
                </c:pt>
                <c:pt idx="19">
                  <c:v>177.96007480642638</c:v>
                </c:pt>
                <c:pt idx="20">
                  <c:v>13578.005707584049</c:v>
                </c:pt>
                <c:pt idx="21">
                  <c:v>5846.0024573969913</c:v>
                </c:pt>
                <c:pt idx="22">
                  <c:v>22528.009469763841</c:v>
                </c:pt>
                <c:pt idx="23">
                  <c:v>3453.5614517221961</c:v>
                </c:pt>
                <c:pt idx="24">
                  <c:v>3474.0014603142567</c:v>
                </c:pt>
                <c:pt idx="25">
                  <c:v>1900.00079867504</c:v>
                </c:pt>
                <c:pt idx="26">
                  <c:v>1440.0006053116092</c:v>
                </c:pt>
                <c:pt idx="27">
                  <c:v>21244.00893002766</c:v>
                </c:pt>
                <c:pt idx="28">
                  <c:v>11202.404708988035</c:v>
                </c:pt>
                <c:pt idx="29">
                  <c:v>7198.0030257173357</c:v>
                </c:pt>
                <c:pt idx="30">
                  <c:v>74553.611338991308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96-4C3C-9FC2-D7DC8AA4D206}"/>
            </c:ext>
          </c:extLst>
        </c:ser>
        <c:ser>
          <c:idx val="5"/>
          <c:order val="5"/>
          <c:tx>
            <c:strRef>
              <c:f>Extra!$G$1:$G$2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Extra!$G$3:$G$34</c:f>
              <c:numCache>
                <c:formatCode>General</c:formatCode>
                <c:ptCount val="31"/>
                <c:pt idx="0">
                  <c:v>8173.2606471741665</c:v>
                </c:pt>
                <c:pt idx="1">
                  <c:v>8444.4385359318767</c:v>
                </c:pt>
                <c:pt idx="2">
                  <c:v>1423.399416094685</c:v>
                </c:pt>
                <c:pt idx="3">
                  <c:v>693.99971530821358</c:v>
                </c:pt>
                <c:pt idx="4">
                  <c:v>379.99984411688934</c:v>
                </c:pt>
                <c:pt idx="5">
                  <c:v>7941.9967420429866</c:v>
                </c:pt>
                <c:pt idx="6">
                  <c:v>7033.9971145215768</c:v>
                </c:pt>
                <c:pt idx="7">
                  <c:v>897.00363203217421</c:v>
                </c:pt>
                <c:pt idx="8">
                  <c:v>5301.9978250203876</c:v>
                </c:pt>
                <c:pt idx="9">
                  <c:v>60725.975089058476</c:v>
                </c:pt>
                <c:pt idx="10">
                  <c:v>87988.31390553237</c:v>
                </c:pt>
                <c:pt idx="11">
                  <c:v>3069.9987406285536</c:v>
                </c:pt>
                <c:pt idx="12">
                  <c:v>3179.2280291539701</c:v>
                </c:pt>
                <c:pt idx="13">
                  <c:v>3239.9986708913725</c:v>
                </c:pt>
                <c:pt idx="14">
                  <c:v>4755.9980489998043</c:v>
                </c:pt>
                <c:pt idx="15">
                  <c:v>49135.26384378707</c:v>
                </c:pt>
                <c:pt idx="16">
                  <c:v>1105.9955462997452</c:v>
                </c:pt>
                <c:pt idx="17">
                  <c:v>1371.9994371799269</c:v>
                </c:pt>
                <c:pt idx="18">
                  <c:v>342.19985962315667</c:v>
                </c:pt>
                <c:pt idx="19">
                  <c:v>205.29991578209837</c:v>
                </c:pt>
                <c:pt idx="20">
                  <c:v>15393.993685093141</c:v>
                </c:pt>
                <c:pt idx="21">
                  <c:v>6209.3974527879273</c:v>
                </c:pt>
                <c:pt idx="22">
                  <c:v>23597.990319658828</c:v>
                </c:pt>
                <c:pt idx="23">
                  <c:v>3639.9985068038877</c:v>
                </c:pt>
                <c:pt idx="24">
                  <c:v>3473.9985749001935</c:v>
                </c:pt>
                <c:pt idx="25">
                  <c:v>1683.9993091916886</c:v>
                </c:pt>
                <c:pt idx="26">
                  <c:v>1437.9994101054915</c:v>
                </c:pt>
                <c:pt idx="27">
                  <c:v>21629.99112696926</c:v>
                </c:pt>
                <c:pt idx="28">
                  <c:v>12083.195043245254</c:v>
                </c:pt>
                <c:pt idx="29">
                  <c:v>7655.9968593655394</c:v>
                </c:pt>
                <c:pt idx="30">
                  <c:v>75315.923103986352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96-4C3C-9FC2-D7DC8AA4D206}"/>
            </c:ext>
          </c:extLst>
        </c:ser>
        <c:ser>
          <c:idx val="6"/>
          <c:order val="6"/>
          <c:tx>
            <c:strRef>
              <c:f>Extra!$H$1:$H$2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Extra!$H$3:$H$34</c:f>
              <c:numCache>
                <c:formatCode>General</c:formatCode>
                <c:ptCount val="31"/>
                <c:pt idx="0">
                  <c:v>9094.5816999999988</c:v>
                </c:pt>
                <c:pt idx="1">
                  <c:v>9132</c:v>
                </c:pt>
                <c:pt idx="2">
                  <c:v>1520</c:v>
                </c:pt>
                <c:pt idx="3">
                  <c:v>532</c:v>
                </c:pt>
                <c:pt idx="4">
                  <c:v>412</c:v>
                </c:pt>
                <c:pt idx="5">
                  <c:v>7930.0000000000018</c:v>
                </c:pt>
                <c:pt idx="6">
                  <c:v>7377.9999999999991</c:v>
                </c:pt>
                <c:pt idx="7">
                  <c:v>927.99999999999989</c:v>
                </c:pt>
                <c:pt idx="8">
                  <c:v>5728</c:v>
                </c:pt>
                <c:pt idx="9">
                  <c:v>62818</c:v>
                </c:pt>
                <c:pt idx="10">
                  <c:v>87804</c:v>
                </c:pt>
                <c:pt idx="11">
                  <c:v>3135.9999999999995</c:v>
                </c:pt>
                <c:pt idx="12">
                  <c:v>3608.0000000000005</c:v>
                </c:pt>
                <c:pt idx="14">
                  <c:v>5405.9999999999991</c:v>
                </c:pt>
                <c:pt idx="15">
                  <c:v>49048.23</c:v>
                </c:pt>
                <c:pt idx="16">
                  <c:v>1017.9759999999999</c:v>
                </c:pt>
                <c:pt idx="17">
                  <c:v>1400.0099999999998</c:v>
                </c:pt>
                <c:pt idx="18">
                  <c:v>148</c:v>
                </c:pt>
                <c:pt idx="19">
                  <c:v>147.80000000000001</c:v>
                </c:pt>
                <c:pt idx="20">
                  <c:v>16600</c:v>
                </c:pt>
                <c:pt idx="21">
                  <c:v>3929.9999999999995</c:v>
                </c:pt>
                <c:pt idx="22">
                  <c:v>24608.000000000004</c:v>
                </c:pt>
                <c:pt idx="23">
                  <c:v>3094</c:v>
                </c:pt>
                <c:pt idx="24">
                  <c:v>5292</c:v>
                </c:pt>
                <c:pt idx="25">
                  <c:v>1878</c:v>
                </c:pt>
                <c:pt idx="26">
                  <c:v>1325.9999999999998</c:v>
                </c:pt>
                <c:pt idx="27">
                  <c:v>25338</c:v>
                </c:pt>
                <c:pt idx="28">
                  <c:v>11623.800000000003</c:v>
                </c:pt>
                <c:pt idx="29">
                  <c:v>8080.0000000000009</c:v>
                </c:pt>
                <c:pt idx="30">
                  <c:v>75900.274000000005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96-4C3C-9FC2-D7DC8AA4D206}"/>
            </c:ext>
          </c:extLst>
        </c:ser>
        <c:ser>
          <c:idx val="7"/>
          <c:order val="7"/>
          <c:tx>
            <c:strRef>
              <c:f>Extra!$I$1:$I$2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Extra!$I$3:$I$34</c:f>
              <c:numCache>
                <c:formatCode>General</c:formatCode>
                <c:ptCount val="31"/>
                <c:pt idx="0">
                  <c:v>9416.099360000002</c:v>
                </c:pt>
                <c:pt idx="1">
                  <c:v>9169.9999999999982</c:v>
                </c:pt>
                <c:pt idx="2">
                  <c:v>1500</c:v>
                </c:pt>
                <c:pt idx="3">
                  <c:v>790.00000000000011</c:v>
                </c:pt>
                <c:pt idx="4">
                  <c:v>422</c:v>
                </c:pt>
                <c:pt idx="5">
                  <c:v>8094.0000000000009</c:v>
                </c:pt>
                <c:pt idx="6">
                  <c:v>7876</c:v>
                </c:pt>
                <c:pt idx="7">
                  <c:v>958</c:v>
                </c:pt>
                <c:pt idx="8">
                  <c:v>6052</c:v>
                </c:pt>
                <c:pt idx="9">
                  <c:v>59872</c:v>
                </c:pt>
                <c:pt idx="10">
                  <c:v>91022.000000000015</c:v>
                </c:pt>
                <c:pt idx="11">
                  <c:v>3000</c:v>
                </c:pt>
                <c:pt idx="12">
                  <c:v>3367.9999999999995</c:v>
                </c:pt>
                <c:pt idx="14">
                  <c:v>3936</c:v>
                </c:pt>
                <c:pt idx="15">
                  <c:v>49304.074000000001</c:v>
                </c:pt>
                <c:pt idx="16">
                  <c:v>850.74199999999985</c:v>
                </c:pt>
                <c:pt idx="17">
                  <c:v>1495.3139999999999</c:v>
                </c:pt>
                <c:pt idx="18">
                  <c:v>149.99999999999997</c:v>
                </c:pt>
                <c:pt idx="19">
                  <c:v>150.79999999999998</c:v>
                </c:pt>
                <c:pt idx="20">
                  <c:v>17560</c:v>
                </c:pt>
                <c:pt idx="21">
                  <c:v>4460.0000000000009</c:v>
                </c:pt>
                <c:pt idx="22">
                  <c:v>25626</c:v>
                </c:pt>
                <c:pt idx="23">
                  <c:v>3556</c:v>
                </c:pt>
                <c:pt idx="24">
                  <c:v>4680</c:v>
                </c:pt>
                <c:pt idx="25">
                  <c:v>2472</c:v>
                </c:pt>
                <c:pt idx="26">
                  <c:v>1744.0000000000002</c:v>
                </c:pt>
                <c:pt idx="27">
                  <c:v>23830.000000000004</c:v>
                </c:pt>
                <c:pt idx="28">
                  <c:v>12027.600000000002</c:v>
                </c:pt>
                <c:pt idx="29">
                  <c:v>8250</c:v>
                </c:pt>
                <c:pt idx="30">
                  <c:v>77837.02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96-4C3C-9FC2-D7DC8AA4D206}"/>
            </c:ext>
          </c:extLst>
        </c:ser>
        <c:ser>
          <c:idx val="8"/>
          <c:order val="8"/>
          <c:tx>
            <c:strRef>
              <c:f>Extra!$J$1:$J$2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Extra!$J$3:$J$34</c:f>
              <c:numCache>
                <c:formatCode>General</c:formatCode>
                <c:ptCount val="31"/>
                <c:pt idx="0">
                  <c:v>9491.2498400000022</c:v>
                </c:pt>
                <c:pt idx="1">
                  <c:v>9572</c:v>
                </c:pt>
                <c:pt idx="2">
                  <c:v>1630</c:v>
                </c:pt>
                <c:pt idx="3">
                  <c:v>1136</c:v>
                </c:pt>
                <c:pt idx="4">
                  <c:v>466</c:v>
                </c:pt>
                <c:pt idx="5">
                  <c:v>8128</c:v>
                </c:pt>
                <c:pt idx="6">
                  <c:v>7390</c:v>
                </c:pt>
                <c:pt idx="7">
                  <c:v>978</c:v>
                </c:pt>
                <c:pt idx="8">
                  <c:v>6360.0000000000009</c:v>
                </c:pt>
                <c:pt idx="9">
                  <c:v>62964.000000000007</c:v>
                </c:pt>
                <c:pt idx="10">
                  <c:v>101286</c:v>
                </c:pt>
                <c:pt idx="11">
                  <c:v>3173.9999999999995</c:v>
                </c:pt>
                <c:pt idx="12">
                  <c:v>4714</c:v>
                </c:pt>
                <c:pt idx="14">
                  <c:v>5982</c:v>
                </c:pt>
                <c:pt idx="15">
                  <c:v>51215.131999999998</c:v>
                </c:pt>
                <c:pt idx="16">
                  <c:v>981.27600000000007</c:v>
                </c:pt>
                <c:pt idx="17">
                  <c:v>1663.0239999999999</c:v>
                </c:pt>
                <c:pt idx="18">
                  <c:v>136</c:v>
                </c:pt>
                <c:pt idx="19">
                  <c:v>136.19999999999999</c:v>
                </c:pt>
                <c:pt idx="20">
                  <c:v>17780.000000000004</c:v>
                </c:pt>
                <c:pt idx="21">
                  <c:v>7198.0000000000009</c:v>
                </c:pt>
                <c:pt idx="22">
                  <c:v>26852</c:v>
                </c:pt>
                <c:pt idx="23">
                  <c:v>4482</c:v>
                </c:pt>
                <c:pt idx="24">
                  <c:v>7250.0000000000009</c:v>
                </c:pt>
                <c:pt idx="25">
                  <c:v>2919.9999999999995</c:v>
                </c:pt>
                <c:pt idx="26">
                  <c:v>1579.9999999999998</c:v>
                </c:pt>
                <c:pt idx="27">
                  <c:v>24034.000000000004</c:v>
                </c:pt>
                <c:pt idx="28">
                  <c:v>13808</c:v>
                </c:pt>
                <c:pt idx="29">
                  <c:v>8359.9999999999982</c:v>
                </c:pt>
                <c:pt idx="30">
                  <c:v>78027.051999999996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96-4C3C-9FC2-D7DC8AA4D206}"/>
            </c:ext>
          </c:extLst>
        </c:ser>
        <c:ser>
          <c:idx val="9"/>
          <c:order val="9"/>
          <c:tx>
            <c:strRef>
              <c:f>Extra!$K$1:$K$2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Extra!$K$3:$K$34</c:f>
              <c:numCache>
                <c:formatCode>General</c:formatCode>
                <c:ptCount val="31"/>
                <c:pt idx="0">
                  <c:v>10898.882519999999</c:v>
                </c:pt>
                <c:pt idx="1">
                  <c:v>9840</c:v>
                </c:pt>
                <c:pt idx="2">
                  <c:v>1380.0000000000002</c:v>
                </c:pt>
                <c:pt idx="3">
                  <c:v>1348.0000000000002</c:v>
                </c:pt>
                <c:pt idx="4">
                  <c:v>404.00000000000006</c:v>
                </c:pt>
                <c:pt idx="5">
                  <c:v>8095.9999999999991</c:v>
                </c:pt>
                <c:pt idx="6">
                  <c:v>8948</c:v>
                </c:pt>
                <c:pt idx="7">
                  <c:v>965.99999999999989</c:v>
                </c:pt>
                <c:pt idx="8">
                  <c:v>6919.9999999999982</c:v>
                </c:pt>
                <c:pt idx="9">
                  <c:v>62456</c:v>
                </c:pt>
                <c:pt idx="10">
                  <c:v>104318</c:v>
                </c:pt>
                <c:pt idx="11">
                  <c:v>3066</c:v>
                </c:pt>
                <c:pt idx="12">
                  <c:v>5684</c:v>
                </c:pt>
                <c:pt idx="14">
                  <c:v>4671.9999999999991</c:v>
                </c:pt>
                <c:pt idx="15">
                  <c:v>48465.77399999999</c:v>
                </c:pt>
                <c:pt idx="16">
                  <c:v>1043.5859999999998</c:v>
                </c:pt>
                <c:pt idx="17">
                  <c:v>1524.076</c:v>
                </c:pt>
                <c:pt idx="18">
                  <c:v>161.99999999999997</c:v>
                </c:pt>
                <c:pt idx="19">
                  <c:v>160.99999999999997</c:v>
                </c:pt>
                <c:pt idx="20">
                  <c:v>19160</c:v>
                </c:pt>
                <c:pt idx="21">
                  <c:v>6244</c:v>
                </c:pt>
                <c:pt idx="22">
                  <c:v>26675.999999999996</c:v>
                </c:pt>
                <c:pt idx="23">
                  <c:v>4911.9999999999991</c:v>
                </c:pt>
                <c:pt idx="24">
                  <c:v>5604</c:v>
                </c:pt>
                <c:pt idx="25">
                  <c:v>3068</c:v>
                </c:pt>
                <c:pt idx="26">
                  <c:v>1646</c:v>
                </c:pt>
                <c:pt idx="27">
                  <c:v>25548.000000000004</c:v>
                </c:pt>
                <c:pt idx="28">
                  <c:v>13667.000000000002</c:v>
                </c:pt>
                <c:pt idx="29">
                  <c:v>9078</c:v>
                </c:pt>
                <c:pt idx="30">
                  <c:v>76331.469999999987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96-4C3C-9FC2-D7DC8AA4D206}"/>
            </c:ext>
          </c:extLst>
        </c:ser>
        <c:ser>
          <c:idx val="10"/>
          <c:order val="10"/>
          <c:tx>
            <c:strRef>
              <c:f>Extra!$L$1:$L$2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Extra!$L$3:$L$34</c:f>
              <c:numCache>
                <c:formatCode>General</c:formatCode>
                <c:ptCount val="31"/>
                <c:pt idx="0">
                  <c:v>11520.891099999999</c:v>
                </c:pt>
                <c:pt idx="1">
                  <c:v>10826</c:v>
                </c:pt>
                <c:pt idx="2">
                  <c:v>1883.9999999999998</c:v>
                </c:pt>
                <c:pt idx="3">
                  <c:v>1812.0000000000002</c:v>
                </c:pt>
                <c:pt idx="4">
                  <c:v>350</c:v>
                </c:pt>
                <c:pt idx="5">
                  <c:v>8586</c:v>
                </c:pt>
                <c:pt idx="6">
                  <c:v>8068.0000000000009</c:v>
                </c:pt>
                <c:pt idx="7">
                  <c:v>949.99999999999989</c:v>
                </c:pt>
                <c:pt idx="8">
                  <c:v>7232</c:v>
                </c:pt>
                <c:pt idx="9">
                  <c:v>65656</c:v>
                </c:pt>
                <c:pt idx="10">
                  <c:v>111810.00000000001</c:v>
                </c:pt>
                <c:pt idx="11">
                  <c:v>3426.0000000000005</c:v>
                </c:pt>
                <c:pt idx="12">
                  <c:v>5840.0000000000009</c:v>
                </c:pt>
                <c:pt idx="14">
                  <c:v>5332</c:v>
                </c:pt>
                <c:pt idx="15">
                  <c:v>51492.188000000016</c:v>
                </c:pt>
                <c:pt idx="16">
                  <c:v>1130.3780000000002</c:v>
                </c:pt>
                <c:pt idx="17">
                  <c:v>1500.0299999999997</c:v>
                </c:pt>
                <c:pt idx="18">
                  <c:v>344.00000000000006</c:v>
                </c:pt>
                <c:pt idx="19">
                  <c:v>343.20000000000005</c:v>
                </c:pt>
                <c:pt idx="20">
                  <c:v>17520.000000000004</c:v>
                </c:pt>
                <c:pt idx="21">
                  <c:v>8734.0000000000018</c:v>
                </c:pt>
                <c:pt idx="22">
                  <c:v>38800</c:v>
                </c:pt>
                <c:pt idx="23">
                  <c:v>5172</c:v>
                </c:pt>
                <c:pt idx="24">
                  <c:v>8552.0000000000018</c:v>
                </c:pt>
                <c:pt idx="25">
                  <c:v>3496</c:v>
                </c:pt>
                <c:pt idx="26">
                  <c:v>1666.0000000000002</c:v>
                </c:pt>
                <c:pt idx="27">
                  <c:v>25895.999999999996</c:v>
                </c:pt>
                <c:pt idx="29">
                  <c:v>9770</c:v>
                </c:pt>
                <c:pt idx="30">
                  <c:v>75497.653999999995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96-4C3C-9FC2-D7DC8AA4D206}"/>
            </c:ext>
          </c:extLst>
        </c:ser>
        <c:ser>
          <c:idx val="11"/>
          <c:order val="11"/>
          <c:tx>
            <c:strRef>
              <c:f>Extra!$M$1:$M$2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Extra!$A$3:$A$34</c:f>
              <c:strCache>
                <c:ptCount val="31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 Republic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Iceland</c:v>
                </c:pt>
                <c:pt idx="14">
                  <c:v>Ireland</c:v>
                </c:pt>
                <c:pt idx="15">
                  <c:v>Italy </c:v>
                </c:pt>
                <c:pt idx="16">
                  <c:v>Latvia</c:v>
                </c:pt>
                <c:pt idx="17">
                  <c:v>Lithuania</c:v>
                </c:pt>
                <c:pt idx="18">
                  <c:v>Luxembourg</c:v>
                </c:pt>
                <c:pt idx="19">
                  <c:v>Malta</c:v>
                </c:pt>
                <c:pt idx="20">
                  <c:v>Netherlands</c:v>
                </c:pt>
                <c:pt idx="21">
                  <c:v>Norway</c:v>
                </c:pt>
                <c:pt idx="22">
                  <c:v>Poland</c:v>
                </c:pt>
                <c:pt idx="23">
                  <c:v>Portugal</c:v>
                </c:pt>
                <c:pt idx="24">
                  <c:v>Romania</c:v>
                </c:pt>
                <c:pt idx="25">
                  <c:v>Slovakia</c:v>
                </c:pt>
                <c:pt idx="26">
                  <c:v>Slovenia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UK</c:v>
                </c:pt>
              </c:strCache>
            </c:strRef>
          </c:cat>
          <c:val>
            <c:numRef>
              <c:f>Extra!$M$3:$M$34</c:f>
              <c:numCache>
                <c:formatCode>General</c:formatCode>
                <c:ptCount val="31"/>
                <c:pt idx="0">
                  <c:v>12693.968220000001</c:v>
                </c:pt>
                <c:pt idx="1">
                  <c:v>11222</c:v>
                </c:pt>
                <c:pt idx="3">
                  <c:v>2104</c:v>
                </c:pt>
                <c:pt idx="4">
                  <c:v>406</c:v>
                </c:pt>
                <c:pt idx="5">
                  <c:v>9926</c:v>
                </c:pt>
                <c:pt idx="6">
                  <c:v>9865.9999999999982</c:v>
                </c:pt>
                <c:pt idx="7">
                  <c:v>1083.9999999999998</c:v>
                </c:pt>
                <c:pt idx="8">
                  <c:v>7252.0000000000009</c:v>
                </c:pt>
                <c:pt idx="9">
                  <c:v>69986</c:v>
                </c:pt>
                <c:pt idx="10">
                  <c:v>130736.00000000001</c:v>
                </c:pt>
                <c:pt idx="11">
                  <c:v>3594</c:v>
                </c:pt>
                <c:pt idx="12">
                  <c:v>5013.9999999999991</c:v>
                </c:pt>
                <c:pt idx="14">
                  <c:v>7085.9999999999991</c:v>
                </c:pt>
                <c:pt idx="15">
                  <c:v>56328.905999999995</c:v>
                </c:pt>
                <c:pt idx="16">
                  <c:v>1333.2279999999998</c:v>
                </c:pt>
                <c:pt idx="17">
                  <c:v>1618.796</c:v>
                </c:pt>
                <c:pt idx="18">
                  <c:v>286.00000000000006</c:v>
                </c:pt>
                <c:pt idx="19">
                  <c:v>286.19999999999993</c:v>
                </c:pt>
                <c:pt idx="20">
                  <c:v>21780</c:v>
                </c:pt>
                <c:pt idx="21">
                  <c:v>7052</c:v>
                </c:pt>
                <c:pt idx="22">
                  <c:v>39114</c:v>
                </c:pt>
                <c:pt idx="23">
                  <c:v>4864</c:v>
                </c:pt>
                <c:pt idx="24">
                  <c:v>9928</c:v>
                </c:pt>
                <c:pt idx="25">
                  <c:v>4060</c:v>
                </c:pt>
                <c:pt idx="26">
                  <c:v>1652</c:v>
                </c:pt>
                <c:pt idx="27">
                  <c:v>28728</c:v>
                </c:pt>
                <c:pt idx="29">
                  <c:v>11524</c:v>
                </c:pt>
                <c:pt idx="30">
                  <c:v>80735.58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96-4C3C-9FC2-D7DC8AA4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42351"/>
        <c:axId val="255505647"/>
      </c:barChart>
      <c:catAx>
        <c:axId val="5379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505647"/>
        <c:crosses val="autoZero"/>
        <c:auto val="1"/>
        <c:lblAlgn val="ctr"/>
        <c:lblOffset val="100"/>
        <c:noMultiLvlLbl val="0"/>
      </c:catAx>
      <c:valAx>
        <c:axId val="2555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9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685800</xdr:colOff>
      <xdr:row>5</xdr:row>
      <xdr:rowOff>9524</xdr:rowOff>
    </xdr:from>
    <xdr:to>
      <xdr:col>32</xdr:col>
      <xdr:colOff>61913</xdr:colOff>
      <xdr:row>28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E11CD-4C05-4145-A85F-BA6E31575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\Task%204.1\POM%20Batteries\1_Master%20Tables\230707_FutuRaM_POM_batter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ProSUM_EU_TUB\6_Work%20packages\WP3\Battery%20Market%20Data%20Avicenne%20for%20Prosum_1702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_abgeschlossene_Projekte\Projekte%20P%20Q%20R\ProSUM_EU_TUB\6_Work%20packages\WP3\Sale-Stock-Lifespan%20model\Lifespan%20parameters%20calculation\Weibull%20parameters%20Shape%20Sc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BA countries ProSUM FM"/>
      <sheetName val="Port. BATT. GU (unpivot)"/>
      <sheetName val="trends"/>
      <sheetName val="RMIS JRC Lifespans"/>
      <sheetName val="Port. BATT. GU"/>
      <sheetName val="Chemistry Share (EUCOBAT+ADEME)"/>
      <sheetName val="Master Tabelle MWh"/>
      <sheetName val="Recharge Ktons (unpivot)"/>
      <sheetName val="Master Tabelle ktons Recharge"/>
      <sheetName val="Recharge Munits (unpivot)"/>
      <sheetName val="Master Tabelle Munits"/>
      <sheetName val=" pivot table"/>
      <sheetName val="product app 2020"/>
      <sheetName val="Av 2011"/>
      <sheetName val="Av 2012"/>
      <sheetName val="Av 2013"/>
      <sheetName val="Av 2014"/>
      <sheetName val="Av 2015"/>
      <sheetName val="Av 2016"/>
      <sheetName val="Av 2017"/>
      <sheetName val="Av 2018"/>
      <sheetName val="Av 2019"/>
      <sheetName val="Av 2020"/>
      <sheetName val="Av 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4">
          <cell r="B34">
            <v>0.77702025265690799</v>
          </cell>
          <cell r="C34">
            <v>8.6558385134683502E-3</v>
          </cell>
          <cell r="D34">
            <v>3.5793061961098854E-2</v>
          </cell>
          <cell r="E34">
            <v>5.2235813114096655E-2</v>
          </cell>
          <cell r="F34">
            <v>1.5807766860503978E-2</v>
          </cell>
          <cell r="G34">
            <v>0.10841521288683911</v>
          </cell>
          <cell r="H34">
            <v>2.0720540070849891E-3</v>
          </cell>
        </row>
        <row r="35">
          <cell r="B35">
            <v>0.73534058455368534</v>
          </cell>
          <cell r="C35">
            <v>1.1119888193473901E-2</v>
          </cell>
          <cell r="D35">
            <v>3.6367503190131857E-2</v>
          </cell>
          <cell r="E35">
            <v>5.8394604119827428E-2</v>
          </cell>
          <cell r="F35">
            <v>2.0751048186182171E-2</v>
          </cell>
          <cell r="G35">
            <v>0.1370541410949748</v>
          </cell>
          <cell r="H35">
            <v>9.7223066172458239E-4</v>
          </cell>
        </row>
        <row r="36">
          <cell r="B36">
            <v>0.68746710065760297</v>
          </cell>
          <cell r="C36">
            <v>1.8509892558729701E-2</v>
          </cell>
          <cell r="D36">
            <v>3.5948057440923026E-2</v>
          </cell>
          <cell r="E36">
            <v>6.5251652232593105E-2</v>
          </cell>
          <cell r="F36">
            <v>2.624380515590883E-2</v>
          </cell>
          <cell r="G36">
            <v>0.16626015841107847</v>
          </cell>
          <cell r="H36">
            <v>2.9895366218246622E-4</v>
          </cell>
        </row>
        <row r="37">
          <cell r="B37">
            <v>0.69453433712363055</v>
          </cell>
          <cell r="C37">
            <v>2.1289635411098098E-2</v>
          </cell>
          <cell r="D37">
            <v>3.1046962290917822E-2</v>
          </cell>
          <cell r="E37">
            <v>5.5793187618121666E-2</v>
          </cell>
          <cell r="F37">
            <v>2.8649161828229817E-2</v>
          </cell>
          <cell r="G37">
            <v>0.16717923698133422</v>
          </cell>
          <cell r="H37">
            <v>1.5091189594362265E-3</v>
          </cell>
        </row>
        <row r="38">
          <cell r="B38">
            <v>0.68134758577083443</v>
          </cell>
          <cell r="C38">
            <v>2.1416446269001032E-2</v>
          </cell>
          <cell r="D38">
            <v>2.4783506285234933E-2</v>
          </cell>
          <cell r="E38">
            <v>6.3526162601571401E-2</v>
          </cell>
          <cell r="F38">
            <v>3.0260134062223738E-2</v>
          </cell>
          <cell r="G38">
            <v>0.16600706380092145</v>
          </cell>
          <cell r="H38">
            <v>1.2659941920781622E-2</v>
          </cell>
        </row>
        <row r="39">
          <cell r="B39">
            <v>0.67388816290292275</v>
          </cell>
          <cell r="C39">
            <v>2.5865894939016202E-2</v>
          </cell>
          <cell r="D39">
            <v>2.3620697322436421E-2</v>
          </cell>
          <cell r="E39">
            <v>5.7819834966936462E-2</v>
          </cell>
          <cell r="F39">
            <v>3.0203779575574678E-2</v>
          </cell>
          <cell r="G39">
            <v>0.17558645387638289</v>
          </cell>
          <cell r="H39">
            <v>1.3014355979306074E-2</v>
          </cell>
        </row>
        <row r="40">
          <cell r="B40">
            <v>0.68009462990692504</v>
          </cell>
          <cell r="C40">
            <v>2.8610950218566782E-2</v>
          </cell>
          <cell r="D40">
            <v>1.7152448784071586E-2</v>
          </cell>
          <cell r="E40">
            <v>5.2311704058319031E-2</v>
          </cell>
          <cell r="F40">
            <v>2.6095605527175651E-2</v>
          </cell>
          <cell r="G40">
            <v>0.18547827407071643</v>
          </cell>
          <cell r="H40">
            <v>1.02563874342255E-2</v>
          </cell>
        </row>
        <row r="41">
          <cell r="B41">
            <v>0.66473188245270132</v>
          </cell>
          <cell r="C41">
            <v>2.9382842948988429E-2</v>
          </cell>
          <cell r="D41">
            <v>1.2612472424580287E-2</v>
          </cell>
          <cell r="E41">
            <v>5.4723343805660199E-2</v>
          </cell>
          <cell r="F41">
            <v>2.7279556954870523E-2</v>
          </cell>
          <cell r="G41">
            <v>0.20912647753645858</v>
          </cell>
          <cell r="H41">
            <v>2.1434238767406347E-3</v>
          </cell>
        </row>
        <row r="42">
          <cell r="B42">
            <v>0.63606946906656536</v>
          </cell>
          <cell r="C42">
            <v>3.5169972105378824E-2</v>
          </cell>
          <cell r="D42">
            <v>6.8430332216703558E-3</v>
          </cell>
          <cell r="E42">
            <v>5.246978910816906E-2</v>
          </cell>
          <cell r="F42">
            <v>3.6054423318131371E-2</v>
          </cell>
          <cell r="G42">
            <v>0.23178765197904611</v>
          </cell>
          <cell r="H42">
            <v>1.6056612010390274E-3</v>
          </cell>
        </row>
        <row r="43">
          <cell r="B43">
            <v>0.64880876136800303</v>
          </cell>
          <cell r="C43">
            <v>2.4529268605097989E-2</v>
          </cell>
          <cell r="D43">
            <v>1.56910464967337E-3</v>
          </cell>
          <cell r="E43">
            <v>4.6496733700525171E-2</v>
          </cell>
          <cell r="F43">
            <v>3.0357371589599079E-2</v>
          </cell>
          <cell r="G43">
            <v>0.24779044447290893</v>
          </cell>
          <cell r="H43">
            <v>4.4831561419234056E-4</v>
          </cell>
        </row>
        <row r="44">
          <cell r="B44">
            <v>0.6318691361033264</v>
          </cell>
          <cell r="C44">
            <v>2.6806384793468991E-2</v>
          </cell>
          <cell r="D44">
            <v>1.6753990495918119E-3</v>
          </cell>
          <cell r="E44">
            <v>4.4717923723650542E-2</v>
          </cell>
          <cell r="F44">
            <v>2.9273790666504203E-2</v>
          </cell>
          <cell r="G44">
            <v>0.26529182405263801</v>
          </cell>
          <cell r="H44">
            <v>3.6554161082014147E-4</v>
          </cell>
        </row>
        <row r="45">
          <cell r="B45">
            <v>0.62709684794101672</v>
          </cell>
          <cell r="C45">
            <v>2.4261995256194095E-2</v>
          </cell>
          <cell r="D45">
            <v>6.2869716800502959E-4</v>
          </cell>
          <cell r="E45">
            <v>4.1865515960334922E-2</v>
          </cell>
          <cell r="F45">
            <v>3.9236418712313891E-2</v>
          </cell>
          <cell r="G45">
            <v>0.26659617637813277</v>
          </cell>
          <cell r="H45">
            <v>3.1434858400247734E-4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BATT Stock and Flow model_battLiCoO2-cameras/games.xlsx</v>
          </cell>
          <cell r="B1" t="str">
            <v>k tons per subkey</v>
          </cell>
          <cell r="C1" t="str">
            <v>Application</v>
          </cell>
          <cell r="D1" t="str">
            <v>Keys</v>
          </cell>
        </row>
        <row r="2">
          <cell r="A2" t="str">
            <v>battLiRechargeable</v>
          </cell>
          <cell r="B2" t="str">
            <v>battLiCoO2</v>
          </cell>
          <cell r="C2" t="str">
            <v>Portable PC</v>
          </cell>
          <cell r="D2" t="str">
            <v>030301</v>
          </cell>
        </row>
        <row r="3">
          <cell r="A3" t="str">
            <v>battLiRechargeable</v>
          </cell>
          <cell r="B3" t="str">
            <v>battLiCoO2</v>
          </cell>
          <cell r="C3" t="str">
            <v>cell phones</v>
          </cell>
          <cell r="D3" t="str">
            <v>0306</v>
          </cell>
        </row>
        <row r="4">
          <cell r="A4" t="str">
            <v>battLiRechargeable</v>
          </cell>
          <cell r="B4" t="str">
            <v>battLiCoO2</v>
          </cell>
          <cell r="C4" t="str">
            <v>cameras-games</v>
          </cell>
          <cell r="D4" t="str">
            <v>0406, 0702</v>
          </cell>
        </row>
        <row r="5">
          <cell r="A5" t="str">
            <v>battLiRechargeable</v>
          </cell>
          <cell r="B5" t="str">
            <v>battLiCoO2</v>
          </cell>
          <cell r="C5" t="str">
            <v>ebikes</v>
          </cell>
          <cell r="D5" t="str">
            <v>0703</v>
          </cell>
        </row>
        <row r="6">
          <cell r="A6" t="str">
            <v>battLiRechargeable</v>
          </cell>
          <cell r="B6" t="str">
            <v>battLiCoO2</v>
          </cell>
          <cell r="C6" t="str">
            <v>Industrial excluding mobility</v>
          </cell>
        </row>
        <row r="7">
          <cell r="A7" t="str">
            <v>battLiRechargeable</v>
          </cell>
          <cell r="B7" t="str">
            <v>battLiCoO2</v>
          </cell>
          <cell r="C7" t="str">
            <v>tablets</v>
          </cell>
          <cell r="D7" t="str">
            <v>030302</v>
          </cell>
        </row>
        <row r="8">
          <cell r="A8" t="str">
            <v>battLiRechargeable</v>
          </cell>
          <cell r="B8" t="str">
            <v>battLiFePO4</v>
          </cell>
          <cell r="C8" t="str">
            <v>others portable</v>
          </cell>
          <cell r="D8" t="str">
            <v>others portable</v>
          </cell>
        </row>
        <row r="9">
          <cell r="A9" t="str">
            <v>battLiRechargeable</v>
          </cell>
          <cell r="B9" t="str">
            <v>battLiFePO4</v>
          </cell>
          <cell r="C9" t="str">
            <v>ebikes</v>
          </cell>
          <cell r="D9" t="str">
            <v>0703</v>
          </cell>
        </row>
        <row r="10">
          <cell r="A10" t="str">
            <v>battLiRechargeable</v>
          </cell>
          <cell r="B10" t="str">
            <v>battLiFePO4</v>
          </cell>
          <cell r="C10" t="str">
            <v>Industrial excluding mobility</v>
          </cell>
        </row>
        <row r="11">
          <cell r="A11" t="str">
            <v>battLiRechargeable</v>
          </cell>
          <cell r="B11" t="str">
            <v>battLiMn</v>
          </cell>
          <cell r="C11" t="str">
            <v>cameras-games</v>
          </cell>
          <cell r="D11" t="str">
            <v>0406, 0702</v>
          </cell>
        </row>
        <row r="12">
          <cell r="A12" t="str">
            <v>battLiRechargeable</v>
          </cell>
          <cell r="B12" t="str">
            <v>battLiMn</v>
          </cell>
          <cell r="C12" t="str">
            <v>others portable</v>
          </cell>
          <cell r="D12" t="str">
            <v>others portable</v>
          </cell>
        </row>
        <row r="13">
          <cell r="A13" t="str">
            <v>battLiRechargeable</v>
          </cell>
          <cell r="B13" t="str">
            <v>battLiMn</v>
          </cell>
          <cell r="C13" t="str">
            <v>ebikes</v>
          </cell>
          <cell r="D13" t="str">
            <v>0703</v>
          </cell>
        </row>
        <row r="14">
          <cell r="A14" t="str">
            <v>battLiRechargeable</v>
          </cell>
          <cell r="B14" t="str">
            <v>battLiMn</v>
          </cell>
          <cell r="C14" t="str">
            <v>PHEV</v>
          </cell>
          <cell r="D14" t="str">
            <v>PHEV</v>
          </cell>
        </row>
        <row r="15">
          <cell r="A15" t="str">
            <v>battLiRechargeable</v>
          </cell>
          <cell r="B15" t="str">
            <v>battLiMn</v>
          </cell>
          <cell r="C15" t="str">
            <v>BEV</v>
          </cell>
          <cell r="D15" t="str">
            <v>BEV</v>
          </cell>
        </row>
        <row r="16">
          <cell r="A16" t="str">
            <v>battLiRechargeable</v>
          </cell>
          <cell r="B16" t="str">
            <v>battLiMn</v>
          </cell>
          <cell r="C16" t="str">
            <v>Industrial excluding mobility</v>
          </cell>
          <cell r="D16" t="str">
            <v>Industrial excluding mobility</v>
          </cell>
        </row>
        <row r="17">
          <cell r="A17" t="str">
            <v>battLiPrimary</v>
          </cell>
          <cell r="B17" t="str">
            <v>battLiMnO2</v>
          </cell>
        </row>
        <row r="18">
          <cell r="A18" t="str">
            <v>battLiPrimary</v>
          </cell>
          <cell r="B18" t="str">
            <v>battLiCFx</v>
          </cell>
        </row>
        <row r="19">
          <cell r="A19" t="str">
            <v>battLiRechargeable</v>
          </cell>
          <cell r="B19" t="str">
            <v>battLiNMC</v>
          </cell>
          <cell r="C19" t="str">
            <v>Portable PC</v>
          </cell>
          <cell r="D19" t="str">
            <v>030301</v>
          </cell>
        </row>
        <row r="20">
          <cell r="A20" t="str">
            <v>battLiRechargeable</v>
          </cell>
          <cell r="B20" t="str">
            <v>battLiNMC</v>
          </cell>
          <cell r="C20" t="str">
            <v>tablets</v>
          </cell>
          <cell r="D20" t="str">
            <v>030302</v>
          </cell>
        </row>
        <row r="21">
          <cell r="A21" t="str">
            <v>battLiRechargeable</v>
          </cell>
          <cell r="B21" t="str">
            <v>battLiNMC</v>
          </cell>
          <cell r="C21" t="str">
            <v>cell phones</v>
          </cell>
          <cell r="D21" t="str">
            <v>0306</v>
          </cell>
        </row>
        <row r="22">
          <cell r="A22" t="str">
            <v>battLiRechargeable</v>
          </cell>
          <cell r="B22" t="str">
            <v>battLiNMC</v>
          </cell>
          <cell r="C22" t="str">
            <v>cameras-games</v>
          </cell>
          <cell r="D22" t="str">
            <v>0406, 0702</v>
          </cell>
        </row>
        <row r="23">
          <cell r="A23" t="str">
            <v>battLiRechargeable</v>
          </cell>
          <cell r="B23" t="str">
            <v>battLiNMC</v>
          </cell>
          <cell r="C23" t="str">
            <v>cordless tools</v>
          </cell>
          <cell r="D23" t="str">
            <v>0601</v>
          </cell>
        </row>
        <row r="24">
          <cell r="A24" t="str">
            <v>battLiRechargeable</v>
          </cell>
          <cell r="B24" t="str">
            <v>battLiNMC</v>
          </cell>
          <cell r="C24" t="str">
            <v>others portable</v>
          </cell>
          <cell r="D24" t="str">
            <v>others portable</v>
          </cell>
        </row>
        <row r="25">
          <cell r="A25" t="str">
            <v>battLiRechargeable</v>
          </cell>
          <cell r="B25" t="str">
            <v>battLiNMC</v>
          </cell>
          <cell r="C25" t="str">
            <v>ebikes</v>
          </cell>
          <cell r="D25" t="str">
            <v>0703</v>
          </cell>
        </row>
        <row r="26">
          <cell r="A26" t="str">
            <v>battLiRechargeable</v>
          </cell>
          <cell r="B26" t="str">
            <v>battLiNMC</v>
          </cell>
          <cell r="C26" t="str">
            <v>HEV</v>
          </cell>
          <cell r="D26" t="str">
            <v>HEV</v>
          </cell>
        </row>
        <row r="27">
          <cell r="A27" t="str">
            <v>battLiRechargeable</v>
          </cell>
          <cell r="B27" t="str">
            <v>battLiNMC</v>
          </cell>
          <cell r="C27" t="str">
            <v>PHEV</v>
          </cell>
          <cell r="D27" t="str">
            <v>PHEV</v>
          </cell>
        </row>
        <row r="28">
          <cell r="A28" t="str">
            <v>battLiRechargeable</v>
          </cell>
          <cell r="B28" t="str">
            <v>battLiNMC</v>
          </cell>
          <cell r="C28" t="str">
            <v>BEV</v>
          </cell>
          <cell r="D28" t="str">
            <v>BEV</v>
          </cell>
        </row>
        <row r="29">
          <cell r="A29" t="str">
            <v>battLiRechargeable</v>
          </cell>
          <cell r="B29" t="str">
            <v>battLiNMC</v>
          </cell>
          <cell r="C29" t="str">
            <v>Industrial excluding mobility</v>
          </cell>
        </row>
        <row r="30">
          <cell r="A30" t="str">
            <v>battLiPrimary</v>
          </cell>
          <cell r="B30" t="str">
            <v>battLiSO2</v>
          </cell>
        </row>
        <row r="31">
          <cell r="A31" t="str">
            <v>battLiPrimary</v>
          </cell>
          <cell r="B31" t="str">
            <v>battLiSOCl2</v>
          </cell>
        </row>
        <row r="32">
          <cell r="A32" t="str">
            <v>battNiCd</v>
          </cell>
          <cell r="B32" t="str">
            <v>battNiCdSealed</v>
          </cell>
          <cell r="C32" t="str">
            <v>cordless tools</v>
          </cell>
          <cell r="D32" t="str">
            <v>0601</v>
          </cell>
        </row>
        <row r="33">
          <cell r="A33" t="str">
            <v>battNiCd</v>
          </cell>
          <cell r="B33" t="str">
            <v>battNiCdSealed</v>
          </cell>
          <cell r="C33" t="str">
            <v>others portable</v>
          </cell>
          <cell r="D33" t="str">
            <v>others portable</v>
          </cell>
        </row>
        <row r="34">
          <cell r="A34" t="str">
            <v>battNiCd</v>
          </cell>
          <cell r="B34" t="str">
            <v>battNiCdVented</v>
          </cell>
          <cell r="C34" t="str">
            <v>Industrial excluding mobility</v>
          </cell>
        </row>
        <row r="35">
          <cell r="A35" t="str">
            <v>battNiMH</v>
          </cell>
          <cell r="B35" t="str">
            <v>battNiMHSealed</v>
          </cell>
          <cell r="C35" t="str">
            <v>Portable PC</v>
          </cell>
          <cell r="D35" t="str">
            <v>030301</v>
          </cell>
        </row>
        <row r="36">
          <cell r="A36" t="str">
            <v>battNiMH</v>
          </cell>
          <cell r="B36" t="str">
            <v>battNiMHSealed</v>
          </cell>
          <cell r="C36" t="str">
            <v>cordless tools</v>
          </cell>
          <cell r="D36" t="str">
            <v>0601</v>
          </cell>
        </row>
        <row r="37">
          <cell r="A37" t="str">
            <v>battNiMH</v>
          </cell>
          <cell r="B37" t="str">
            <v>battNiMHSealed</v>
          </cell>
          <cell r="C37" t="str">
            <v>others portable</v>
          </cell>
          <cell r="D37" t="str">
            <v>others portable</v>
          </cell>
        </row>
        <row r="38">
          <cell r="A38" t="str">
            <v>battNiMH</v>
          </cell>
          <cell r="B38" t="str">
            <v>battNiMHSealed</v>
          </cell>
          <cell r="C38" t="str">
            <v>HEV</v>
          </cell>
          <cell r="D38" t="str">
            <v>HEV</v>
          </cell>
        </row>
        <row r="39">
          <cell r="A39" t="str">
            <v>battNiMH</v>
          </cell>
          <cell r="B39" t="str">
            <v>battNiMHVented</v>
          </cell>
        </row>
        <row r="40">
          <cell r="A40" t="str">
            <v>battPb</v>
          </cell>
          <cell r="B40" t="str">
            <v>battPbSealed</v>
          </cell>
          <cell r="C40" t="str">
            <v>others portable</v>
          </cell>
          <cell r="D40" t="str">
            <v>others portable</v>
          </cell>
        </row>
        <row r="41">
          <cell r="A41" t="str">
            <v>battPb</v>
          </cell>
          <cell r="B41" t="str">
            <v>battPbSealed</v>
          </cell>
          <cell r="C41" t="str">
            <v>SLI</v>
          </cell>
          <cell r="D41" t="str">
            <v>SLI</v>
          </cell>
        </row>
        <row r="42">
          <cell r="A42" t="str">
            <v>battPb</v>
          </cell>
          <cell r="B42" t="str">
            <v>battPbSealed</v>
          </cell>
          <cell r="C42" t="str">
            <v>ebikes</v>
          </cell>
          <cell r="D42" t="str">
            <v>0703</v>
          </cell>
        </row>
        <row r="43">
          <cell r="A43" t="str">
            <v>battPb</v>
          </cell>
          <cell r="B43" t="str">
            <v>battPbVented</v>
          </cell>
          <cell r="C43" t="str">
            <v>Industrial excluding mobility</v>
          </cell>
        </row>
        <row r="44">
          <cell r="A44" t="str">
            <v>battZn</v>
          </cell>
          <cell r="B44" t="str">
            <v>battZn</v>
          </cell>
        </row>
        <row r="45">
          <cell r="A45" t="str">
            <v>battOther</v>
          </cell>
          <cell r="B45" t="str">
            <v>battOther</v>
          </cell>
          <cell r="C45" t="str">
            <v>Industrial excluding mobility</v>
          </cell>
          <cell r="D45" t="str">
            <v>Industrial excluding mobility</v>
          </cell>
        </row>
        <row r="46">
          <cell r="A46" t="str">
            <v>battLiPrimary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pe"/>
      <sheetName val="Scale"/>
      <sheetName val="Metadata"/>
      <sheetName val="allocation countries"/>
      <sheetName val="Data ChemFam_Compl Sch"/>
      <sheetName val="Data Prod_Compl Sch"/>
      <sheetName val="Data_BATT_IndAutm"/>
      <sheetName val="Reference"/>
    </sheetNames>
    <sheetDataSet>
      <sheetData sheetId="0"/>
      <sheetData sheetId="1"/>
      <sheetData sheetId="2"/>
      <sheetData sheetId="3"/>
      <sheetData sheetId="4">
        <row r="2">
          <cell r="D2">
            <v>1.4293389886077272</v>
          </cell>
          <cell r="E2">
            <v>6.179302942613214</v>
          </cell>
        </row>
        <row r="4">
          <cell r="D4">
            <v>2.5131113905083162</v>
          </cell>
          <cell r="E4">
            <v>7.5740820067448835</v>
          </cell>
        </row>
        <row r="5">
          <cell r="D5">
            <v>4.3551975669854217</v>
          </cell>
          <cell r="E5">
            <v>13.40899659150581</v>
          </cell>
        </row>
        <row r="6">
          <cell r="D6">
            <v>1.5100453215717877</v>
          </cell>
          <cell r="E6">
            <v>6.6463446462127997</v>
          </cell>
        </row>
        <row r="7">
          <cell r="D7">
            <v>2.4203955870668534</v>
          </cell>
          <cell r="E7">
            <v>5.9941355736708068</v>
          </cell>
        </row>
        <row r="8">
          <cell r="D8">
            <v>1.6837582281926018</v>
          </cell>
          <cell r="E8">
            <v>4.5058012001317138</v>
          </cell>
        </row>
        <row r="9">
          <cell r="D9">
            <v>2.7616705114505806</v>
          </cell>
          <cell r="E9">
            <v>11.251038975535753</v>
          </cell>
        </row>
        <row r="10">
          <cell r="D10">
            <v>2.1031466032907953</v>
          </cell>
          <cell r="E10">
            <v>6.953524921212809</v>
          </cell>
        </row>
        <row r="11">
          <cell r="D11">
            <v>2.492092233753846</v>
          </cell>
          <cell r="E11">
            <v>12.786302998447072</v>
          </cell>
        </row>
        <row r="12">
          <cell r="D12">
            <v>1.7964141020996052</v>
          </cell>
          <cell r="E12">
            <v>6.360258745073093</v>
          </cell>
        </row>
        <row r="13">
          <cell r="D13">
            <v>1.8666493937835693</v>
          </cell>
          <cell r="E13">
            <v>8.8078234234509978</v>
          </cell>
        </row>
        <row r="14">
          <cell r="D14">
            <v>1.4446472996754609</v>
          </cell>
          <cell r="E14">
            <v>4.3844886157668626</v>
          </cell>
        </row>
        <row r="15">
          <cell r="D15">
            <v>1.4446472996754609</v>
          </cell>
          <cell r="E15">
            <v>8.8078234234509978</v>
          </cell>
        </row>
        <row r="16">
          <cell r="D16">
            <v>1.7964141020996052</v>
          </cell>
          <cell r="E16">
            <v>6.360258745073093</v>
          </cell>
        </row>
        <row r="17">
          <cell r="D17">
            <v>2.9991905593713364</v>
          </cell>
          <cell r="E17">
            <v>13.245290219491828</v>
          </cell>
        </row>
        <row r="18">
          <cell r="D18">
            <v>1.9146900447724395</v>
          </cell>
          <cell r="E18">
            <v>8.789564092157816</v>
          </cell>
        </row>
        <row r="19">
          <cell r="D19">
            <v>1.678264515699375</v>
          </cell>
          <cell r="E19">
            <v>5.1192633770144385</v>
          </cell>
        </row>
        <row r="20">
          <cell r="D20">
            <v>1.4647006084963028</v>
          </cell>
          <cell r="E20">
            <v>4.1742823641367623</v>
          </cell>
        </row>
        <row r="21">
          <cell r="D21">
            <v>2.2146945979549422</v>
          </cell>
          <cell r="E21">
            <v>8.7382859338182968</v>
          </cell>
        </row>
        <row r="22">
          <cell r="D22">
            <v>2.0514919340127169</v>
          </cell>
          <cell r="E22">
            <v>7.7813446584544135</v>
          </cell>
        </row>
        <row r="23">
          <cell r="D23">
            <v>4.7388293630557667</v>
          </cell>
          <cell r="E23">
            <v>12.969481676070556</v>
          </cell>
        </row>
        <row r="24">
          <cell r="D24">
            <v>2.2265208682739797</v>
          </cell>
          <cell r="E24">
            <v>9.8832764155890818</v>
          </cell>
        </row>
        <row r="25">
          <cell r="D25">
            <v>1.7164898042681032</v>
          </cell>
          <cell r="E25">
            <v>5.8709475069316701</v>
          </cell>
        </row>
        <row r="26">
          <cell r="D26">
            <v>1.3349598227664816</v>
          </cell>
          <cell r="E26">
            <v>2.6851353766080277</v>
          </cell>
        </row>
        <row r="27">
          <cell r="D27">
            <v>2.2693641449579607</v>
          </cell>
          <cell r="E27">
            <v>7.8795738521409708</v>
          </cell>
        </row>
        <row r="28">
          <cell r="D28">
            <v>2.9061127298891267</v>
          </cell>
          <cell r="E28">
            <v>8.4299456022205135</v>
          </cell>
        </row>
        <row r="29">
          <cell r="D29">
            <v>2.1202105586226896</v>
          </cell>
          <cell r="E29">
            <v>12.380569446013567</v>
          </cell>
        </row>
        <row r="30">
          <cell r="D30">
            <v>2.3346763787745601</v>
          </cell>
          <cell r="E30">
            <v>9.1182725310361317</v>
          </cell>
        </row>
        <row r="31">
          <cell r="D31">
            <v>3.2629222951001093</v>
          </cell>
          <cell r="E31">
            <v>7.5257956182817898</v>
          </cell>
        </row>
        <row r="32">
          <cell r="D32">
            <v>1.2144699363202975</v>
          </cell>
          <cell r="E32">
            <v>4.326659865510198</v>
          </cell>
        </row>
        <row r="33">
          <cell r="D33">
            <v>2.0675186101819913</v>
          </cell>
          <cell r="E33">
            <v>8.0023894679555276</v>
          </cell>
        </row>
        <row r="34">
          <cell r="D34">
            <v>2.014907784914016</v>
          </cell>
          <cell r="E34">
            <v>8.1517911329185981</v>
          </cell>
        </row>
        <row r="36">
          <cell r="D36">
            <v>2.6204042607780691</v>
          </cell>
          <cell r="E36">
            <v>9.848727211005718</v>
          </cell>
        </row>
        <row r="37">
          <cell r="D37">
            <v>2.5909278609140767</v>
          </cell>
          <cell r="E37">
            <v>5.9724090241869954</v>
          </cell>
        </row>
        <row r="38">
          <cell r="D38">
            <v>1.3098492617963153</v>
          </cell>
          <cell r="E38">
            <v>5.0254822198571389</v>
          </cell>
        </row>
        <row r="39">
          <cell r="D39">
            <v>2.1458656533263794</v>
          </cell>
          <cell r="E39">
            <v>8.730732577283554</v>
          </cell>
        </row>
        <row r="40">
          <cell r="D40">
            <v>2.1819154345067937</v>
          </cell>
          <cell r="E40">
            <v>7.8261843306369148</v>
          </cell>
        </row>
        <row r="41">
          <cell r="D41">
            <v>4.4359913407460887</v>
          </cell>
          <cell r="E41">
            <v>13.308603239739707</v>
          </cell>
        </row>
        <row r="42">
          <cell r="D42">
            <v>1.5742275343265668</v>
          </cell>
          <cell r="E42">
            <v>7.3753648531942515</v>
          </cell>
        </row>
        <row r="43">
          <cell r="D43">
            <v>2.3082075379426414</v>
          </cell>
          <cell r="E43">
            <v>5.9780653746257313</v>
          </cell>
        </row>
        <row r="44">
          <cell r="D44">
            <v>3.5900656104131099</v>
          </cell>
          <cell r="E44">
            <v>13.228608791525007</v>
          </cell>
        </row>
        <row r="45">
          <cell r="D45">
            <v>1.2878801568235754</v>
          </cell>
          <cell r="E45">
            <v>4.324915276411625</v>
          </cell>
        </row>
        <row r="46">
          <cell r="D46">
            <v>2.1496898524632657</v>
          </cell>
          <cell r="E46">
            <v>8.849750855959865</v>
          </cell>
        </row>
        <row r="47">
          <cell r="D47">
            <v>2.0884462787330271</v>
          </cell>
          <cell r="E47">
            <v>7.5530927534180394</v>
          </cell>
        </row>
        <row r="48">
          <cell r="D48">
            <v>1.7230240834568593</v>
          </cell>
          <cell r="E48">
            <v>7.5409130489037377</v>
          </cell>
        </row>
        <row r="49">
          <cell r="D49">
            <v>1.9423490241410826</v>
          </cell>
          <cell r="E49">
            <v>6.5280387670759836</v>
          </cell>
        </row>
      </sheetData>
      <sheetData sheetId="5">
        <row r="19">
          <cell r="D19">
            <v>2.4560417883302215</v>
          </cell>
          <cell r="E19">
            <v>8.4412038598784882</v>
          </cell>
        </row>
        <row r="20">
          <cell r="D20">
            <v>1.9358329995526813</v>
          </cell>
          <cell r="E20">
            <v>7.3695685841254504</v>
          </cell>
        </row>
        <row r="21">
          <cell r="D21">
            <v>1.3291937623054211</v>
          </cell>
          <cell r="E21">
            <v>4.9415224978186547</v>
          </cell>
        </row>
        <row r="22">
          <cell r="D22">
            <v>2.0445796835015777</v>
          </cell>
          <cell r="E22">
            <v>8.1402342927953857</v>
          </cell>
        </row>
        <row r="23">
          <cell r="D23">
            <v>2.8110970950607297</v>
          </cell>
          <cell r="E23">
            <v>8.6152825965318076</v>
          </cell>
        </row>
        <row r="24">
          <cell r="D24">
            <v>1.9407736606914163</v>
          </cell>
          <cell r="E24">
            <v>8.2243647864359293</v>
          </cell>
        </row>
        <row r="25">
          <cell r="D25">
            <v>2.5556068993153236</v>
          </cell>
          <cell r="E25">
            <v>7.0323811183627969</v>
          </cell>
        </row>
        <row r="26">
          <cell r="D26">
            <v>2.9694297541303931</v>
          </cell>
          <cell r="E26">
            <v>6.651784510396336</v>
          </cell>
        </row>
        <row r="27">
          <cell r="D27">
            <v>3.6707529135847294</v>
          </cell>
          <cell r="E27">
            <v>6.441314364982718</v>
          </cell>
        </row>
        <row r="28">
          <cell r="D28">
            <v>2.5172310776446838</v>
          </cell>
          <cell r="E28">
            <v>8.7369880959698136</v>
          </cell>
        </row>
        <row r="29">
          <cell r="D29">
            <v>2.4523631453924564</v>
          </cell>
          <cell r="E29">
            <v>7.7656533066428413</v>
          </cell>
        </row>
        <row r="30">
          <cell r="D30">
            <v>2.4000983949180066</v>
          </cell>
          <cell r="E30">
            <v>8.0978727246224711</v>
          </cell>
        </row>
        <row r="31">
          <cell r="D31">
            <v>1.9133901576011667</v>
          </cell>
          <cell r="E31">
            <v>10.436377051949661</v>
          </cell>
        </row>
        <row r="32">
          <cell r="D32">
            <v>1.9133901576011667</v>
          </cell>
          <cell r="E32">
            <v>8.0978727246224711</v>
          </cell>
        </row>
        <row r="33">
          <cell r="D33">
            <v>2.4523631453924564</v>
          </cell>
          <cell r="E33">
            <v>7.7656533066428413</v>
          </cell>
        </row>
        <row r="34">
          <cell r="D34">
            <v>1.5341635288437243</v>
          </cell>
          <cell r="E34">
            <v>7.1569177978580578</v>
          </cell>
        </row>
        <row r="35">
          <cell r="D35">
            <v>1.7385171855649895</v>
          </cell>
          <cell r="E35">
            <v>10.094288024198951</v>
          </cell>
        </row>
        <row r="36">
          <cell r="D36">
            <v>2.0427516201582123</v>
          </cell>
          <cell r="E36">
            <v>8.0827346166475618</v>
          </cell>
        </row>
        <row r="37">
          <cell r="D37">
            <v>2.1565576566888067</v>
          </cell>
          <cell r="E37">
            <v>8.306706753636437</v>
          </cell>
        </row>
        <row r="38">
          <cell r="D38">
            <v>2.4570607037508125</v>
          </cell>
          <cell r="E38">
            <v>7.7947983079660066</v>
          </cell>
        </row>
        <row r="39">
          <cell r="D39">
            <v>1.8313355968051968</v>
          </cell>
          <cell r="E39">
            <v>9.0780308060635555</v>
          </cell>
        </row>
        <row r="40">
          <cell r="D40">
            <v>2.0460959522701896</v>
          </cell>
          <cell r="E40">
            <v>7.8949586071352709</v>
          </cell>
        </row>
        <row r="41">
          <cell r="D41">
            <v>2.5355807618402797</v>
          </cell>
          <cell r="E41">
            <v>7.535538602771374</v>
          </cell>
        </row>
        <row r="42">
          <cell r="D42">
            <v>1.6643188551143495</v>
          </cell>
          <cell r="E42">
            <v>8.4359062670917098</v>
          </cell>
        </row>
      </sheetData>
      <sheetData sheetId="6">
        <row r="2">
          <cell r="E2">
            <v>2</v>
          </cell>
          <cell r="F2">
            <v>4.5</v>
          </cell>
        </row>
        <row r="4">
          <cell r="E4">
            <v>2</v>
          </cell>
          <cell r="F4">
            <v>7</v>
          </cell>
        </row>
        <row r="5">
          <cell r="E5">
            <v>2</v>
          </cell>
          <cell r="F5">
            <v>11</v>
          </cell>
        </row>
        <row r="6">
          <cell r="E6">
            <v>2</v>
          </cell>
          <cell r="F6">
            <v>14</v>
          </cell>
        </row>
        <row r="8">
          <cell r="E8">
            <v>2</v>
          </cell>
          <cell r="F8">
            <v>10</v>
          </cell>
        </row>
        <row r="9">
          <cell r="E9">
            <v>2</v>
          </cell>
          <cell r="F9">
            <v>10</v>
          </cell>
        </row>
        <row r="10">
          <cell r="E10">
            <v>2</v>
          </cell>
          <cell r="F10">
            <v>9</v>
          </cell>
        </row>
      </sheetData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erlin\ere\projekte\FutuRaM_EU_TUB\2_Projektbearbeitung\23_Untersuchungen\02_Work%20Packages\WP4\Task%204.1\POM%20Batteries\1_Master%20Tables\230707_FutuRaM_POM_batteri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ner, Max" refreshedDate="45104.706744328701" createdVersion="6" refreshedVersion="6" minRefreshableVersion="3" recordCount="3008" xr:uid="{00000000-000A-0000-FFFF-FFFF00000000}">
  <cacheSource type="worksheet">
    <worksheetSource name="Tabelle6_3" r:id="rId2"/>
  </cacheSource>
  <cacheFields count="6">
    <cacheField name="Country" numFmtId="0">
      <sharedItems count="32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celand"/>
        <s v="Ireland"/>
        <s v="Italy "/>
        <s v="Latvia"/>
        <s v="Lithuania"/>
        <s v="Luxembourg"/>
        <s v="Malta"/>
        <s v="Netherlands"/>
        <s v="Norway"/>
        <s v="Poland"/>
        <s v="Portugal"/>
        <s v="Romania"/>
        <s v="Slovakia"/>
        <s v="Slovenia"/>
        <s v="Spain"/>
        <s v="Sweden"/>
        <s v="Switzerland"/>
        <s v="UK"/>
        <s v="Sum"/>
      </sharedItems>
    </cacheField>
    <cacheField name="Jahr" numFmtId="0">
      <sharedItems containsSemiMixedTypes="0" containsString="0" containsNumber="1" containsInteger="1" minValue="2009" maxValue="2020" count="12"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ategory" numFmtId="0">
      <sharedItems/>
    </cacheField>
    <cacheField name="Application" numFmtId="0">
      <sharedItems/>
    </cacheField>
    <cacheField name="BATT Subkay" numFmtId="0">
      <sharedItems/>
    </cacheField>
    <cacheField name="Wert [t]" numFmtId="0">
      <sharedItems containsString="0" containsBlank="1" containsNumber="1" minValue="0" maxValue="270130.33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8">
  <r>
    <x v="0"/>
    <x v="0"/>
    <s v="Portable"/>
    <s v="General Use"/>
    <s v="total [t]"/>
    <n v="3272"/>
  </r>
  <r>
    <x v="0"/>
    <x v="0"/>
    <s v="Portable"/>
    <s v="General Use"/>
    <s v="Zinc/Carbon - Alkaline - saline batteries"/>
    <n v="2542.4102666934032"/>
  </r>
  <r>
    <x v="0"/>
    <x v="0"/>
    <s v="Portable"/>
    <s v="General Use"/>
    <s v="Lithium Primary (inc. Button cells)"/>
    <n v="28.321903616068443"/>
  </r>
  <r>
    <x v="0"/>
    <x v="0"/>
    <s v="Portable"/>
    <s v="General Use"/>
    <s v="NiCd"/>
    <n v="117.11489873671545"/>
  </r>
  <r>
    <x v="0"/>
    <x v="0"/>
    <s v="Portable"/>
    <s v="General Use"/>
    <s v="NiMH"/>
    <n v="170.91558050932426"/>
  </r>
  <r>
    <x v="0"/>
    <x v="0"/>
    <s v="Portable"/>
    <s v="General Use"/>
    <s v="Lead Acid"/>
    <n v="51.723013167569015"/>
  </r>
  <r>
    <x v="0"/>
    <x v="0"/>
    <s v="Portable"/>
    <s v="General Use"/>
    <s v="Lithium Rechargeable (incl. Button cells)"/>
    <n v="354.7345765657376"/>
  </r>
  <r>
    <x v="0"/>
    <x v="0"/>
    <s v="Portable"/>
    <s v="General Use"/>
    <s v="Other"/>
    <n v="6.7797607111820843"/>
  </r>
  <r>
    <x v="1"/>
    <x v="0"/>
    <s v="Portable"/>
    <s v="General Use"/>
    <s v="total [t]"/>
    <n v="4061"/>
  </r>
  <r>
    <x v="1"/>
    <x v="0"/>
    <s v="Portable"/>
    <s v="General Use"/>
    <s v="Zinc/Carbon - Alkaline - saline batteries"/>
    <n v="3155.4792460397034"/>
  </r>
  <r>
    <x v="1"/>
    <x v="0"/>
    <s v="Portable"/>
    <s v="General Use"/>
    <s v="Lithium Primary (inc. Button cells)"/>
    <n v="35.151360203194969"/>
  </r>
  <r>
    <x v="1"/>
    <x v="0"/>
    <s v="Portable"/>
    <s v="General Use"/>
    <s v="NiCd"/>
    <n v="145.35562462402245"/>
  </r>
  <r>
    <x v="1"/>
    <x v="0"/>
    <s v="Portable"/>
    <s v="General Use"/>
    <s v="NiMH"/>
    <n v="212.12963705634652"/>
  </r>
  <r>
    <x v="1"/>
    <x v="0"/>
    <s v="Portable"/>
    <s v="General Use"/>
    <s v="Lead Acid"/>
    <n v="64.195341220506648"/>
  </r>
  <r>
    <x v="1"/>
    <x v="0"/>
    <s v="Portable"/>
    <s v="General Use"/>
    <s v="Lithium Rechargeable (incl. Button cells)"/>
    <n v="440.27417953345366"/>
  </r>
  <r>
    <x v="1"/>
    <x v="0"/>
    <s v="Portable"/>
    <s v="General Use"/>
    <s v="Other"/>
    <n v="8.4146113227721404"/>
  </r>
  <r>
    <x v="2"/>
    <x v="0"/>
    <s v="Portable"/>
    <s v="General Use"/>
    <s v="total [t]"/>
    <n v="568"/>
  </r>
  <r>
    <x v="2"/>
    <x v="0"/>
    <s v="Portable"/>
    <s v="General Use"/>
    <s v="Zinc/Carbon - Alkaline - saline batteries"/>
    <n v="441.34750350912373"/>
  </r>
  <r>
    <x v="2"/>
    <x v="0"/>
    <s v="Portable"/>
    <s v="General Use"/>
    <s v="Lithium Primary (inc. Button cells)"/>
    <n v="4.9165162756500234"/>
  </r>
  <r>
    <x v="2"/>
    <x v="0"/>
    <s v="Portable"/>
    <s v="General Use"/>
    <s v="NiCd"/>
    <n v="20.330459193904151"/>
  </r>
  <r>
    <x v="2"/>
    <x v="0"/>
    <s v="Portable"/>
    <s v="General Use"/>
    <s v="NiMH"/>
    <n v="29.6699418488069"/>
  </r>
  <r>
    <x v="2"/>
    <x v="0"/>
    <s v="Portable"/>
    <s v="General Use"/>
    <s v="Lead Acid"/>
    <n v="8.97881157676626"/>
  </r>
  <r>
    <x v="2"/>
    <x v="0"/>
    <s v="Portable"/>
    <s v="General Use"/>
    <s v="Lithium Rechargeable (incl. Button cells)"/>
    <n v="61.579840919724617"/>
  </r>
  <r>
    <x v="2"/>
    <x v="0"/>
    <s v="Portable"/>
    <s v="General Use"/>
    <s v="Other"/>
    <n v="1.1769266760242738"/>
  </r>
  <r>
    <x v="3"/>
    <x v="0"/>
    <s v="Portable"/>
    <s v="General Use"/>
    <s v="total [t]"/>
    <n v="398.19"/>
  </r>
  <r>
    <x v="3"/>
    <x v="0"/>
    <s v="Portable"/>
    <s v="General Use"/>
    <s v="Zinc/Carbon - Alkaline - saline batteries"/>
    <n v="309.40169440545418"/>
  </r>
  <r>
    <x v="3"/>
    <x v="0"/>
    <s v="Portable"/>
    <s v="General Use"/>
    <s v="Lithium Primary (inc. Button cells)"/>
    <n v="3.4466683376779623"/>
  </r>
  <r>
    <x v="3"/>
    <x v="0"/>
    <s v="Portable"/>
    <s v="General Use"/>
    <s v="NiCd"/>
    <n v="14.252439342289954"/>
  </r>
  <r>
    <x v="3"/>
    <x v="0"/>
    <s v="Portable"/>
    <s v="General Use"/>
    <s v="NiMH"/>
    <n v="20.799778423902147"/>
  </r>
  <r>
    <x v="3"/>
    <x v="0"/>
    <s v="Portable"/>
    <s v="General Use"/>
    <s v="Lead Acid"/>
    <n v="6.2944946861840787"/>
  </r>
  <r>
    <x v="3"/>
    <x v="0"/>
    <s v="Portable"/>
    <s v="General Use"/>
    <s v="Lithium Rechargeable (incl. Button cells)"/>
    <n v="43.169853619410468"/>
  </r>
  <r>
    <x v="3"/>
    <x v="0"/>
    <s v="Portable"/>
    <s v="General Use"/>
    <s v="Other"/>
    <n v="0.82507118508117183"/>
  </r>
  <r>
    <x v="4"/>
    <x v="0"/>
    <s v="Portable"/>
    <s v="General Use"/>
    <s v="total [t]"/>
    <n v="303.43"/>
  </r>
  <r>
    <x v="4"/>
    <x v="0"/>
    <s v="Portable"/>
    <s v="General Use"/>
    <s v="Zinc/Carbon - Alkaline - saline batteries"/>
    <n v="235.77125526368559"/>
  </r>
  <r>
    <x v="4"/>
    <x v="0"/>
    <s v="Portable"/>
    <s v="General Use"/>
    <s v="Lithium Primary (inc. Button cells)"/>
    <n v="2.6264410801417015"/>
  </r>
  <r>
    <x v="4"/>
    <x v="0"/>
    <s v="Portable"/>
    <s v="General Use"/>
    <s v="NiCd"/>
    <n v="10.860688790856226"/>
  </r>
  <r>
    <x v="4"/>
    <x v="0"/>
    <s v="Portable"/>
    <s v="General Use"/>
    <s v="NiMH"/>
    <n v="15.849912773210349"/>
  </r>
  <r>
    <x v="4"/>
    <x v="0"/>
    <s v="Portable"/>
    <s v="General Use"/>
    <s v="Lead Acid"/>
    <n v="4.7965506984827222"/>
  </r>
  <r>
    <x v="4"/>
    <x v="0"/>
    <s v="Portable"/>
    <s v="General Use"/>
    <s v="Lithium Rechargeable (incl. Button cells)"/>
    <n v="32.89642804625359"/>
  </r>
  <r>
    <x v="4"/>
    <x v="0"/>
    <s v="Portable"/>
    <s v="General Use"/>
    <s v="Other"/>
    <n v="0.62872334736979829"/>
  </r>
  <r>
    <x v="5"/>
    <x v="0"/>
    <s v="Portable"/>
    <s v="General Use"/>
    <s v="total [t]"/>
    <n v="2901.8"/>
  </r>
  <r>
    <x v="5"/>
    <x v="0"/>
    <s v="Portable"/>
    <s v="General Use"/>
    <s v="Zinc/Carbon - Alkaline - saline batteries"/>
    <n v="2254.7573691598159"/>
  </r>
  <r>
    <x v="5"/>
    <x v="0"/>
    <s v="Portable"/>
    <s v="General Use"/>
    <s v="Lithium Primary (inc. Button cells)"/>
    <n v="25.11751219838246"/>
  </r>
  <r>
    <x v="5"/>
    <x v="0"/>
    <s v="Portable"/>
    <s v="General Use"/>
    <s v="NiCd"/>
    <n v="103.86430719871666"/>
  </r>
  <r>
    <x v="5"/>
    <x v="0"/>
    <s v="Portable"/>
    <s v="General Use"/>
    <s v="NiMH"/>
    <n v="151.57788249448569"/>
  </r>
  <r>
    <x v="5"/>
    <x v="0"/>
    <s v="Portable"/>
    <s v="General Use"/>
    <s v="Lead Acid"/>
    <n v="45.870977875810446"/>
  </r>
  <r>
    <x v="5"/>
    <x v="0"/>
    <s v="Portable"/>
    <s v="General Use"/>
    <s v="Lithium Rechargeable (incl. Button cells)"/>
    <n v="314.59926475502976"/>
  </r>
  <r>
    <x v="5"/>
    <x v="0"/>
    <s v="Portable"/>
    <s v="General Use"/>
    <s v="Other"/>
    <n v="6.012686317759222"/>
  </r>
  <r>
    <x v="6"/>
    <x v="0"/>
    <s v="Portable"/>
    <s v="General Use"/>
    <s v="total [t]"/>
    <n v="3615.7"/>
  </r>
  <r>
    <x v="6"/>
    <x v="0"/>
    <s v="Portable"/>
    <s v="General Use"/>
    <s v="Zinc/Carbon - Alkaline - saline batteries"/>
    <n v="2809.4721275315819"/>
  </r>
  <r>
    <x v="6"/>
    <x v="0"/>
    <s v="Portable"/>
    <s v="General Use"/>
    <s v="Lithium Primary (inc. Button cells)"/>
    <n v="31.296915313147512"/>
  </r>
  <r>
    <x v="6"/>
    <x v="0"/>
    <s v="Portable"/>
    <s v="General Use"/>
    <s v="NiCd"/>
    <n v="129.41697413274511"/>
  </r>
  <r>
    <x v="6"/>
    <x v="0"/>
    <s v="Portable"/>
    <s v="General Use"/>
    <s v="NiMH"/>
    <n v="188.86902947663927"/>
  </r>
  <r>
    <x v="6"/>
    <x v="0"/>
    <s v="Portable"/>
    <s v="General Use"/>
    <s v="Lead Acid"/>
    <n v="57.156142637524233"/>
  </r>
  <r>
    <x v="6"/>
    <x v="0"/>
    <s v="Portable"/>
    <s v="General Use"/>
    <s v="Lithium Rechargeable (incl. Button cells)"/>
    <n v="391.99688523494416"/>
  </r>
  <r>
    <x v="6"/>
    <x v="0"/>
    <s v="Portable"/>
    <s v="General Use"/>
    <s v="Other"/>
    <n v="7.4919256734171951"/>
  </r>
  <r>
    <x v="7"/>
    <x v="0"/>
    <s v="Portable"/>
    <s v="General Use"/>
    <s v="total [t]"/>
    <n v="392.67020000000002"/>
  </r>
  <r>
    <x v="7"/>
    <x v="0"/>
    <s v="Portable"/>
    <s v="General Use"/>
    <s v="Zinc/Carbon - Alkaline - saline batteries"/>
    <n v="305.1126980148386"/>
  </r>
  <r>
    <x v="7"/>
    <x v="0"/>
    <s v="Portable"/>
    <s v="General Use"/>
    <s v="Lithium Primary (inc. Button cells)"/>
    <n v="3.3988898402513201"/>
  </r>
  <r>
    <x v="7"/>
    <x v="0"/>
    <s v="Portable"/>
    <s v="General Use"/>
    <s v="NiCd"/>
    <n v="14.054868798877081"/>
  </r>
  <r>
    <x v="7"/>
    <x v="0"/>
    <s v="Portable"/>
    <s v="General Use"/>
    <s v="NiMH"/>
    <n v="20.511447182674956"/>
  </r>
  <r>
    <x v="7"/>
    <x v="0"/>
    <s v="Portable"/>
    <s v="General Use"/>
    <s v="Lead Acid"/>
    <n v="6.2072389746674697"/>
  </r>
  <r>
    <x v="7"/>
    <x v="0"/>
    <s v="Portable"/>
    <s v="General Use"/>
    <s v="Lithium Rechargeable (incl. Button cells)"/>
    <n v="42.571423327317696"/>
  </r>
  <r>
    <x v="7"/>
    <x v="0"/>
    <s v="Portable"/>
    <s v="General Use"/>
    <s v="Other"/>
    <n v="0.81363386137286409"/>
  </r>
  <r>
    <x v="8"/>
    <x v="0"/>
    <s v="Portable"/>
    <s v="General Use"/>
    <s v="total [t]"/>
    <n v="2569"/>
  </r>
  <r>
    <x v="8"/>
    <x v="0"/>
    <s v="Portable"/>
    <s v="General Use"/>
    <s v="Zinc/Carbon - Alkaline - saline batteries"/>
    <n v="1996.1650290755967"/>
  </r>
  <r>
    <x v="8"/>
    <x v="0"/>
    <s v="Portable"/>
    <s v="General Use"/>
    <s v="Lithium Primary (inc. Button cells)"/>
    <n v="22.236849141100191"/>
  </r>
  <r>
    <x v="8"/>
    <x v="0"/>
    <s v="Portable"/>
    <s v="General Use"/>
    <s v="NiCd"/>
    <n v="91.952376178062963"/>
  </r>
  <r>
    <x v="8"/>
    <x v="0"/>
    <s v="Portable"/>
    <s v="General Use"/>
    <s v="NiMH"/>
    <n v="134.19380389011431"/>
  </r>
  <r>
    <x v="8"/>
    <x v="0"/>
    <s v="Portable"/>
    <s v="General Use"/>
    <s v="Lead Acid"/>
    <n v="40.610153064634723"/>
  </r>
  <r>
    <x v="8"/>
    <x v="0"/>
    <s v="Portable"/>
    <s v="General Use"/>
    <s v="Lithium Rechargeable (incl. Button cells)"/>
    <n v="278.51868190628966"/>
  </r>
  <r>
    <x v="8"/>
    <x v="0"/>
    <s v="Portable"/>
    <s v="General Use"/>
    <s v="Other"/>
    <n v="5.3231067442013371"/>
  </r>
  <r>
    <x v="9"/>
    <x v="0"/>
    <s v="Portable"/>
    <s v="General Use"/>
    <s v="total [t]"/>
    <n v="29910.799999999999"/>
  </r>
  <r>
    <x v="9"/>
    <x v="0"/>
    <s v="Portable"/>
    <s v="General Use"/>
    <s v="Zinc/Carbon - Alkaline - saline batteries"/>
    <n v="23241.297373170244"/>
  </r>
  <r>
    <x v="9"/>
    <x v="0"/>
    <s v="Portable"/>
    <s v="General Use"/>
    <s v="Lithium Primary (inc. Button cells)"/>
    <n v="258.90305460864914"/>
  </r>
  <r>
    <x v="9"/>
    <x v="0"/>
    <s v="Portable"/>
    <s v="General Use"/>
    <s v="NiCd"/>
    <n v="1070.5991177060355"/>
  </r>
  <r>
    <x v="9"/>
    <x v="0"/>
    <s v="Portable"/>
    <s v="General Use"/>
    <s v="NiMH"/>
    <n v="1562.4149588931223"/>
  </r>
  <r>
    <x v="9"/>
    <x v="0"/>
    <s v="Portable"/>
    <s v="General Use"/>
    <s v="Lead Acid"/>
    <n v="472.82295301116238"/>
  </r>
  <r>
    <x v="9"/>
    <x v="0"/>
    <s v="Portable"/>
    <s v="General Use"/>
    <s v="Lithium Rechargeable (incl. Button cells)"/>
    <n v="3242.7857496156671"/>
  </r>
  <r>
    <x v="9"/>
    <x v="0"/>
    <s v="Portable"/>
    <s v="General Use"/>
    <s v="Other"/>
    <n v="61.976792995117691"/>
  </r>
  <r>
    <x v="10"/>
    <x v="0"/>
    <s v="Portable"/>
    <s v="General Use"/>
    <s v="total [t]"/>
    <n v="37932"/>
  </r>
  <r>
    <x v="10"/>
    <x v="0"/>
    <s v="Portable"/>
    <s v="General Use"/>
    <s v="Zinc/Carbon - Alkaline - saline batteries"/>
    <n v="29473.932223781834"/>
  </r>
  <r>
    <x v="10"/>
    <x v="0"/>
    <s v="Portable"/>
    <s v="General Use"/>
    <s v="Lithium Primary (inc. Button cells)"/>
    <n v="328.33326649288148"/>
  </r>
  <r>
    <x v="10"/>
    <x v="0"/>
    <s v="Portable"/>
    <s v="General Use"/>
    <s v="NiCd"/>
    <n v="1357.7024263084018"/>
  </r>
  <r>
    <x v="10"/>
    <x v="0"/>
    <s v="Portable"/>
    <s v="General Use"/>
    <s v="NiMH"/>
    <n v="1981.4088630439144"/>
  </r>
  <r>
    <x v="10"/>
    <x v="0"/>
    <s v="Portable"/>
    <s v="General Use"/>
    <s v="Lead Acid"/>
    <n v="599.62021255263687"/>
  </r>
  <r>
    <x v="10"/>
    <x v="0"/>
    <s v="Portable"/>
    <s v="General Use"/>
    <s v="Lithium Rechargeable (incl. Button cells)"/>
    <n v="4112.4058552235811"/>
  </r>
  <r>
    <x v="10"/>
    <x v="0"/>
    <s v="Portable"/>
    <s v="General Use"/>
    <s v="Other"/>
    <n v="78.597152596747804"/>
  </r>
  <r>
    <x v="11"/>
    <x v="0"/>
    <s v="Portable"/>
    <s v="General Use"/>
    <s v="total [t]"/>
    <n v="1950"/>
  </r>
  <r>
    <x v="11"/>
    <x v="0"/>
    <s v="Portable"/>
    <s v="General Use"/>
    <s v="Zinc/Carbon - Alkaline - saline batteries"/>
    <n v="1515.1894926809705"/>
  </r>
  <r>
    <x v="11"/>
    <x v="0"/>
    <s v="Portable"/>
    <s v="General Use"/>
    <s v="Lithium Primary (inc. Button cells)"/>
    <n v="16.878885101263283"/>
  </r>
  <r>
    <x v="11"/>
    <x v="0"/>
    <s v="Portable"/>
    <s v="General Use"/>
    <s v="NiCd"/>
    <n v="69.796470824142773"/>
  </r>
  <r>
    <x v="11"/>
    <x v="0"/>
    <s v="Portable"/>
    <s v="General Use"/>
    <s v="NiMH"/>
    <n v="101.85983557248848"/>
  </r>
  <r>
    <x v="11"/>
    <x v="0"/>
    <s v="Portable"/>
    <s v="General Use"/>
    <s v="Lead Acid"/>
    <n v="30.825145377982757"/>
  </r>
  <r>
    <x v="11"/>
    <x v="0"/>
    <s v="Portable"/>
    <s v="General Use"/>
    <s v="Lithium Rechargeable (incl. Button cells)"/>
    <n v="211.40966512933628"/>
  </r>
  <r>
    <x v="11"/>
    <x v="0"/>
    <s v="Portable"/>
    <s v="General Use"/>
    <s v="Other"/>
    <n v="4.0405053138157285"/>
  </r>
  <r>
    <x v="12"/>
    <x v="0"/>
    <s v="Portable"/>
    <s v="General Use"/>
    <s v="total [t]"/>
    <n v="2400"/>
  </r>
  <r>
    <x v="12"/>
    <x v="0"/>
    <s v="Portable"/>
    <s v="General Use"/>
    <s v="Zinc/Carbon - Alkaline - saline batteries"/>
    <n v="1864.8486063765793"/>
  </r>
  <r>
    <x v="12"/>
    <x v="0"/>
    <s v="Portable"/>
    <s v="General Use"/>
    <s v="Lithium Primary (inc. Button cells)"/>
    <n v="20.774012432324042"/>
  </r>
  <r>
    <x v="12"/>
    <x v="0"/>
    <s v="Portable"/>
    <s v="General Use"/>
    <s v="NiCd"/>
    <n v="85.903348706637246"/>
  </r>
  <r>
    <x v="12"/>
    <x v="0"/>
    <s v="Portable"/>
    <s v="General Use"/>
    <s v="NiMH"/>
    <n v="125.36595147383197"/>
  </r>
  <r>
    <x v="12"/>
    <x v="0"/>
    <s v="Portable"/>
    <s v="General Use"/>
    <s v="Lead Acid"/>
    <n v="37.938640465209545"/>
  </r>
  <r>
    <x v="12"/>
    <x v="0"/>
    <s v="Portable"/>
    <s v="General Use"/>
    <s v="Lithium Rechargeable (incl. Button cells)"/>
    <n v="260.19651092841389"/>
  </r>
  <r>
    <x v="12"/>
    <x v="0"/>
    <s v="Portable"/>
    <s v="General Use"/>
    <s v="Other"/>
    <n v="4.9729296170039738"/>
  </r>
  <r>
    <x v="13"/>
    <x v="0"/>
    <s v="Portable"/>
    <s v="General Use"/>
    <s v="total [t]"/>
    <n v="1950"/>
  </r>
  <r>
    <x v="13"/>
    <x v="0"/>
    <s v="Portable"/>
    <s v="General Use"/>
    <s v="Zinc/Carbon - Alkaline - saline batteries"/>
    <n v="1515.1894926809705"/>
  </r>
  <r>
    <x v="13"/>
    <x v="0"/>
    <s v="Portable"/>
    <s v="General Use"/>
    <s v="Lithium Primary (inc. Button cells)"/>
    <n v="16.878885101263283"/>
  </r>
  <r>
    <x v="13"/>
    <x v="0"/>
    <s v="Portable"/>
    <s v="General Use"/>
    <s v="NiCd"/>
    <n v="69.796470824142773"/>
  </r>
  <r>
    <x v="13"/>
    <x v="0"/>
    <s v="Portable"/>
    <s v="General Use"/>
    <s v="NiMH"/>
    <n v="101.85983557248848"/>
  </r>
  <r>
    <x v="13"/>
    <x v="0"/>
    <s v="Portable"/>
    <s v="General Use"/>
    <s v="Lead Acid"/>
    <n v="30.825145377982757"/>
  </r>
  <r>
    <x v="13"/>
    <x v="0"/>
    <s v="Portable"/>
    <s v="General Use"/>
    <s v="Lithium Rechargeable (incl. Button cells)"/>
    <n v="211.40966512933628"/>
  </r>
  <r>
    <x v="13"/>
    <x v="0"/>
    <s v="Portable"/>
    <s v="General Use"/>
    <s v="Other"/>
    <n v="4.0405053138157285"/>
  </r>
  <r>
    <x v="14"/>
    <x v="0"/>
    <s v="Portable"/>
    <s v="General Use"/>
    <s v="total [t]"/>
    <n v="2000"/>
  </r>
  <r>
    <x v="14"/>
    <x v="0"/>
    <s v="Portable"/>
    <s v="General Use"/>
    <s v="Zinc/Carbon - Alkaline - saline batteries"/>
    <n v="1554.0405053138161"/>
  </r>
  <r>
    <x v="14"/>
    <x v="0"/>
    <s v="Portable"/>
    <s v="General Use"/>
    <s v="Lithium Primary (inc. Button cells)"/>
    <n v="17.3116770269367"/>
  </r>
  <r>
    <x v="14"/>
    <x v="0"/>
    <s v="Portable"/>
    <s v="General Use"/>
    <s v="NiCd"/>
    <n v="71.586123922197714"/>
  </r>
  <r>
    <x v="14"/>
    <x v="0"/>
    <s v="Portable"/>
    <s v="General Use"/>
    <s v="NiMH"/>
    <n v="104.47162622819332"/>
  </r>
  <r>
    <x v="14"/>
    <x v="0"/>
    <s v="Portable"/>
    <s v="General Use"/>
    <s v="Lead Acid"/>
    <n v="31.615533721007957"/>
  </r>
  <r>
    <x v="14"/>
    <x v="0"/>
    <s v="Portable"/>
    <s v="General Use"/>
    <s v="Lithium Rechargeable (incl. Button cells)"/>
    <n v="216.83042577367823"/>
  </r>
  <r>
    <x v="14"/>
    <x v="0"/>
    <s v="Portable"/>
    <s v="General Use"/>
    <s v="Other"/>
    <n v="4.1441080141699782"/>
  </r>
  <r>
    <x v="15"/>
    <x v="0"/>
    <s v="Portable"/>
    <s v="General Use"/>
    <s v="total [t]"/>
    <n v="27843.376"/>
  </r>
  <r>
    <x v="15"/>
    <x v="0"/>
    <s v="Portable"/>
    <s v="General Use"/>
    <s v="Zinc/Carbon - Alkaline - saline batteries"/>
    <n v="21634.867054341288"/>
  </r>
  <r>
    <x v="15"/>
    <x v="0"/>
    <s v="Portable"/>
    <s v="General Use"/>
    <s v="Lithium Primary (inc. Button cells)"/>
    <n v="241.00776632578035"/>
  </r>
  <r>
    <x v="15"/>
    <x v="0"/>
    <s v="Portable"/>
    <s v="General Use"/>
    <s v="NiCd"/>
    <n v="996.59968237417274"/>
  </r>
  <r>
    <x v="15"/>
    <x v="0"/>
    <s v="Portable"/>
    <s v="General Use"/>
    <s v="NiMH"/>
    <n v="1454.4213852015241"/>
  </r>
  <r>
    <x v="15"/>
    <x v="0"/>
    <s v="Portable"/>
    <s v="General Use"/>
    <s v="Lead Acid"/>
    <n v="440.14159641735182"/>
  </r>
  <r>
    <x v="15"/>
    <x v="0"/>
    <s v="Portable"/>
    <s v="General Use"/>
    <s v="Lithium Rechargeable (incl. Button cells)"/>
    <n v="3018.6455365283068"/>
  </r>
  <r>
    <x v="15"/>
    <x v="0"/>
    <s v="Portable"/>
    <s v="General Use"/>
    <s v="Other"/>
    <n v="57.692978811574015"/>
  </r>
  <r>
    <x v="16"/>
    <x v="0"/>
    <s v="Portable"/>
    <s v="General Use"/>
    <s v="total [t]"/>
    <n v="0"/>
  </r>
  <r>
    <x v="16"/>
    <x v="0"/>
    <s v="Portable"/>
    <s v="General Use"/>
    <s v="Zinc/Carbon - Alkaline - saline batteries"/>
    <n v="0"/>
  </r>
  <r>
    <x v="16"/>
    <x v="0"/>
    <s v="Portable"/>
    <s v="General Use"/>
    <s v="Lithium Primary (inc. Button cells)"/>
    <n v="0"/>
  </r>
  <r>
    <x v="16"/>
    <x v="0"/>
    <s v="Portable"/>
    <s v="General Use"/>
    <s v="NiCd"/>
    <n v="0"/>
  </r>
  <r>
    <x v="16"/>
    <x v="0"/>
    <s v="Portable"/>
    <s v="General Use"/>
    <s v="NiMH"/>
    <n v="0"/>
  </r>
  <r>
    <x v="16"/>
    <x v="0"/>
    <s v="Portable"/>
    <s v="General Use"/>
    <s v="Lead Acid"/>
    <n v="0"/>
  </r>
  <r>
    <x v="16"/>
    <x v="0"/>
    <s v="Portable"/>
    <s v="General Use"/>
    <s v="Lithium Rechargeable (incl. Button cells)"/>
    <n v="0"/>
  </r>
  <r>
    <x v="16"/>
    <x v="0"/>
    <s v="Portable"/>
    <s v="General Use"/>
    <s v="Other"/>
    <n v="0"/>
  </r>
  <r>
    <x v="17"/>
    <x v="0"/>
    <s v="Portable"/>
    <s v="General Use"/>
    <s v="total [t]"/>
    <n v="50"/>
  </r>
  <r>
    <x v="17"/>
    <x v="0"/>
    <s v="Portable"/>
    <s v="General Use"/>
    <s v="Zinc/Carbon - Alkaline - saline batteries"/>
    <n v="38.851012632845396"/>
  </r>
  <r>
    <x v="17"/>
    <x v="0"/>
    <s v="Portable"/>
    <s v="General Use"/>
    <s v="Lithium Primary (inc. Button cells)"/>
    <n v="0.43279192567341751"/>
  </r>
  <r>
    <x v="17"/>
    <x v="0"/>
    <s v="Portable"/>
    <s v="General Use"/>
    <s v="NiCd"/>
    <n v="1.7896530980549428"/>
  </r>
  <r>
    <x v="17"/>
    <x v="0"/>
    <s v="Portable"/>
    <s v="General Use"/>
    <s v="NiMH"/>
    <n v="2.6117906557048327"/>
  </r>
  <r>
    <x v="17"/>
    <x v="0"/>
    <s v="Portable"/>
    <s v="General Use"/>
    <s v="Lead Acid"/>
    <n v="0.79038834302519889"/>
  </r>
  <r>
    <x v="17"/>
    <x v="0"/>
    <s v="Portable"/>
    <s v="General Use"/>
    <s v="Lithium Rechargeable (incl. Button cells)"/>
    <n v="5.4207606443419554"/>
  </r>
  <r>
    <x v="17"/>
    <x v="0"/>
    <s v="Portable"/>
    <s v="General Use"/>
    <s v="Other"/>
    <n v="0.10360270035424946"/>
  </r>
  <r>
    <x v="18"/>
    <x v="0"/>
    <s v="Portable"/>
    <s v="General Use"/>
    <s v="total [t]"/>
    <n v="211.08870000000002"/>
  </r>
  <r>
    <x v="18"/>
    <x v="0"/>
    <s v="Portable"/>
    <s v="General Use"/>
    <s v="Zinc/Carbon - Alkaline - saline batteries"/>
    <n v="164.02019500701826"/>
  </r>
  <r>
    <x v="18"/>
    <x v="0"/>
    <s v="Portable"/>
    <s v="General Use"/>
    <s v="Lithium Primary (inc. Button cells)"/>
    <n v="1.8271496992179668"/>
  </r>
  <r>
    <x v="18"/>
    <x v="0"/>
    <s v="Portable"/>
    <s v="General Use"/>
    <s v="NiCd"/>
    <n v="7.5555109183878084"/>
  </r>
  <r>
    <x v="18"/>
    <x v="0"/>
    <s v="Portable"/>
    <s v="General Use"/>
    <s v="NiMH"/>
    <n v="11.026389883697615"/>
  </r>
  <r>
    <x v="18"/>
    <x v="0"/>
    <s v="Portable"/>
    <s v="General Use"/>
    <s v="Lead Acid"/>
    <n v="3.3368409564868662"/>
  </r>
  <r>
    <x v="18"/>
    <x v="0"/>
    <s v="Portable"/>
    <s v="General Use"/>
    <s v="Lithium Rechargeable (incl. Button cells)"/>
    <n v="22.885226348506116"/>
  </r>
  <r>
    <x v="18"/>
    <x v="0"/>
    <s v="Portable"/>
    <s v="General Use"/>
    <s v="Other"/>
    <n v="0.4373871866853612"/>
  </r>
  <r>
    <x v="19"/>
    <x v="0"/>
    <s v="Portable"/>
    <s v="General Use"/>
    <s v="total [t]"/>
    <n v="105.8"/>
  </r>
  <r>
    <x v="19"/>
    <x v="0"/>
    <s v="Portable"/>
    <s v="General Use"/>
    <s v="Zinc/Carbon - Alkaline - saline batteries"/>
    <n v="82.20874273110087"/>
  </r>
  <r>
    <x v="19"/>
    <x v="0"/>
    <s v="Portable"/>
    <s v="General Use"/>
    <s v="Lithium Primary (inc. Button cells)"/>
    <n v="0.91578771472495146"/>
  </r>
  <r>
    <x v="19"/>
    <x v="0"/>
    <s v="Portable"/>
    <s v="General Use"/>
    <s v="NiCd"/>
    <n v="3.7869059554842588"/>
  </r>
  <r>
    <x v="19"/>
    <x v="0"/>
    <s v="Portable"/>
    <s v="General Use"/>
    <s v="NiMH"/>
    <n v="5.5265490274714262"/>
  </r>
  <r>
    <x v="19"/>
    <x v="0"/>
    <s v="Portable"/>
    <s v="General Use"/>
    <s v="Lead Acid"/>
    <n v="1.6724617338413208"/>
  </r>
  <r>
    <x v="19"/>
    <x v="0"/>
    <s v="Portable"/>
    <s v="General Use"/>
    <s v="Lithium Rechargeable (incl. Button cells)"/>
    <n v="11.470329523427578"/>
  </r>
  <r>
    <x v="19"/>
    <x v="0"/>
    <s v="Portable"/>
    <s v="General Use"/>
    <s v="Other"/>
    <n v="0.21922331394959185"/>
  </r>
  <r>
    <x v="20"/>
    <x v="0"/>
    <s v="Portable"/>
    <s v="General Use"/>
    <s v="total [t]"/>
    <n v="7682"/>
  </r>
  <r>
    <x v="20"/>
    <x v="0"/>
    <s v="Portable"/>
    <s v="General Use"/>
    <s v="Zinc/Carbon - Alkaline - saline batteries"/>
    <n v="5969.0695809103672"/>
  </r>
  <r>
    <x v="20"/>
    <x v="0"/>
    <s v="Portable"/>
    <s v="General Use"/>
    <s v="Lithium Primary (inc. Button cells)"/>
    <n v="66.494151460463868"/>
  </r>
  <r>
    <x v="20"/>
    <x v="0"/>
    <s v="Portable"/>
    <s v="General Use"/>
    <s v="NiCd"/>
    <n v="274.96230198516139"/>
  </r>
  <r>
    <x v="20"/>
    <x v="0"/>
    <s v="Portable"/>
    <s v="General Use"/>
    <s v="NiMH"/>
    <n v="401.2755163424905"/>
  </r>
  <r>
    <x v="20"/>
    <x v="0"/>
    <s v="Portable"/>
    <s v="General Use"/>
    <s v="Lead Acid"/>
    <n v="121.43526502239156"/>
  </r>
  <r>
    <x v="20"/>
    <x v="0"/>
    <s v="Portable"/>
    <s v="General Use"/>
    <s v="Lithium Rechargeable (incl. Button cells)"/>
    <n v="832.84566539669811"/>
  </r>
  <r>
    <x v="20"/>
    <x v="0"/>
    <s v="Portable"/>
    <s v="General Use"/>
    <s v="Other"/>
    <n v="15.917518882426887"/>
  </r>
  <r>
    <x v="21"/>
    <x v="0"/>
    <s v="Portable"/>
    <s v="General Use"/>
    <s v="total [t]"/>
    <n v="2686"/>
  </r>
  <r>
    <x v="21"/>
    <x v="0"/>
    <s v="Portable"/>
    <s v="General Use"/>
    <s v="Zinc/Carbon - Alkaline - saline batteries"/>
    <n v="2087.076398636455"/>
  </r>
  <r>
    <x v="21"/>
    <x v="0"/>
    <s v="Portable"/>
    <s v="General Use"/>
    <s v="Lithium Primary (inc. Button cells)"/>
    <n v="23.24958224717599"/>
  </r>
  <r>
    <x v="21"/>
    <x v="0"/>
    <s v="Portable"/>
    <s v="General Use"/>
    <s v="NiCd"/>
    <n v="96.140164427511522"/>
  </r>
  <r>
    <x v="21"/>
    <x v="0"/>
    <s v="Portable"/>
    <s v="General Use"/>
    <s v="NiMH"/>
    <n v="140.30539402446362"/>
  </r>
  <r>
    <x v="21"/>
    <x v="0"/>
    <s v="Portable"/>
    <s v="General Use"/>
    <s v="Lead Acid"/>
    <n v="42.459661787313685"/>
  </r>
  <r>
    <x v="21"/>
    <x v="0"/>
    <s v="Portable"/>
    <s v="General Use"/>
    <s v="Lithium Rechargeable (incl. Button cells)"/>
    <n v="291.20326181404988"/>
  </r>
  <r>
    <x v="21"/>
    <x v="0"/>
    <s v="Portable"/>
    <s v="General Use"/>
    <s v="Other"/>
    <n v="5.5655370630302805"/>
  </r>
  <r>
    <x v="22"/>
    <x v="0"/>
    <s v="Portable"/>
    <s v="General Use"/>
    <s v="total [t]"/>
    <n v="4064"/>
  </r>
  <r>
    <x v="22"/>
    <x v="0"/>
    <s v="Portable"/>
    <s v="General Use"/>
    <s v="Zinc/Carbon - Alkaline - saline batteries"/>
    <n v="3157.810306797674"/>
  </r>
  <r>
    <x v="22"/>
    <x v="0"/>
    <s v="Portable"/>
    <s v="General Use"/>
    <s v="Lithium Primary (inc. Button cells)"/>
    <n v="35.177327718735377"/>
  </r>
  <r>
    <x v="22"/>
    <x v="0"/>
    <s v="Portable"/>
    <s v="General Use"/>
    <s v="NiCd"/>
    <n v="145.46300380990576"/>
  </r>
  <r>
    <x v="22"/>
    <x v="0"/>
    <s v="Portable"/>
    <s v="General Use"/>
    <s v="NiMH"/>
    <n v="212.28634449568881"/>
  </r>
  <r>
    <x v="22"/>
    <x v="0"/>
    <s v="Portable"/>
    <s v="General Use"/>
    <s v="Lead Acid"/>
    <n v="64.242764521088162"/>
  </r>
  <r>
    <x v="22"/>
    <x v="0"/>
    <s v="Portable"/>
    <s v="General Use"/>
    <s v="Lithium Rechargeable (incl. Button cells)"/>
    <n v="440.59942517211414"/>
  </r>
  <r>
    <x v="22"/>
    <x v="0"/>
    <s v="Portable"/>
    <s v="General Use"/>
    <s v="Other"/>
    <n v="8.4208274847933957"/>
  </r>
  <r>
    <x v="23"/>
    <x v="0"/>
    <s v="Portable"/>
    <s v="General Use"/>
    <s v="total [t]"/>
    <n v="2000"/>
  </r>
  <r>
    <x v="23"/>
    <x v="0"/>
    <s v="Portable"/>
    <s v="General Use"/>
    <s v="Zinc/Carbon - Alkaline - saline batteries"/>
    <n v="1554.0405053138161"/>
  </r>
  <r>
    <x v="23"/>
    <x v="0"/>
    <s v="Portable"/>
    <s v="General Use"/>
    <s v="Lithium Primary (inc. Button cells)"/>
    <n v="17.3116770269367"/>
  </r>
  <r>
    <x v="23"/>
    <x v="0"/>
    <s v="Portable"/>
    <s v="General Use"/>
    <s v="NiCd"/>
    <n v="71.586123922197714"/>
  </r>
  <r>
    <x v="23"/>
    <x v="0"/>
    <s v="Portable"/>
    <s v="General Use"/>
    <s v="NiMH"/>
    <n v="104.47162622819332"/>
  </r>
  <r>
    <x v="23"/>
    <x v="0"/>
    <s v="Portable"/>
    <s v="General Use"/>
    <s v="Lead Acid"/>
    <n v="31.615533721007957"/>
  </r>
  <r>
    <x v="23"/>
    <x v="0"/>
    <s v="Portable"/>
    <s v="General Use"/>
    <s v="Lithium Rechargeable (incl. Button cells)"/>
    <n v="216.83042577367823"/>
  </r>
  <r>
    <x v="23"/>
    <x v="0"/>
    <s v="Portable"/>
    <s v="General Use"/>
    <s v="Other"/>
    <n v="4.1441080141699782"/>
  </r>
  <r>
    <x v="24"/>
    <x v="0"/>
    <s v="Portable"/>
    <s v="General Use"/>
    <s v="total [t]"/>
    <n v="2079"/>
  </r>
  <r>
    <x v="24"/>
    <x v="0"/>
    <s v="Portable"/>
    <s v="General Use"/>
    <s v="Zinc/Carbon - Alkaline - saline batteries"/>
    <n v="1615.4251052737118"/>
  </r>
  <r>
    <x v="24"/>
    <x v="0"/>
    <s v="Portable"/>
    <s v="General Use"/>
    <s v="Lithium Primary (inc. Button cells)"/>
    <n v="17.995488269500701"/>
  </r>
  <r>
    <x v="24"/>
    <x v="0"/>
    <s v="Portable"/>
    <s v="General Use"/>
    <s v="NiCd"/>
    <n v="74.413775817124517"/>
  </r>
  <r>
    <x v="24"/>
    <x v="0"/>
    <s v="Portable"/>
    <s v="General Use"/>
    <s v="NiMH"/>
    <n v="108.59825546420694"/>
  </r>
  <r>
    <x v="24"/>
    <x v="0"/>
    <s v="Portable"/>
    <s v="General Use"/>
    <s v="Lead Acid"/>
    <n v="32.864347302987767"/>
  </r>
  <r>
    <x v="24"/>
    <x v="0"/>
    <s v="Portable"/>
    <s v="General Use"/>
    <s v="Lithium Rechargeable (incl. Button cells)"/>
    <n v="225.39522759173852"/>
  </r>
  <r>
    <x v="24"/>
    <x v="0"/>
    <s v="Portable"/>
    <s v="General Use"/>
    <s v="Other"/>
    <n v="4.3078002807296922"/>
  </r>
  <r>
    <x v="25"/>
    <x v="0"/>
    <s v="Portable"/>
    <s v="General Use"/>
    <s v="total [t]"/>
    <n v="0"/>
  </r>
  <r>
    <x v="25"/>
    <x v="0"/>
    <s v="Portable"/>
    <s v="General Use"/>
    <s v="Zinc/Carbon - Alkaline - saline batteries"/>
    <n v="0"/>
  </r>
  <r>
    <x v="25"/>
    <x v="0"/>
    <s v="Portable"/>
    <s v="General Use"/>
    <s v="Lithium Primary (inc. Button cells)"/>
    <n v="0"/>
  </r>
  <r>
    <x v="25"/>
    <x v="0"/>
    <s v="Portable"/>
    <s v="General Use"/>
    <s v="NiCd"/>
    <n v="0"/>
  </r>
  <r>
    <x v="25"/>
    <x v="0"/>
    <s v="Portable"/>
    <s v="General Use"/>
    <s v="NiMH"/>
    <n v="0"/>
  </r>
  <r>
    <x v="25"/>
    <x v="0"/>
    <s v="Portable"/>
    <s v="General Use"/>
    <s v="Lead Acid"/>
    <n v="0"/>
  </r>
  <r>
    <x v="25"/>
    <x v="0"/>
    <s v="Portable"/>
    <s v="General Use"/>
    <s v="Lithium Rechargeable (incl. Button cells)"/>
    <n v="0"/>
  </r>
  <r>
    <x v="25"/>
    <x v="0"/>
    <s v="Portable"/>
    <s v="General Use"/>
    <s v="Other"/>
    <n v="0"/>
  </r>
  <r>
    <x v="26"/>
    <x v="0"/>
    <s v="Portable"/>
    <s v="General Use"/>
    <s v="total [t]"/>
    <n v="915"/>
  </r>
  <r>
    <x v="26"/>
    <x v="0"/>
    <s v="Portable"/>
    <s v="General Use"/>
    <s v="Zinc/Carbon - Alkaline - saline batteries"/>
    <n v="710.97353118107083"/>
  </r>
  <r>
    <x v="26"/>
    <x v="0"/>
    <s v="Portable"/>
    <s v="General Use"/>
    <s v="Lithium Primary (inc. Button cells)"/>
    <n v="7.92009223982354"/>
  </r>
  <r>
    <x v="26"/>
    <x v="0"/>
    <s v="Portable"/>
    <s v="General Use"/>
    <s v="NiCd"/>
    <n v="32.750651694405448"/>
  </r>
  <r>
    <x v="26"/>
    <x v="0"/>
    <s v="Portable"/>
    <s v="General Use"/>
    <s v="NiMH"/>
    <n v="47.79576899939844"/>
  </r>
  <r>
    <x v="26"/>
    <x v="0"/>
    <s v="Portable"/>
    <s v="General Use"/>
    <s v="Lead Acid"/>
    <n v="14.464106677361141"/>
  </r>
  <r>
    <x v="26"/>
    <x v="0"/>
    <s v="Portable"/>
    <s v="General Use"/>
    <s v="Lithium Rechargeable (incl. Button cells)"/>
    <n v="99.199919791457788"/>
  </r>
  <r>
    <x v="26"/>
    <x v="0"/>
    <s v="Portable"/>
    <s v="General Use"/>
    <s v="Other"/>
    <n v="1.8959294164827649"/>
  </r>
  <r>
    <x v="27"/>
    <x v="0"/>
    <s v="Portable"/>
    <s v="General Use"/>
    <s v="total [t]"/>
    <n v="12103.092000000001"/>
  </r>
  <r>
    <x v="27"/>
    <x v="0"/>
    <s v="Portable"/>
    <s v="General Use"/>
    <s v="Zinc/Carbon - Alkaline - saline batteries"/>
    <n v="9404.3476037698019"/>
  </r>
  <r>
    <x v="27"/>
    <x v="0"/>
    <s v="Portable"/>
    <s v="General Use"/>
    <s v="Lithium Primary (inc. Button cells)"/>
    <n v="104.76240986565068"/>
  </r>
  <r>
    <x v="27"/>
    <x v="0"/>
    <s v="Portable"/>
    <s v="General Use"/>
    <s v="NiCd"/>
    <n v="433.2067218768799"/>
  </r>
  <r>
    <x v="27"/>
    <x v="0"/>
    <s v="Portable"/>
    <s v="General Use"/>
    <s v="NiMH"/>
    <n v="632.21485181471837"/>
  </r>
  <r>
    <x v="27"/>
    <x v="0"/>
    <s v="Portable"/>
    <s v="General Use"/>
    <s v="Lead Acid"/>
    <n v="191.32285662723083"/>
  </r>
  <r>
    <x v="27"/>
    <x v="0"/>
    <s v="Portable"/>
    <s v="General Use"/>
    <s v="Lithium Rechargeable (incl. Button cells)"/>
    <n v="1312.1592957689995"/>
  </r>
  <r>
    <x v="27"/>
    <x v="0"/>
    <s v="Portable"/>
    <s v="General Use"/>
    <s v="Other"/>
    <n v="25.078260276718275"/>
  </r>
  <r>
    <x v="28"/>
    <x v="0"/>
    <s v="Portable"/>
    <s v="General Use"/>
    <s v="total [t]"/>
    <n v="5168"/>
  </r>
  <r>
    <x v="28"/>
    <x v="0"/>
    <s v="Portable"/>
    <s v="General Use"/>
    <s v="Zinc/Carbon - Alkaline - saline batteries"/>
    <n v="4015.6406657309003"/>
  </r>
  <r>
    <x v="28"/>
    <x v="0"/>
    <s v="Portable"/>
    <s v="General Use"/>
    <s v="Lithium Primary (inc. Button cells)"/>
    <n v="44.733373437604435"/>
  </r>
  <r>
    <x v="28"/>
    <x v="0"/>
    <s v="Portable"/>
    <s v="General Use"/>
    <s v="NiCd"/>
    <n v="184.97854421495887"/>
  </r>
  <r>
    <x v="28"/>
    <x v="0"/>
    <s v="Portable"/>
    <s v="General Use"/>
    <s v="NiMH"/>
    <n v="269.95468217365152"/>
  </r>
  <r>
    <x v="28"/>
    <x v="0"/>
    <s v="Portable"/>
    <s v="General Use"/>
    <s v="Lead Acid"/>
    <n v="81.694539135084554"/>
  </r>
  <r>
    <x v="28"/>
    <x v="0"/>
    <s v="Portable"/>
    <s v="General Use"/>
    <s v="Lithium Rechargeable (incl. Button cells)"/>
    <n v="560.28982019918453"/>
  </r>
  <r>
    <x v="28"/>
    <x v="0"/>
    <s v="Portable"/>
    <s v="General Use"/>
    <s v="Other"/>
    <n v="10.708375108615224"/>
  </r>
  <r>
    <x v="29"/>
    <x v="0"/>
    <s v="Portable"/>
    <s v="General Use"/>
    <s v="total [t]"/>
    <n v="3358"/>
  </r>
  <r>
    <x v="29"/>
    <x v="0"/>
    <s v="Portable"/>
    <s v="General Use"/>
    <s v="Zinc/Carbon - Alkaline - saline batteries"/>
    <n v="2609.2340084218972"/>
  </r>
  <r>
    <x v="29"/>
    <x v="0"/>
    <s v="Portable"/>
    <s v="General Use"/>
    <s v="Lithium Primary (inc. Button cells)"/>
    <n v="29.06630572822672"/>
  </r>
  <r>
    <x v="29"/>
    <x v="0"/>
    <s v="Portable"/>
    <s v="General Use"/>
    <s v="NiCd"/>
    <n v="120.19310206536996"/>
  </r>
  <r>
    <x v="29"/>
    <x v="0"/>
    <s v="Portable"/>
    <s v="General Use"/>
    <s v="NiMH"/>
    <n v="175.40786043713658"/>
  </r>
  <r>
    <x v="29"/>
    <x v="0"/>
    <s v="Portable"/>
    <s v="General Use"/>
    <s v="Lead Acid"/>
    <n v="53.082481117572357"/>
  </r>
  <r>
    <x v="29"/>
    <x v="0"/>
    <s v="Portable"/>
    <s v="General Use"/>
    <s v="Lithium Rechargeable (incl. Button cells)"/>
    <n v="364.05828487400572"/>
  </r>
  <r>
    <x v="29"/>
    <x v="0"/>
    <s v="Portable"/>
    <s v="General Use"/>
    <s v="Other"/>
    <n v="6.9579573557913932"/>
  </r>
  <r>
    <x v="30"/>
    <x v="0"/>
    <s v="Portable"/>
    <s v="General Use"/>
    <s v="total [t]"/>
    <n v="45754.269"/>
  </r>
  <r>
    <x v="30"/>
    <x v="0"/>
    <s v="Portable"/>
    <s v="General Use"/>
    <s v="Zinc/Carbon - Alkaline - saline batteries"/>
    <n v="35551.993658512132"/>
  </r>
  <r>
    <x v="30"/>
    <x v="0"/>
    <s v="Portable"/>
    <s v="General Use"/>
    <s v="Lithium Primary (inc. Button cells)"/>
    <n v="396.04156376579101"/>
  </r>
  <r>
    <x v="30"/>
    <x v="0"/>
    <s v="Portable"/>
    <s v="General Use"/>
    <s v="NiCd"/>
    <n v="1637.6853853017844"/>
  </r>
  <r>
    <x v="30"/>
    <x v="0"/>
    <s v="Portable"/>
    <s v="General Use"/>
    <s v="NiMH"/>
    <n v="2390.0114446561061"/>
  </r>
  <r>
    <x v="30"/>
    <x v="0"/>
    <s v="Portable"/>
    <s v="General Use"/>
    <s v="Lead Acid"/>
    <n v="723.27281722478449"/>
  </r>
  <r>
    <x v="30"/>
    <x v="0"/>
    <s v="Portable"/>
    <s v="General Use"/>
    <s v="Lithium Rechargeable (incl. Button cells)"/>
    <n v="4960.4588141167033"/>
  </r>
  <r>
    <x v="30"/>
    <x v="0"/>
    <s v="Portable"/>
    <s v="General Use"/>
    <s v="Other"/>
    <n v="94.805316422694503"/>
  </r>
  <r>
    <x v="31"/>
    <x v="0"/>
    <s v="Portable"/>
    <s v="General Use"/>
    <s v="total [t]"/>
    <n v="208244.21590000001"/>
  </r>
  <r>
    <x v="31"/>
    <x v="0"/>
    <s v="Portable"/>
    <s v="General Use"/>
    <s v="Zinc/Carbon - Alkaline - saline batteries"/>
    <n v="161809.97325295772"/>
  </r>
  <r>
    <x v="31"/>
    <x v="0"/>
    <s v="Portable"/>
    <s v="General Use"/>
    <s v="Lithium Primary (inc. Button cells)"/>
    <n v="1802.5283041942382"/>
  </r>
  <r>
    <x v="31"/>
    <x v="0"/>
    <s v="Portable"/>
    <s v="General Use"/>
    <s v="NiCd"/>
    <n v="7453.6981227491478"/>
  </r>
  <r>
    <x v="31"/>
    <x v="0"/>
    <s v="Portable"/>
    <s v="General Use"/>
    <s v="NiMH"/>
    <n v="10877.805943843996"/>
  </r>
  <r>
    <x v="31"/>
    <x v="0"/>
    <s v="Portable"/>
    <s v="General Use"/>
    <s v="Lead Acid"/>
    <n v="3291.8760149956556"/>
  </r>
  <r>
    <x v="31"/>
    <x v="0"/>
    <s v="Portable"/>
    <s v="General Use"/>
    <s v="Lithium Rechargeable (incl. Button cells)"/>
    <n v="22576.840999251388"/>
  </r>
  <r>
    <x v="31"/>
    <x v="0"/>
    <s v="Portable"/>
    <s v="General Use"/>
    <s v="Other"/>
    <n v="431.49326200786663"/>
  </r>
  <r>
    <x v="0"/>
    <x v="1"/>
    <s v="Portable"/>
    <s v="General Use"/>
    <s v="total [t]"/>
    <n v="3642"/>
  </r>
  <r>
    <x v="0"/>
    <x v="1"/>
    <s v="Portable"/>
    <s v="General Use"/>
    <s v="Zinc/Carbon - Alkaline - saline batteries"/>
    <n v="2678.1104089445221"/>
  </r>
  <r>
    <x v="0"/>
    <x v="1"/>
    <s v="Portable"/>
    <s v="General Use"/>
    <s v="Lithium Primary (inc. Button cells)"/>
    <n v="40.498632800631952"/>
  </r>
  <r>
    <x v="0"/>
    <x v="1"/>
    <s v="Portable"/>
    <s v="General Use"/>
    <s v="NiCd"/>
    <n v="132.45044661846023"/>
  </r>
  <r>
    <x v="0"/>
    <x v="1"/>
    <s v="Portable"/>
    <s v="General Use"/>
    <s v="NiMH"/>
    <n v="212.67314820441149"/>
  </r>
  <r>
    <x v="0"/>
    <x v="1"/>
    <s v="Portable"/>
    <s v="General Use"/>
    <s v="Lead Acid"/>
    <n v="75.575317494075463"/>
  </r>
  <r>
    <x v="0"/>
    <x v="1"/>
    <s v="Portable"/>
    <s v="General Use"/>
    <s v="Lithium Rechargeable (incl. Button cells)"/>
    <n v="499.15118186789823"/>
  </r>
  <r>
    <x v="0"/>
    <x v="1"/>
    <s v="Portable"/>
    <s v="General Use"/>
    <s v="Other"/>
    <n v="3.5408640700009291"/>
  </r>
  <r>
    <x v="1"/>
    <x v="1"/>
    <s v="Portable"/>
    <s v="General Use"/>
    <s v="total [t]"/>
    <n v="4381"/>
  </r>
  <r>
    <x v="1"/>
    <x v="1"/>
    <s v="Portable"/>
    <s v="General Use"/>
    <s v="Zinc/Carbon - Alkaline - saline batteries"/>
    <n v="3221.5271009296953"/>
  </r>
  <r>
    <x v="1"/>
    <x v="1"/>
    <s v="Portable"/>
    <s v="General Use"/>
    <s v="Lithium Primary (inc. Button cells)"/>
    <n v="48.716230175609162"/>
  </r>
  <r>
    <x v="1"/>
    <x v="1"/>
    <s v="Portable"/>
    <s v="General Use"/>
    <s v="NiCd"/>
    <n v="159.32603147596765"/>
  </r>
  <r>
    <x v="1"/>
    <x v="1"/>
    <s v="Portable"/>
    <s v="General Use"/>
    <s v="NiMH"/>
    <n v="255.82676064896395"/>
  </r>
  <r>
    <x v="1"/>
    <x v="1"/>
    <s v="Portable"/>
    <s v="General Use"/>
    <s v="Lead Acid"/>
    <n v="90.910342103664092"/>
  </r>
  <r>
    <x v="1"/>
    <x v="1"/>
    <s v="Portable"/>
    <s v="General Use"/>
    <s v="Lithium Rechargeable (incl. Button cells)"/>
    <n v="600.43419213708455"/>
  </r>
  <r>
    <x v="1"/>
    <x v="1"/>
    <s v="Portable"/>
    <s v="General Use"/>
    <s v="Other"/>
    <n v="4.2593425290153952"/>
  </r>
  <r>
    <x v="2"/>
    <x v="1"/>
    <s v="Portable"/>
    <s v="General Use"/>
    <s v="total [t]"/>
    <n v="1085"/>
  </r>
  <r>
    <x v="2"/>
    <x v="1"/>
    <s v="Portable"/>
    <s v="General Use"/>
    <s v="Zinc/Carbon - Alkaline - saline batteries"/>
    <n v="797.84453424074854"/>
  </r>
  <r>
    <x v="2"/>
    <x v="1"/>
    <s v="Portable"/>
    <s v="General Use"/>
    <s v="Lithium Primary (inc. Button cells)"/>
    <n v="12.065078689919183"/>
  </r>
  <r>
    <x v="2"/>
    <x v="1"/>
    <s v="Portable"/>
    <s v="General Use"/>
    <s v="NiCd"/>
    <n v="39.458740961293067"/>
  </r>
  <r>
    <x v="2"/>
    <x v="1"/>
    <s v="Portable"/>
    <s v="General Use"/>
    <s v="NiMH"/>
    <n v="63.358145470012758"/>
  </r>
  <r>
    <x v="2"/>
    <x v="1"/>
    <s v="Portable"/>
    <s v="General Use"/>
    <s v="Lead Acid"/>
    <n v="22.514887282007656"/>
  </r>
  <r>
    <x v="2"/>
    <x v="1"/>
    <s v="Portable"/>
    <s v="General Use"/>
    <s v="Lithium Rechargeable (incl. Button cells)"/>
    <n v="148.70374308804764"/>
  </r>
  <r>
    <x v="2"/>
    <x v="1"/>
    <s v="Portable"/>
    <s v="General Use"/>
    <s v="Other"/>
    <n v="1.0548702679711719"/>
  </r>
  <r>
    <x v="3"/>
    <x v="1"/>
    <s v="Portable"/>
    <s v="General Use"/>
    <s v="total [t]"/>
    <n v="401.18"/>
  </r>
  <r>
    <x v="3"/>
    <x v="1"/>
    <s v="Portable"/>
    <s v="General Use"/>
    <s v="Zinc/Carbon - Alkaline - saline batteries"/>
    <n v="295.00393571124749"/>
  </r>
  <r>
    <x v="3"/>
    <x v="1"/>
    <s v="Portable"/>
    <s v="General Use"/>
    <s v="Lithium Primary (inc. Button cells)"/>
    <n v="4.4610767454578601"/>
  </r>
  <r>
    <x v="3"/>
    <x v="1"/>
    <s v="Portable"/>
    <s v="General Use"/>
    <s v="NiCd"/>
    <n v="14.589914929817098"/>
  </r>
  <r>
    <x v="3"/>
    <x v="1"/>
    <s v="Portable"/>
    <s v="General Use"/>
    <s v="NiMH"/>
    <n v="23.42674728079237"/>
  </r>
  <r>
    <x v="3"/>
    <x v="1"/>
    <s v="Portable"/>
    <s v="General Use"/>
    <s v="Lead Acid"/>
    <n v="8.3249055113325632"/>
  </r>
  <r>
    <x v="3"/>
    <x v="1"/>
    <s v="Portable"/>
    <s v="General Use"/>
    <s v="Lithium Rechargeable (incl. Button cells)"/>
    <n v="54.983380324481992"/>
  </r>
  <r>
    <x v="3"/>
    <x v="1"/>
    <s v="Portable"/>
    <s v="General Use"/>
    <s v="Other"/>
    <n v="0.39003949687066797"/>
  </r>
  <r>
    <x v="4"/>
    <x v="1"/>
    <s v="Portable"/>
    <s v="General Use"/>
    <s v="total [t]"/>
    <n v="322.13"/>
  </r>
  <r>
    <x v="4"/>
    <x v="1"/>
    <s v="Portable"/>
    <s v="General Use"/>
    <s v="Zinc/Carbon - Alkaline - saline batteries"/>
    <n v="236.87526250227864"/>
  </r>
  <r>
    <x v="4"/>
    <x v="1"/>
    <s v="Portable"/>
    <s v="General Use"/>
    <s v="Lithium Primary (inc. Button cells)"/>
    <n v="3.582049583763748"/>
  </r>
  <r>
    <x v="4"/>
    <x v="1"/>
    <s v="Portable"/>
    <s v="General Use"/>
    <s v="NiCd"/>
    <n v="11.715063802637175"/>
  </r>
  <r>
    <x v="4"/>
    <x v="1"/>
    <s v="Portable"/>
    <s v="General Use"/>
    <s v="NiMH"/>
    <n v="18.81065382512001"/>
  </r>
  <r>
    <x v="4"/>
    <x v="1"/>
    <s v="Portable"/>
    <s v="General Use"/>
    <s v="Lead Acid"/>
    <n v="6.6845351522148624"/>
  </r>
  <r>
    <x v="4"/>
    <x v="1"/>
    <s v="Portable"/>
    <s v="General Use"/>
    <s v="Lithium Rechargeable (incl. Button cells)"/>
    <n v="44.14925047092423"/>
  </r>
  <r>
    <x v="4"/>
    <x v="1"/>
    <s v="Portable"/>
    <s v="General Use"/>
    <s v="Other"/>
    <n v="0.31318466306133974"/>
  </r>
  <r>
    <x v="5"/>
    <x v="1"/>
    <s v="Portable"/>
    <s v="General Use"/>
    <s v="total [t]"/>
    <n v="3373.7"/>
  </r>
  <r>
    <x v="5"/>
    <x v="1"/>
    <s v="Portable"/>
    <s v="General Use"/>
    <s v="Zinc/Carbon - Alkaline - saline batteries"/>
    <n v="2480.8185301087683"/>
  </r>
  <r>
    <x v="5"/>
    <x v="1"/>
    <s v="Portable"/>
    <s v="General Use"/>
    <s v="Lithium Primary (inc. Button cells)"/>
    <n v="37.515166798322902"/>
  </r>
  <r>
    <x v="5"/>
    <x v="1"/>
    <s v="Portable"/>
    <s v="General Use"/>
    <s v="NiCd"/>
    <n v="122.69304551254784"/>
  </r>
  <r>
    <x v="5"/>
    <x v="1"/>
    <s v="Portable"/>
    <s v="General Use"/>
    <s v="NiMH"/>
    <n v="197.00587591906179"/>
  </r>
  <r>
    <x v="5"/>
    <x v="1"/>
    <s v="Portable"/>
    <s v="General Use"/>
    <s v="Lead Acid"/>
    <n v="70.007811265722793"/>
  </r>
  <r>
    <x v="5"/>
    <x v="1"/>
    <s v="Portable"/>
    <s v="General Use"/>
    <s v="Lithium Rechargeable (incl. Button cells)"/>
    <n v="462.37955581211645"/>
  </r>
  <r>
    <x v="5"/>
    <x v="1"/>
    <s v="Portable"/>
    <s v="General Use"/>
    <s v="Other"/>
    <n v="3.2800145834602232"/>
  </r>
  <r>
    <x v="6"/>
    <x v="1"/>
    <s v="Portable"/>
    <s v="General Use"/>
    <s v="total [t]"/>
    <n v="3061.4929999999999"/>
  </r>
  <r>
    <x v="6"/>
    <x v="1"/>
    <s v="Portable"/>
    <s v="General Use"/>
    <s v="Zinc/Carbon - Alkaline - saline batteries"/>
    <n v="2251.2400522270159"/>
  </r>
  <r>
    <x v="6"/>
    <x v="1"/>
    <s v="Portable"/>
    <s v="General Use"/>
    <s v="Lithium Primary (inc. Button cells)"/>
    <n v="34.043459865102996"/>
  </r>
  <r>
    <x v="6"/>
    <x v="1"/>
    <s v="Portable"/>
    <s v="General Use"/>
    <s v="NiCd"/>
    <n v="111.33885644406635"/>
  </r>
  <r>
    <x v="6"/>
    <x v="1"/>
    <s v="Portable"/>
    <s v="General Use"/>
    <s v="NiMH"/>
    <n v="178.77467175062284"/>
  </r>
  <r>
    <x v="6"/>
    <x v="1"/>
    <s v="Portable"/>
    <s v="General Use"/>
    <s v="Lead Acid"/>
    <n v="63.529188764659416"/>
  </r>
  <r>
    <x v="6"/>
    <x v="1"/>
    <s v="Portable"/>
    <s v="General Use"/>
    <s v="Lithium Rechargeable (incl. Button cells)"/>
    <n v="419.59029358327768"/>
  </r>
  <r>
    <x v="6"/>
    <x v="1"/>
    <s v="Portable"/>
    <s v="General Use"/>
    <s v="Other"/>
    <n v="2.9764773652551768"/>
  </r>
  <r>
    <x v="7"/>
    <x v="1"/>
    <s v="Portable"/>
    <s v="General Use"/>
    <s v="total [t]"/>
    <n v="397.29399999999998"/>
  </r>
  <r>
    <x v="7"/>
    <x v="1"/>
    <s v="Portable"/>
    <s v="General Use"/>
    <s v="Zinc/Carbon - Alkaline - saline batteries"/>
    <n v="292.14640219967185"/>
  </r>
  <r>
    <x v="7"/>
    <x v="1"/>
    <s v="Portable"/>
    <s v="General Use"/>
    <s v="Lithium Primary (inc. Button cells)"/>
    <n v="4.4178648599380201"/>
  </r>
  <r>
    <x v="7"/>
    <x v="1"/>
    <s v="Portable"/>
    <s v="General Use"/>
    <s v="NiCd"/>
    <n v="14.448590812420246"/>
  </r>
  <r>
    <x v="7"/>
    <x v="1"/>
    <s v="Portable"/>
    <s v="General Use"/>
    <s v="NiMH"/>
    <n v="23.199825849182716"/>
  </r>
  <r>
    <x v="7"/>
    <x v="1"/>
    <s v="Portable"/>
    <s v="General Use"/>
    <s v="Lead Acid"/>
    <n v="8.2442669380810596"/>
  </r>
  <r>
    <x v="7"/>
    <x v="1"/>
    <s v="Portable"/>
    <s v="General Use"/>
    <s v="Lithium Rechargeable (incl. Button cells)"/>
    <n v="54.450787932186913"/>
  </r>
  <r>
    <x v="7"/>
    <x v="1"/>
    <s v="Portable"/>
    <s v="General Use"/>
    <s v="Other"/>
    <n v="0.38626140851920621"/>
  </r>
  <r>
    <x v="8"/>
    <x v="1"/>
    <s v="Portable"/>
    <s v="General Use"/>
    <s v="total [t]"/>
    <n v="2814"/>
  </r>
  <r>
    <x v="8"/>
    <x v="1"/>
    <s v="Portable"/>
    <s v="General Use"/>
    <s v="Zinc/Carbon - Alkaline - saline batteries"/>
    <n v="2069.2484049340705"/>
  </r>
  <r>
    <x v="8"/>
    <x v="1"/>
    <s v="Portable"/>
    <s v="General Use"/>
    <s v="Lithium Primary (inc. Button cells)"/>
    <n v="31.291365376435557"/>
  </r>
  <r>
    <x v="8"/>
    <x v="1"/>
    <s v="Portable"/>
    <s v="General Use"/>
    <s v="NiCd"/>
    <n v="102.33815397703104"/>
  </r>
  <r>
    <x v="8"/>
    <x v="1"/>
    <s v="Portable"/>
    <s v="General Use"/>
    <s v="NiMH"/>
    <n v="164.3224159931944"/>
  </r>
  <r>
    <x v="8"/>
    <x v="1"/>
    <s v="Portable"/>
    <s v="General Use"/>
    <s v="Lead Acid"/>
    <n v="58.393449595916628"/>
  </r>
  <r>
    <x v="8"/>
    <x v="1"/>
    <s v="Portable"/>
    <s v="General Use"/>
    <s v="Lithium Rechargeable (incl. Button cells)"/>
    <n v="385.67035304125909"/>
  </r>
  <r>
    <x v="8"/>
    <x v="1"/>
    <s v="Portable"/>
    <s v="General Use"/>
    <s v="Other"/>
    <n v="2.7358570820929748"/>
  </r>
  <r>
    <x v="9"/>
    <x v="1"/>
    <s v="Portable"/>
    <s v="General Use"/>
    <s v="total [t]"/>
    <n v="32914"/>
  </r>
  <r>
    <x v="9"/>
    <x v="1"/>
    <s v="Portable"/>
    <s v="General Use"/>
    <s v="Zinc/Carbon - Alkaline - saline batteries"/>
    <n v="24203"/>
  </r>
  <r>
    <x v="9"/>
    <x v="1"/>
    <s v="Portable"/>
    <s v="General Use"/>
    <s v="Lithium Primary (inc. Button cells)"/>
    <n v="366"/>
  </r>
  <r>
    <x v="9"/>
    <x v="1"/>
    <s v="Portable"/>
    <s v="General Use"/>
    <s v="NiCd"/>
    <n v="1197"/>
  </r>
  <r>
    <x v="9"/>
    <x v="1"/>
    <s v="Portable"/>
    <s v="General Use"/>
    <s v="NiMH"/>
    <n v="1922"/>
  </r>
  <r>
    <x v="9"/>
    <x v="1"/>
    <s v="Portable"/>
    <s v="General Use"/>
    <s v="Lead Acid"/>
    <n v="683"/>
  </r>
  <r>
    <x v="9"/>
    <x v="1"/>
    <s v="Portable"/>
    <s v="General Use"/>
    <s v="Lithium Rechargeable (incl. Button cells)"/>
    <n v="4511"/>
  </r>
  <r>
    <x v="9"/>
    <x v="1"/>
    <s v="Portable"/>
    <s v="General Use"/>
    <s v="Other"/>
    <n v="32.000000000002906"/>
  </r>
  <r>
    <x v="10"/>
    <x v="1"/>
    <s v="Portable"/>
    <s v="General Use"/>
    <s v="total [t]"/>
    <n v="42375.909999999996"/>
  </r>
  <r>
    <x v="10"/>
    <x v="1"/>
    <s v="Portable"/>
    <s v="General Use"/>
    <s v="Zinc/Carbon - Alkaline - saline batteries"/>
    <n v="31160.726430394356"/>
  </r>
  <r>
    <x v="10"/>
    <x v="1"/>
    <s v="Portable"/>
    <s v="General Use"/>
    <s v="Lithium Primary (inc. Button cells)"/>
    <n v="471.21538129671262"/>
  </r>
  <r>
    <x v="10"/>
    <x v="1"/>
    <s v="Portable"/>
    <s v="General Use"/>
    <s v="NiCd"/>
    <n v="1541.1060421097404"/>
  </r>
  <r>
    <x v="10"/>
    <x v="1"/>
    <s v="Portable"/>
    <s v="General Use"/>
    <s v="NiMH"/>
    <n v="2474.5244886674359"/>
  </r>
  <r>
    <x v="10"/>
    <x v="1"/>
    <s v="Portable"/>
    <s v="General Use"/>
    <s v="Lead Acid"/>
    <n v="879.34455034331882"/>
  </r>
  <r>
    <x v="10"/>
    <x v="1"/>
    <s v="Portable"/>
    <s v="General Use"/>
    <s v="Lithium Rechargeable (incl. Button cells)"/>
    <n v="5807.7939481679532"/>
  </r>
  <r>
    <x v="10"/>
    <x v="1"/>
    <s v="Portable"/>
    <s v="General Use"/>
    <s v="Other"/>
    <n v="41.199159020481346"/>
  </r>
  <r>
    <x v="11"/>
    <x v="1"/>
    <s v="Portable"/>
    <s v="General Use"/>
    <s v="total [t]"/>
    <n v="2200"/>
  </r>
  <r>
    <x v="11"/>
    <x v="1"/>
    <s v="Portable"/>
    <s v="General Use"/>
    <s v="Zinc/Carbon - Alkaline - saline batteries"/>
    <n v="1617.7492860181078"/>
  </r>
  <r>
    <x v="11"/>
    <x v="1"/>
    <s v="Portable"/>
    <s v="General Use"/>
    <s v="Lithium Primary (inc. Button cells)"/>
    <n v="24.463754025642583"/>
  </r>
  <r>
    <x v="11"/>
    <x v="1"/>
    <s v="Portable"/>
    <s v="General Use"/>
    <s v="NiCd"/>
    <n v="80.008507018290089"/>
  </r>
  <r>
    <x v="11"/>
    <x v="1"/>
    <s v="Portable"/>
    <s v="General Use"/>
    <s v="NiMH"/>
    <n v="128.46812906362035"/>
  </r>
  <r>
    <x v="11"/>
    <x v="1"/>
    <s v="Portable"/>
    <s v="General Use"/>
    <s v="Lead Acid"/>
    <n v="45.652306009600778"/>
  </r>
  <r>
    <x v="11"/>
    <x v="1"/>
    <s v="Portable"/>
    <s v="General Use"/>
    <s v="Lithium Rechargeable (incl. Button cells)"/>
    <n v="301.51911040894453"/>
  </r>
  <r>
    <x v="11"/>
    <x v="1"/>
    <s v="Portable"/>
    <s v="General Use"/>
    <s v="Other"/>
    <n v="2.1389074557940813"/>
  </r>
  <r>
    <x v="12"/>
    <x v="1"/>
    <s v="Portable"/>
    <s v="General Use"/>
    <s v="total [t]"/>
    <n v="2095"/>
  </r>
  <r>
    <x v="12"/>
    <x v="1"/>
    <s v="Portable"/>
    <s v="General Use"/>
    <s v="Zinc/Carbon - Alkaline - saline batteries"/>
    <n v="1540.5385246399708"/>
  </r>
  <r>
    <x v="12"/>
    <x v="1"/>
    <s v="Portable"/>
    <s v="General Use"/>
    <s v="Lithium Primary (inc. Button cells)"/>
    <n v="23.296165765327824"/>
  </r>
  <r>
    <x v="12"/>
    <x v="1"/>
    <s v="Portable"/>
    <s v="General Use"/>
    <s v="NiCd"/>
    <n v="76.189919183326239"/>
  </r>
  <r>
    <x v="12"/>
    <x v="1"/>
    <s v="Portable"/>
    <s v="General Use"/>
    <s v="NiMH"/>
    <n v="122.33669563103847"/>
  </r>
  <r>
    <x v="12"/>
    <x v="1"/>
    <s v="Portable"/>
    <s v="General Use"/>
    <s v="Lead Acid"/>
    <n v="43.473445950051648"/>
  </r>
  <r>
    <x v="12"/>
    <x v="1"/>
    <s v="Portable"/>
    <s v="General Use"/>
    <s v="Lithium Rechargeable (incl. Button cells)"/>
    <n v="287.12842559397222"/>
  </r>
  <r>
    <x v="12"/>
    <x v="1"/>
    <s v="Portable"/>
    <s v="General Use"/>
    <s v="Other"/>
    <n v="2.0368232363130003"/>
  </r>
  <r>
    <x v="13"/>
    <x v="1"/>
    <s v="Portable"/>
    <s v="General Use"/>
    <s v="total [t]"/>
    <n v="2200"/>
  </r>
  <r>
    <x v="13"/>
    <x v="1"/>
    <s v="Portable"/>
    <s v="General Use"/>
    <s v="Zinc/Carbon - Alkaline - saline batteries"/>
    <n v="1617.7492860181078"/>
  </r>
  <r>
    <x v="13"/>
    <x v="1"/>
    <s v="Portable"/>
    <s v="General Use"/>
    <s v="Lithium Primary (inc. Button cells)"/>
    <n v="24.463754025642583"/>
  </r>
  <r>
    <x v="13"/>
    <x v="1"/>
    <s v="Portable"/>
    <s v="General Use"/>
    <s v="NiCd"/>
    <n v="80.008507018290089"/>
  </r>
  <r>
    <x v="13"/>
    <x v="1"/>
    <s v="Portable"/>
    <s v="General Use"/>
    <s v="NiMH"/>
    <n v="128.46812906362035"/>
  </r>
  <r>
    <x v="13"/>
    <x v="1"/>
    <s v="Portable"/>
    <s v="General Use"/>
    <s v="Lead Acid"/>
    <n v="45.652306009600778"/>
  </r>
  <r>
    <x v="13"/>
    <x v="1"/>
    <s v="Portable"/>
    <s v="General Use"/>
    <s v="Lithium Rechargeable (incl. Button cells)"/>
    <n v="301.51911040894453"/>
  </r>
  <r>
    <x v="13"/>
    <x v="1"/>
    <s v="Portable"/>
    <s v="General Use"/>
    <s v="Other"/>
    <n v="2.1389074557940813"/>
  </r>
  <r>
    <x v="14"/>
    <x v="1"/>
    <s v="Portable"/>
    <s v="General Use"/>
    <s v="total [t]"/>
    <n v="2181"/>
  </r>
  <r>
    <x v="14"/>
    <x v="1"/>
    <s v="Portable"/>
    <s v="General Use"/>
    <s v="Zinc/Carbon - Alkaline - saline batteries"/>
    <n v="1603.7778149115877"/>
  </r>
  <r>
    <x v="14"/>
    <x v="1"/>
    <s v="Portable"/>
    <s v="General Use"/>
    <s v="Lithium Primary (inc. Button cells)"/>
    <n v="24.252476149966579"/>
  </r>
  <r>
    <x v="14"/>
    <x v="1"/>
    <s v="Portable"/>
    <s v="General Use"/>
    <s v="NiCd"/>
    <n v="79.317524457677578"/>
  </r>
  <r>
    <x v="14"/>
    <x v="1"/>
    <s v="Portable"/>
    <s v="General Use"/>
    <s v="NiMH"/>
    <n v="127.35863158534362"/>
  </r>
  <r>
    <x v="14"/>
    <x v="1"/>
    <s v="Portable"/>
    <s v="General Use"/>
    <s v="Lead Acid"/>
    <n v="45.258036094063314"/>
  </r>
  <r>
    <x v="14"/>
    <x v="1"/>
    <s v="Portable"/>
    <s v="General Use"/>
    <s v="Lithium Rechargeable (incl. Button cells)"/>
    <n v="298.91508172814002"/>
  </r>
  <r>
    <x v="14"/>
    <x v="1"/>
    <s v="Portable"/>
    <s v="General Use"/>
    <s v="Other"/>
    <n v="2.120435073221314"/>
  </r>
  <r>
    <x v="15"/>
    <x v="1"/>
    <s v="Portable"/>
    <s v="General Use"/>
    <s v="total [t]"/>
    <n v="30312.951000000001"/>
  </r>
  <r>
    <x v="15"/>
    <x v="1"/>
    <s v="Portable"/>
    <s v="General Use"/>
    <s v="Zinc/Carbon - Alkaline - saline batteries"/>
    <n v="22290.34310788722"/>
  </r>
  <r>
    <x v="15"/>
    <x v="1"/>
    <s v="Portable"/>
    <s v="General Use"/>
    <s v="Lithium Primary (inc. Button cells)"/>
    <n v="337.07662593425289"/>
  </r>
  <r>
    <x v="15"/>
    <x v="1"/>
    <s v="Portable"/>
    <s v="General Use"/>
    <s v="NiCd"/>
    <n v="1102.4063421948108"/>
  </r>
  <r>
    <x v="15"/>
    <x v="1"/>
    <s v="Portable"/>
    <s v="General Use"/>
    <s v="NiMH"/>
    <n v="1770.1127733487269"/>
  </r>
  <r>
    <x v="15"/>
    <x v="1"/>
    <s v="Portable"/>
    <s v="General Use"/>
    <s v="Lead Acid"/>
    <n v="629.02550686637903"/>
  </r>
  <r>
    <x v="15"/>
    <x v="1"/>
    <s v="Portable"/>
    <s v="General Use"/>
    <s v="Lithium Rechargeable (incl. Button cells)"/>
    <n v="4154.5154633590573"/>
  </r>
  <r>
    <x v="15"/>
    <x v="1"/>
    <s v="Portable"/>
    <s v="General Use"/>
    <s v="Other"/>
    <n v="29.471180409554844"/>
  </r>
  <r>
    <x v="16"/>
    <x v="1"/>
    <s v="Portable"/>
    <s v="General Use"/>
    <s v="total [t]"/>
    <n v="0"/>
  </r>
  <r>
    <x v="16"/>
    <x v="1"/>
    <s v="Portable"/>
    <s v="General Use"/>
    <s v="Zinc/Carbon - Alkaline - saline batteries"/>
    <n v="0"/>
  </r>
  <r>
    <x v="16"/>
    <x v="1"/>
    <s v="Portable"/>
    <s v="General Use"/>
    <s v="Lithium Primary (inc. Button cells)"/>
    <n v="0"/>
  </r>
  <r>
    <x v="16"/>
    <x v="1"/>
    <s v="Portable"/>
    <s v="General Use"/>
    <s v="NiCd"/>
    <n v="0"/>
  </r>
  <r>
    <x v="16"/>
    <x v="1"/>
    <s v="Portable"/>
    <s v="General Use"/>
    <s v="NiMH"/>
    <n v="0"/>
  </r>
  <r>
    <x v="16"/>
    <x v="1"/>
    <s v="Portable"/>
    <s v="General Use"/>
    <s v="Lead Acid"/>
    <n v="0"/>
  </r>
  <r>
    <x v="16"/>
    <x v="1"/>
    <s v="Portable"/>
    <s v="General Use"/>
    <s v="Lithium Rechargeable (incl. Button cells)"/>
    <n v="0"/>
  </r>
  <r>
    <x v="16"/>
    <x v="1"/>
    <s v="Portable"/>
    <s v="General Use"/>
    <s v="Other"/>
    <n v="0"/>
  </r>
  <r>
    <x v="17"/>
    <x v="1"/>
    <s v="Portable"/>
    <s v="General Use"/>
    <s v="total [t]"/>
    <n v="830"/>
  </r>
  <r>
    <x v="17"/>
    <x v="1"/>
    <s v="Portable"/>
    <s v="General Use"/>
    <s v="Zinc/Carbon - Alkaline - saline batteries"/>
    <n v="610.33268517955878"/>
  </r>
  <r>
    <x v="17"/>
    <x v="1"/>
    <s v="Portable"/>
    <s v="General Use"/>
    <s v="Lithium Primary (inc. Button cells)"/>
    <n v="9.2295072005833383"/>
  </r>
  <r>
    <x v="17"/>
    <x v="1"/>
    <s v="Portable"/>
    <s v="General Use"/>
    <s v="NiCd"/>
    <n v="30.185027647809441"/>
  </r>
  <r>
    <x v="17"/>
    <x v="1"/>
    <s v="Portable"/>
    <s v="General Use"/>
    <s v="NiMH"/>
    <n v="48.467521419456766"/>
  </r>
  <r>
    <x v="17"/>
    <x v="1"/>
    <s v="Portable"/>
    <s v="General Use"/>
    <s v="Lead Acid"/>
    <n v="17.223369994531204"/>
  </r>
  <r>
    <x v="17"/>
    <x v="1"/>
    <s v="Portable"/>
    <s v="General Use"/>
    <s v="Lithium Rechargeable (incl. Button cells)"/>
    <n v="113.75493710882908"/>
  </r>
  <r>
    <x v="17"/>
    <x v="1"/>
    <s v="Portable"/>
    <s v="General Use"/>
    <s v="Other"/>
    <n v="0.80695144923140338"/>
  </r>
  <r>
    <x v="18"/>
    <x v="1"/>
    <s v="Portable"/>
    <s v="General Use"/>
    <s v="total [t]"/>
    <n v="184.7"/>
  </r>
  <r>
    <x v="18"/>
    <x v="1"/>
    <s v="Portable"/>
    <s v="General Use"/>
    <s v="Zinc/Carbon - Alkaline - saline batteries"/>
    <n v="135.81740596706567"/>
  </r>
  <r>
    <x v="18"/>
    <x v="1"/>
    <s v="Portable"/>
    <s v="General Use"/>
    <s v="Lithium Primary (inc. Button cells)"/>
    <n v="2.0538433493346293"/>
  </r>
  <r>
    <x v="18"/>
    <x v="1"/>
    <s v="Portable"/>
    <s v="General Use"/>
    <s v="NiCd"/>
    <n v="6.717077839217354"/>
  </r>
  <r>
    <x v="18"/>
    <x v="1"/>
    <s v="Portable"/>
    <s v="General Use"/>
    <s v="NiMH"/>
    <n v="10.785483380932126"/>
  </r>
  <r>
    <x v="18"/>
    <x v="1"/>
    <s v="Portable"/>
    <s v="General Use"/>
    <s v="Lead Acid"/>
    <n v="3.8327185999878468"/>
  </r>
  <r>
    <x v="18"/>
    <x v="1"/>
    <s v="Portable"/>
    <s v="General Use"/>
    <s v="Lithium Rechargeable (incl. Button cells)"/>
    <n v="25.313899860241843"/>
  </r>
  <r>
    <x v="18"/>
    <x v="1"/>
    <s v="Portable"/>
    <s v="General Use"/>
    <s v="Other"/>
    <n v="0.17957100322053035"/>
  </r>
  <r>
    <x v="19"/>
    <x v="1"/>
    <s v="Portable"/>
    <s v="General Use"/>
    <s v="total [t]"/>
    <n v="108.13"/>
  </r>
  <r>
    <x v="19"/>
    <x v="1"/>
    <s v="Portable"/>
    <s v="General Use"/>
    <s v="Zinc/Carbon - Alkaline - saline batteries"/>
    <n v="79.512377407789998"/>
  </r>
  <r>
    <x v="19"/>
    <x v="1"/>
    <s v="Portable"/>
    <s v="General Use"/>
    <s v="Lithium Primary (inc. Button cells)"/>
    <n v="1.2023935103603329"/>
  </r>
  <r>
    <x v="19"/>
    <x v="1"/>
    <s v="Portable"/>
    <s v="General Use"/>
    <s v="NiCd"/>
    <n v="3.9324181199489576"/>
  </r>
  <r>
    <x v="19"/>
    <x v="1"/>
    <s v="Portable"/>
    <s v="General Use"/>
    <s v="NiMH"/>
    <n v="6.3142085434769397"/>
  </r>
  <r>
    <x v="19"/>
    <x v="1"/>
    <s v="Portable"/>
    <s v="General Use"/>
    <s v="Lead Acid"/>
    <n v="2.2438108403718782"/>
  </r>
  <r>
    <x v="19"/>
    <x v="1"/>
    <s v="Portable"/>
    <s v="General Use"/>
    <s v="Lithium Rechargeable (incl. Button cells)"/>
    <n v="14.819664276599624"/>
  </r>
  <r>
    <x v="19"/>
    <x v="1"/>
    <s v="Portable"/>
    <s v="General Use"/>
    <s v="Other"/>
    <n v="0.1051273014522791"/>
  </r>
  <r>
    <x v="20"/>
    <x v="1"/>
    <s v="Portable"/>
    <s v="General Use"/>
    <s v="total [t]"/>
    <n v="8099"/>
  </r>
  <r>
    <x v="20"/>
    <x v="1"/>
    <s v="Portable"/>
    <s v="General Use"/>
    <s v="Zinc/Carbon - Alkaline - saline batteries"/>
    <n v="5955.5233943002977"/>
  </r>
  <r>
    <x v="20"/>
    <x v="1"/>
    <s v="Portable"/>
    <s v="General Use"/>
    <s v="Lithium Primary (inc. Button cells)"/>
    <n v="90.059974478945122"/>
  </r>
  <r>
    <x v="20"/>
    <x v="1"/>
    <s v="Portable"/>
    <s v="General Use"/>
    <s v="NiCd"/>
    <n v="294.54040833687793"/>
  </r>
  <r>
    <x v="20"/>
    <x v="1"/>
    <s v="Portable"/>
    <s v="General Use"/>
    <s v="NiMH"/>
    <n v="472.93789876648236"/>
  </r>
  <r>
    <x v="20"/>
    <x v="1"/>
    <s v="Portable"/>
    <s v="General Use"/>
    <s v="Lead Acid"/>
    <n v="168.06273925988941"/>
  </r>
  <r>
    <x v="20"/>
    <x v="1"/>
    <s v="Portable"/>
    <s v="General Use"/>
    <s v="Lithium Rechargeable (incl. Button cells)"/>
    <n v="1110.0014887282009"/>
  </r>
  <r>
    <x v="20"/>
    <x v="1"/>
    <s v="Portable"/>
    <s v="General Use"/>
    <s v="Other"/>
    <n v="7.874096129307393"/>
  </r>
  <r>
    <x v="21"/>
    <x v="1"/>
    <s v="Portable"/>
    <s v="General Use"/>
    <s v="total [t]"/>
    <n v="2686"/>
  </r>
  <r>
    <x v="21"/>
    <x v="1"/>
    <s v="Portable"/>
    <s v="General Use"/>
    <s v="Zinc/Carbon - Alkaline - saline batteries"/>
    <n v="1975.1248101111987"/>
  </r>
  <r>
    <x v="21"/>
    <x v="1"/>
    <s v="Portable"/>
    <s v="General Use"/>
    <s v="Lithium Primary (inc. Button cells)"/>
    <n v="29.868019687670898"/>
  </r>
  <r>
    <x v="21"/>
    <x v="1"/>
    <s v="Portable"/>
    <s v="General Use"/>
    <s v="NiCd"/>
    <n v="97.683113568694168"/>
  </r>
  <r>
    <x v="21"/>
    <x v="1"/>
    <s v="Portable"/>
    <s v="General Use"/>
    <s v="NiMH"/>
    <n v="156.84790666585647"/>
  </r>
  <r>
    <x v="21"/>
    <x v="1"/>
    <s v="Portable"/>
    <s v="General Use"/>
    <s v="Lead Acid"/>
    <n v="55.73731542808531"/>
  </r>
  <r>
    <x v="21"/>
    <x v="1"/>
    <s v="Portable"/>
    <s v="General Use"/>
    <s v="Lithium Rechargeable (incl. Button cells)"/>
    <n v="368.12742298110231"/>
  </r>
  <r>
    <x v="21"/>
    <x v="1"/>
    <s v="Portable"/>
    <s v="General Use"/>
    <s v="Other"/>
    <n v="2.6114115573922283"/>
  </r>
  <r>
    <x v="22"/>
    <x v="1"/>
    <s v="Portable"/>
    <s v="General Use"/>
    <s v="total [t]"/>
    <n v="9866.3709199999994"/>
  </r>
  <r>
    <x v="22"/>
    <x v="1"/>
    <s v="Portable"/>
    <s v="General Use"/>
    <s v="Zinc/Carbon - Alkaline - saline batteries"/>
    <n v="7255.1429597362821"/>
  </r>
  <r>
    <x v="22"/>
    <x v="1"/>
    <s v="Portable"/>
    <s v="General Use"/>
    <s v="Lithium Primary (inc. Button cells)"/>
    <n v="109.71294150574222"/>
  </r>
  <r>
    <x v="22"/>
    <x v="1"/>
    <s v="Portable"/>
    <s v="General Use"/>
    <s v="NiCd"/>
    <n v="358.81527590812414"/>
  </r>
  <r>
    <x v="22"/>
    <x v="1"/>
    <s v="Portable"/>
    <s v="General Use"/>
    <s v="NiMH"/>
    <n v="576.14282397277748"/>
  </r>
  <r>
    <x v="22"/>
    <x v="1"/>
    <s v="Portable"/>
    <s v="General Use"/>
    <s v="Lead Acid"/>
    <n v="204.7375383836665"/>
  </r>
  <r>
    <x v="22"/>
    <x v="1"/>
    <s v="Portable"/>
    <s v="General Use"/>
    <s v="Lithium Rechargeable (incl. Button cells)"/>
    <n v="1352.2269921650361"/>
  </r>
  <r>
    <x v="22"/>
    <x v="1"/>
    <s v="Portable"/>
    <s v="General Use"/>
    <s v="Other"/>
    <n v="9.5923883283717757"/>
  </r>
  <r>
    <x v="23"/>
    <x v="1"/>
    <s v="Portable"/>
    <s v="General Use"/>
    <s v="total [t]"/>
    <n v="1800"/>
  </r>
  <r>
    <x v="23"/>
    <x v="1"/>
    <s v="Portable"/>
    <s v="General Use"/>
    <s v="Zinc/Carbon - Alkaline - saline batteries"/>
    <n v="1323.6130521966336"/>
  </r>
  <r>
    <x v="23"/>
    <x v="1"/>
    <s v="Portable"/>
    <s v="General Use"/>
    <s v="Lithium Primary (inc. Button cells)"/>
    <n v="20.015798748253022"/>
  </r>
  <r>
    <x v="23"/>
    <x v="1"/>
    <s v="Portable"/>
    <s v="General Use"/>
    <s v="NiCd"/>
    <n v="65.46150574223735"/>
  </r>
  <r>
    <x v="23"/>
    <x v="1"/>
    <s v="Portable"/>
    <s v="General Use"/>
    <s v="NiMH"/>
    <n v="105.11028741568937"/>
  </r>
  <r>
    <x v="23"/>
    <x v="1"/>
    <s v="Portable"/>
    <s v="General Use"/>
    <s v="Lead Acid"/>
    <n v="37.351886735127906"/>
  </r>
  <r>
    <x v="23"/>
    <x v="1"/>
    <s v="Portable"/>
    <s v="General Use"/>
    <s v="Lithium Rechargeable (incl. Button cells)"/>
    <n v="246.69745397095463"/>
  </r>
  <r>
    <x v="23"/>
    <x v="1"/>
    <s v="Portable"/>
    <s v="General Use"/>
    <s v="Other"/>
    <n v="1.7500151911042483"/>
  </r>
  <r>
    <x v="24"/>
    <x v="1"/>
    <s v="Portable"/>
    <s v="General Use"/>
    <s v="total [t]"/>
    <n v="3447.36"/>
  </r>
  <r>
    <x v="24"/>
    <x v="1"/>
    <s v="Portable"/>
    <s v="General Use"/>
    <s v="Zinc/Carbon - Alkaline - saline batteries"/>
    <n v="2534.9837175669927"/>
  </r>
  <r>
    <x v="24"/>
    <x v="1"/>
    <s v="Portable"/>
    <s v="General Use"/>
    <s v="Lithium Primary (inc. Button cells)"/>
    <n v="38.33425776265419"/>
  </r>
  <r>
    <x v="24"/>
    <x v="1"/>
    <s v="Portable"/>
    <s v="General Use"/>
    <s v="NiCd"/>
    <n v="125.37187579753297"/>
  </r>
  <r>
    <x v="24"/>
    <x v="1"/>
    <s v="Portable"/>
    <s v="General Use"/>
    <s v="NiMH"/>
    <n v="201.30722245852829"/>
  </r>
  <r>
    <x v="24"/>
    <x v="1"/>
    <s v="Portable"/>
    <s v="General Use"/>
    <s v="Lead Acid"/>
    <n v="71.536333475116976"/>
  </r>
  <r>
    <x v="24"/>
    <x v="1"/>
    <s v="Portable"/>
    <s v="General Use"/>
    <s v="Lithium Rechargeable (incl. Button cells)"/>
    <n v="472.47496384517234"/>
  </r>
  <r>
    <x v="24"/>
    <x v="1"/>
    <s v="Portable"/>
    <s v="General Use"/>
    <s v="Other"/>
    <n v="3.3516290940028566"/>
  </r>
  <r>
    <x v="25"/>
    <x v="1"/>
    <s v="Portable"/>
    <s v="General Use"/>
    <s v="total [t]"/>
    <n v="525.4"/>
  </r>
  <r>
    <x v="25"/>
    <x v="1"/>
    <s v="Portable"/>
    <s v="General Use"/>
    <s v="Zinc/Carbon - Alkaline - saline batteries"/>
    <n v="386.34794312450629"/>
  </r>
  <r>
    <x v="25"/>
    <x v="1"/>
    <s v="Portable"/>
    <s v="General Use"/>
    <s v="Lithium Primary (inc. Button cells)"/>
    <n v="5.8423892568511873"/>
  </r>
  <r>
    <x v="25"/>
    <x v="1"/>
    <s v="Portable"/>
    <s v="General Use"/>
    <s v="NiCd"/>
    <n v="19.107486176095279"/>
  </r>
  <r>
    <x v="25"/>
    <x v="1"/>
    <s v="Portable"/>
    <s v="General Use"/>
    <s v="NiMH"/>
    <n v="30.680525004557328"/>
  </r>
  <r>
    <x v="25"/>
    <x v="1"/>
    <s v="Portable"/>
    <s v="General Use"/>
    <s v="Lead Acid"/>
    <n v="10.902600717020112"/>
  </r>
  <r>
    <x v="25"/>
    <x v="1"/>
    <s v="Portable"/>
    <s v="General Use"/>
    <s v="Lithium Rechargeable (incl. Button cells)"/>
    <n v="72.008245731299752"/>
  </r>
  <r>
    <x v="25"/>
    <x v="1"/>
    <s v="Portable"/>
    <s v="General Use"/>
    <s v="Other"/>
    <n v="0.51080998967009561"/>
  </r>
  <r>
    <x v="26"/>
    <x v="1"/>
    <s v="Portable"/>
    <s v="General Use"/>
    <s v="total [t]"/>
    <n v="1053"/>
  </r>
  <r>
    <x v="26"/>
    <x v="1"/>
    <s v="Portable"/>
    <s v="General Use"/>
    <s v="Zinc/Carbon - Alkaline - saline batteries"/>
    <n v="774.3136355350307"/>
  </r>
  <r>
    <x v="26"/>
    <x v="1"/>
    <s v="Portable"/>
    <s v="General Use"/>
    <s v="Lithium Primary (inc. Button cells)"/>
    <n v="11.709242267728019"/>
  </r>
  <r>
    <x v="26"/>
    <x v="1"/>
    <s v="Portable"/>
    <s v="General Use"/>
    <s v="NiCd"/>
    <n v="38.294980859208849"/>
  </r>
  <r>
    <x v="26"/>
    <x v="1"/>
    <s v="Portable"/>
    <s v="General Use"/>
    <s v="NiMH"/>
    <n v="61.489518138178283"/>
  </r>
  <r>
    <x v="26"/>
    <x v="1"/>
    <s v="Portable"/>
    <s v="General Use"/>
    <s v="Lead Acid"/>
    <n v="21.850853740049825"/>
  </r>
  <r>
    <x v="26"/>
    <x v="1"/>
    <s v="Portable"/>
    <s v="General Use"/>
    <s v="Lithium Rechargeable (incl. Button cells)"/>
    <n v="144.31801057300845"/>
  </r>
  <r>
    <x v="26"/>
    <x v="1"/>
    <s v="Portable"/>
    <s v="General Use"/>
    <s v="Other"/>
    <n v="1.0237588867959853"/>
  </r>
  <r>
    <x v="27"/>
    <x v="1"/>
    <s v="Portable"/>
    <s v="General Use"/>
    <s v="total [t]"/>
    <n v="12677.82"/>
  </r>
  <r>
    <x v="27"/>
    <x v="1"/>
    <s v="Portable"/>
    <s v="General Use"/>
    <s v="Zinc/Carbon - Alkaline - saline batteries"/>
    <n v="9322.5155696664024"/>
  </r>
  <r>
    <x v="27"/>
    <x v="1"/>
    <s v="Portable"/>
    <s v="General Use"/>
    <s v="Lithium Primary (inc. Button cells)"/>
    <n v="140.97594093698729"/>
  </r>
  <r>
    <x v="27"/>
    <x v="1"/>
    <s v="Portable"/>
    <s v="General Use"/>
    <s v="NiCd"/>
    <n v="461.06065929391747"/>
  </r>
  <r>
    <x v="27"/>
    <x v="1"/>
    <s v="Portable"/>
    <s v="General Use"/>
    <s v="NiMH"/>
    <n v="740.31628000243052"/>
  </r>
  <r>
    <x v="27"/>
    <x v="1"/>
    <s v="Portable"/>
    <s v="General Use"/>
    <s v="Lead Acid"/>
    <n v="263.07805371574403"/>
  </r>
  <r>
    <x v="27"/>
    <x v="1"/>
    <s v="Portable"/>
    <s v="General Use"/>
    <s v="Lithium Rechargeable (incl. Button cells)"/>
    <n v="1737.5477310566932"/>
  </r>
  <r>
    <x v="27"/>
    <x v="1"/>
    <s v="Portable"/>
    <s v="General Use"/>
    <s v="Other"/>
    <n v="12.325765327825145"/>
  </r>
  <r>
    <x v="28"/>
    <x v="1"/>
    <s v="Portable"/>
    <s v="General Use"/>
    <s v="total [t]"/>
    <n v="6197"/>
  </r>
  <r>
    <x v="28"/>
    <x v="1"/>
    <s v="Portable"/>
    <s v="General Use"/>
    <s v="Zinc/Carbon - Alkaline - saline batteries"/>
    <n v="4556.905602479188"/>
  </r>
  <r>
    <x v="28"/>
    <x v="1"/>
    <s v="Portable"/>
    <s v="General Use"/>
    <s v="Lithium Primary (inc. Button cells)"/>
    <n v="68.909947134957761"/>
  </r>
  <r>
    <x v="28"/>
    <x v="1"/>
    <s v="Portable"/>
    <s v="General Use"/>
    <s v="NiCd"/>
    <n v="225.36941726924712"/>
  </r>
  <r>
    <x v="28"/>
    <x v="1"/>
    <s v="Portable"/>
    <s v="General Use"/>
    <s v="NiMH"/>
    <n v="361.87136173057058"/>
  </r>
  <r>
    <x v="28"/>
    <x v="1"/>
    <s v="Portable"/>
    <s v="General Use"/>
    <s v="Lead Acid"/>
    <n v="128.59424560977092"/>
  </r>
  <r>
    <x v="28"/>
    <x v="1"/>
    <s v="Portable"/>
    <s v="General Use"/>
    <s v="Lithium Rechargeable (incl. Button cells)"/>
    <n v="849.3245123655588"/>
  </r>
  <r>
    <x v="28"/>
    <x v="1"/>
    <s v="Portable"/>
    <s v="General Use"/>
    <s v="Other"/>
    <n v="6.0249134107072368"/>
  </r>
  <r>
    <x v="29"/>
    <x v="1"/>
    <s v="Portable"/>
    <s v="General Use"/>
    <s v="total [t]"/>
    <n v="3428"/>
  </r>
  <r>
    <x v="29"/>
    <x v="1"/>
    <s v="Portable"/>
    <s v="General Use"/>
    <s v="Zinc/Carbon - Alkaline - saline batteries"/>
    <n v="2520.7475238500333"/>
  </r>
  <r>
    <x v="29"/>
    <x v="1"/>
    <s v="Portable"/>
    <s v="General Use"/>
    <s v="Lithium Primary (inc. Button cells)"/>
    <n v="38.118976727228535"/>
  </r>
  <r>
    <x v="29"/>
    <x v="1"/>
    <s v="Portable"/>
    <s v="General Use"/>
    <s v="NiCd"/>
    <n v="124.66780093577201"/>
  </r>
  <r>
    <x v="29"/>
    <x v="1"/>
    <s v="Portable"/>
    <s v="General Use"/>
    <s v="NiMH"/>
    <n v="200.17670292276841"/>
  </r>
  <r>
    <x v="29"/>
    <x v="1"/>
    <s v="Portable"/>
    <s v="General Use"/>
    <s v="Lead Acid"/>
    <n v="71.134593182232479"/>
  </r>
  <r>
    <x v="29"/>
    <x v="1"/>
    <s v="Portable"/>
    <s v="General Use"/>
    <s v="Lithium Rechargeable (incl. Button cells)"/>
    <n v="469.8215956735736"/>
  </r>
  <r>
    <x v="29"/>
    <x v="1"/>
    <s v="Portable"/>
    <s v="General Use"/>
    <s v="Other"/>
    <n v="3.3328067083918684"/>
  </r>
  <r>
    <x v="30"/>
    <x v="1"/>
    <s v="Portable"/>
    <s v="General Use"/>
    <s v="total [t]"/>
    <n v="39905.379000000001"/>
  </r>
  <r>
    <x v="30"/>
    <x v="1"/>
    <s v="Portable"/>
    <s v="General Use"/>
    <s v="Zinc/Carbon - Alkaline - saline batteries"/>
    <n v="29344.044720696358"/>
  </r>
  <r>
    <x v="30"/>
    <x v="1"/>
    <s v="Portable"/>
    <s v="General Use"/>
    <s v="Lithium Primary (inc. Button cells)"/>
    <n v="443.74335279820139"/>
  </r>
  <r>
    <x v="30"/>
    <x v="1"/>
    <s v="Portable"/>
    <s v="General Use"/>
    <s v="NiCd"/>
    <n v="1451.2589980859209"/>
  </r>
  <r>
    <x v="30"/>
    <x v="1"/>
    <s v="Portable"/>
    <s v="General Use"/>
    <s v="NiMH"/>
    <n v="2330.2588089566748"/>
  </r>
  <r>
    <x v="30"/>
    <x v="1"/>
    <s v="Portable"/>
    <s v="General Use"/>
    <s v="Lead Acid"/>
    <n v="828.07844251686208"/>
  </r>
  <r>
    <x v="30"/>
    <x v="1"/>
    <s v="Portable"/>
    <s v="General Use"/>
    <s v="Lithium Rechargeable (incl. Button cells)"/>
    <n v="5469.1974439144442"/>
  </r>
  <r>
    <x v="30"/>
    <x v="1"/>
    <s v="Portable"/>
    <s v="General Use"/>
    <s v="Other"/>
    <n v="38.797233031540252"/>
  </r>
  <r>
    <x v="31"/>
    <x v="1"/>
    <s v="Portable"/>
    <s v="General Use"/>
    <s v="total [t]"/>
    <n v="224564.81792"/>
  </r>
  <r>
    <x v="31"/>
    <x v="1"/>
    <s v="Portable"/>
    <s v="General Use"/>
    <s v="Zinc/Carbon - Alkaline - saline batteries"/>
    <n v="165131.62447948472"/>
  </r>
  <r>
    <x v="31"/>
    <x v="1"/>
    <s v="Portable"/>
    <s v="General Use"/>
    <s v="Lithium Primary (inc. Button cells)"/>
    <n v="2497.1356674582244"/>
  </r>
  <r>
    <x v="31"/>
    <x v="1"/>
    <s v="Portable"/>
    <s v="General Use"/>
    <s v="NiCd"/>
    <n v="8166.8617320969797"/>
  </r>
  <r>
    <x v="31"/>
    <x v="1"/>
    <s v="Portable"/>
    <s v="General Use"/>
    <s v="NiMH"/>
    <n v="13113.373641679529"/>
  </r>
  <r>
    <x v="31"/>
    <x v="1"/>
    <s v="Portable"/>
    <s v="General Use"/>
    <s v="Lead Acid"/>
    <n v="4659.955357579146"/>
  </r>
  <r>
    <x v="31"/>
    <x v="1"/>
    <s v="Portable"/>
    <s v="General Use"/>
    <s v="Lithium Rechargeable (incl. Button cells)"/>
    <n v="30777.538240175003"/>
  </r>
  <r>
    <x v="31"/>
    <x v="1"/>
    <s v="Portable"/>
    <s v="General Use"/>
    <s v="Other"/>
    <n v="218.32880152642196"/>
  </r>
  <r>
    <x v="0"/>
    <x v="2"/>
    <s v="Portable"/>
    <s v="General Use"/>
    <s v="total [t]"/>
    <n v="3613.8815199999999"/>
  </r>
  <r>
    <x v="0"/>
    <x v="2"/>
    <s v="Portable"/>
    <s v="General Use"/>
    <s v="Zinc/Carbon - Alkaline - saline batteries"/>
    <n v="2484.4246506744912"/>
  </r>
  <r>
    <x v="0"/>
    <x v="2"/>
    <s v="Portable"/>
    <s v="General Use"/>
    <s v="Lithium Primary (inc. Button cells)"/>
    <n v="66.892558655178775"/>
  </r>
  <r>
    <x v="0"/>
    <x v="2"/>
    <s v="Portable"/>
    <s v="General Use"/>
    <s v="NiCd"/>
    <n v="129.91202046565022"/>
  </r>
  <r>
    <x v="0"/>
    <x v="2"/>
    <s v="Portable"/>
    <s v="General Use"/>
    <s v="NiMH"/>
    <n v="235.81174015283494"/>
  </r>
  <r>
    <x v="0"/>
    <x v="2"/>
    <s v="Portable"/>
    <s v="General Use"/>
    <s v="Lead Acid"/>
    <n v="94.842002467419633"/>
  </r>
  <r>
    <x v="0"/>
    <x v="2"/>
    <s v="Portable"/>
    <s v="General Use"/>
    <s v="Lithium Rechargeable (incl. Button cells)"/>
    <n v="600.84451399406908"/>
  </r>
  <r>
    <x v="0"/>
    <x v="2"/>
    <s v="Portable"/>
    <s v="General Use"/>
    <s v="Other"/>
    <n v="1.0803831150975376"/>
  </r>
  <r>
    <x v="1"/>
    <x v="2"/>
    <s v="Portable"/>
    <s v="General Use"/>
    <s v="total [t]"/>
    <n v="4401"/>
  </r>
  <r>
    <x v="1"/>
    <x v="2"/>
    <s v="Portable"/>
    <s v="General Use"/>
    <s v="Zinc/Carbon - Alkaline - saline batteries"/>
    <n v="3025.5427099941107"/>
  </r>
  <r>
    <x v="1"/>
    <x v="2"/>
    <s v="Portable"/>
    <s v="General Use"/>
    <s v="Lithium Primary (inc. Button cells)"/>
    <n v="81.462037150969422"/>
  </r>
  <r>
    <x v="1"/>
    <x v="2"/>
    <s v="Portable"/>
    <s v="General Use"/>
    <s v="NiCd"/>
    <n v="158.20740079750223"/>
  </r>
  <r>
    <x v="1"/>
    <x v="2"/>
    <s v="Portable"/>
    <s v="General Use"/>
    <s v="NiMH"/>
    <n v="287.17252147564227"/>
  </r>
  <r>
    <x v="1"/>
    <x v="2"/>
    <s v="Portable"/>
    <s v="General Use"/>
    <s v="Lead Acid"/>
    <n v="115.49898649115475"/>
  </r>
  <r>
    <x v="1"/>
    <x v="2"/>
    <s v="Portable"/>
    <s v="General Use"/>
    <s v="Lithium Rechargeable (incl. Button cells)"/>
    <n v="731.71095716715638"/>
  </r>
  <r>
    <x v="1"/>
    <x v="2"/>
    <s v="Portable"/>
    <s v="General Use"/>
    <s v="Other"/>
    <n v="1.3156950672650338"/>
  </r>
  <r>
    <x v="2"/>
    <x v="2"/>
    <s v="Portable"/>
    <s v="General Use"/>
    <s v="total [t]"/>
    <n v="624"/>
  </r>
  <r>
    <x v="2"/>
    <x v="2"/>
    <s v="Portable"/>
    <s v="General Use"/>
    <s v="Zinc/Carbon - Alkaline - saline batteries"/>
    <n v="428.97947081034425"/>
  </r>
  <r>
    <x v="2"/>
    <x v="2"/>
    <s v="Portable"/>
    <s v="General Use"/>
    <s v="Lithium Primary (inc. Button cells)"/>
    <n v="11.550172956647334"/>
  </r>
  <r>
    <x v="2"/>
    <x v="2"/>
    <s v="Portable"/>
    <s v="General Use"/>
    <s v="NiCd"/>
    <n v="22.431587843135969"/>
  </r>
  <r>
    <x v="2"/>
    <x v="2"/>
    <s v="Portable"/>
    <s v="General Use"/>
    <s v="NiMH"/>
    <n v="40.717030993138096"/>
  </r>
  <r>
    <x v="2"/>
    <x v="2"/>
    <s v="Portable"/>
    <s v="General Use"/>
    <s v="Lead Acid"/>
    <n v="16.376134417287108"/>
  </r>
  <r>
    <x v="2"/>
    <x v="2"/>
    <s v="Portable"/>
    <s v="General Use"/>
    <s v="Lithium Rechargeable (incl. Button cells)"/>
    <n v="103.74633884851296"/>
  </r>
  <r>
    <x v="2"/>
    <x v="2"/>
    <s v="Portable"/>
    <s v="General Use"/>
    <s v="Other"/>
    <n v="0.18654708520185892"/>
  </r>
  <r>
    <x v="3"/>
    <x v="2"/>
    <s v="Portable"/>
    <s v="General Use"/>
    <s v="total [t]"/>
    <n v="331.74"/>
  </r>
  <r>
    <x v="3"/>
    <x v="2"/>
    <s v="Portable"/>
    <s v="General Use"/>
    <s v="Zinc/Carbon - Alkaline - saline batteries"/>
    <n v="228.06033597215321"/>
  </r>
  <r>
    <x v="3"/>
    <x v="2"/>
    <s v="Portable"/>
    <s v="General Use"/>
    <s v="Lithium Primary (inc. Button cells)"/>
    <n v="6.1404717574329917"/>
  </r>
  <r>
    <x v="3"/>
    <x v="2"/>
    <s v="Portable"/>
    <s v="General Use"/>
    <s v="NiCd"/>
    <n v="11.925408575451804"/>
  </r>
  <r>
    <x v="3"/>
    <x v="2"/>
    <s v="Portable"/>
    <s v="General Use"/>
    <s v="NiMH"/>
    <n v="21.646583111640439"/>
  </r>
  <r>
    <x v="3"/>
    <x v="2"/>
    <s v="Portable"/>
    <s v="General Use"/>
    <s v="Lead Acid"/>
    <n v="8.7061199224211947"/>
  </r>
  <r>
    <x v="3"/>
    <x v="2"/>
    <s v="Portable"/>
    <s v="General Use"/>
    <s v="Lithium Rechargeable (incl. Button cells)"/>
    <n v="55.15514495129117"/>
  </r>
  <r>
    <x v="3"/>
    <x v="2"/>
    <s v="Portable"/>
    <s v="General Use"/>
    <s v="Other"/>
    <n v="9.9174887892411343E-2"/>
  </r>
  <r>
    <x v="4"/>
    <x v="2"/>
    <s v="Portable"/>
    <s v="General Use"/>
    <s v="total [t]"/>
    <n v="275.60000000000002"/>
  </r>
  <r>
    <x v="4"/>
    <x v="2"/>
    <s v="Portable"/>
    <s v="General Use"/>
    <s v="Zinc/Carbon - Alkaline - saline batteries"/>
    <n v="189.46593294123539"/>
  </r>
  <r>
    <x v="4"/>
    <x v="2"/>
    <s v="Portable"/>
    <s v="General Use"/>
    <s v="Lithium Primary (inc. Button cells)"/>
    <n v="5.101326389185906"/>
  </r>
  <r>
    <x v="4"/>
    <x v="2"/>
    <s v="Portable"/>
    <s v="General Use"/>
    <s v="NiCd"/>
    <n v="9.9072846307183866"/>
  </r>
  <r>
    <x v="4"/>
    <x v="2"/>
    <s v="Portable"/>
    <s v="General Use"/>
    <s v="NiMH"/>
    <n v="17.98335535530266"/>
  </r>
  <r>
    <x v="4"/>
    <x v="2"/>
    <s v="Portable"/>
    <s v="General Use"/>
    <s v="Lead Acid"/>
    <n v="7.2327927009684743"/>
  </r>
  <r>
    <x v="4"/>
    <x v="2"/>
    <s v="Portable"/>
    <s v="General Use"/>
    <s v="Lithium Rechargeable (incl. Button cells)"/>
    <n v="45.821299658093231"/>
  </r>
  <r>
    <x v="4"/>
    <x v="2"/>
    <s v="Portable"/>
    <s v="General Use"/>
    <s v="Other"/>
    <n v="8.2391629297487695E-2"/>
  </r>
  <r>
    <x v="5"/>
    <x v="2"/>
    <s v="Portable"/>
    <s v="General Use"/>
    <s v="total [t]"/>
    <n v="3385.8"/>
  </r>
  <r>
    <x v="5"/>
    <x v="2"/>
    <s v="Portable"/>
    <s v="General Use"/>
    <s v="Zinc/Carbon - Alkaline - saline batteries"/>
    <n v="2327.6261094065121"/>
  </r>
  <r>
    <x v="5"/>
    <x v="2"/>
    <s v="Portable"/>
    <s v="General Use"/>
    <s v="Lithium Primary (inc. Button cells)"/>
    <n v="62.670794225347024"/>
  </r>
  <r>
    <x v="5"/>
    <x v="2"/>
    <s v="Portable"/>
    <s v="General Use"/>
    <s v="NiCd"/>
    <n v="121.71293288347719"/>
  </r>
  <r>
    <x v="5"/>
    <x v="2"/>
    <s v="Portable"/>
    <s v="General Use"/>
    <s v="NiMH"/>
    <n v="220.92904412911375"/>
  </r>
  <r>
    <x v="5"/>
    <x v="2"/>
    <s v="Portable"/>
    <s v="General Use"/>
    <s v="Lead Acid"/>
    <n v="88.856275496876123"/>
  </r>
  <r>
    <x v="5"/>
    <x v="2"/>
    <s v="Portable"/>
    <s v="General Use"/>
    <s v="Lithium Rechargeable (incl. Button cells)"/>
    <n v="562.92364434822946"/>
  </r>
  <r>
    <x v="5"/>
    <x v="2"/>
    <s v="Portable"/>
    <s v="General Use"/>
    <s v="Other"/>
    <n v="1.0121973094173942"/>
  </r>
  <r>
    <x v="6"/>
    <x v="2"/>
    <s v="Portable"/>
    <s v="General Use"/>
    <s v="total [t]"/>
    <n v="3382"/>
  </r>
  <r>
    <x v="6"/>
    <x v="2"/>
    <s v="Portable"/>
    <s v="General Use"/>
    <s v="Zinc/Carbon - Alkaline - saline batteries"/>
    <n v="2325.0137344240134"/>
  </r>
  <r>
    <x v="6"/>
    <x v="2"/>
    <s v="Portable"/>
    <s v="General Use"/>
    <s v="Lithium Primary (inc. Button cells)"/>
    <n v="62.60045663362385"/>
  </r>
  <r>
    <x v="6"/>
    <x v="2"/>
    <s v="Portable"/>
    <s v="General Use"/>
    <s v="NiCd"/>
    <n v="121.57633026520168"/>
  </r>
  <r>
    <x v="6"/>
    <x v="2"/>
    <s v="Portable"/>
    <s v="General Use"/>
    <s v="NiMH"/>
    <n v="220.68108785062989"/>
  </r>
  <r>
    <x v="6"/>
    <x v="2"/>
    <s v="Portable"/>
    <s v="General Use"/>
    <s v="Lead Acid"/>
    <n v="88.756549037283662"/>
  </r>
  <r>
    <x v="6"/>
    <x v="2"/>
    <s v="Portable"/>
    <s v="General Use"/>
    <s v="Lithium Rechargeable (incl. Button cells)"/>
    <n v="562.2918557462674"/>
  </r>
  <r>
    <x v="6"/>
    <x v="2"/>
    <s v="Portable"/>
    <s v="General Use"/>
    <s v="Other"/>
    <n v="1.0110612855011007"/>
  </r>
  <r>
    <x v="7"/>
    <x v="2"/>
    <s v="Portable"/>
    <s v="General Use"/>
    <s v="total [t]"/>
    <n v="477.12200000000001"/>
  </r>
  <r>
    <x v="7"/>
    <x v="2"/>
    <s v="Portable"/>
    <s v="General Use"/>
    <s v="Zinc/Carbon - Alkaline - saline batteries"/>
    <n v="328.00567799995684"/>
  </r>
  <r>
    <x v="7"/>
    <x v="2"/>
    <s v="Portable"/>
    <s v="General Use"/>
    <s v="Lithium Primary (inc. Button cells)"/>
    <n v="8.8314769574062328"/>
  </r>
  <r>
    <x v="7"/>
    <x v="2"/>
    <s v="Portable"/>
    <s v="General Use"/>
    <s v="NiCd"/>
    <n v="17.151609062328077"/>
  </r>
  <r>
    <x v="7"/>
    <x v="2"/>
    <s v="Portable"/>
    <s v="General Use"/>
    <s v="NiMH"/>
    <n v="31.132998816519287"/>
  </r>
  <r>
    <x v="7"/>
    <x v="2"/>
    <s v="Portable"/>
    <s v="General Use"/>
    <s v="Lead Acid"/>
    <n v="12.521496803597532"/>
  </r>
  <r>
    <x v="7"/>
    <x v="2"/>
    <s v="Portable"/>
    <s v="General Use"/>
    <s v="Lithium Rechargeable (incl. Button cells)"/>
    <n v="79.326379301410583"/>
  </r>
  <r>
    <x v="7"/>
    <x v="2"/>
    <s v="Portable"/>
    <s v="General Use"/>
    <s v="Other"/>
    <n v="0.14263736920782266"/>
  </r>
  <r>
    <x v="8"/>
    <x v="2"/>
    <s v="Portable"/>
    <s v="General Use"/>
    <s v="total [t]"/>
    <n v="2763"/>
  </r>
  <r>
    <x v="8"/>
    <x v="2"/>
    <s v="Portable"/>
    <s v="General Use"/>
    <s v="Zinc/Carbon - Alkaline - saline batteries"/>
    <n v="1899.4715991169569"/>
  </r>
  <r>
    <x v="8"/>
    <x v="2"/>
    <s v="Portable"/>
    <s v="General Use"/>
    <s v="Lithium Primary (inc. Button cells)"/>
    <n v="51.142833139770168"/>
  </r>
  <r>
    <x v="8"/>
    <x v="2"/>
    <s v="Portable"/>
    <s v="General Use"/>
    <s v="NiCd"/>
    <n v="99.324482709270313"/>
  </r>
  <r>
    <x v="8"/>
    <x v="2"/>
    <s v="Portable"/>
    <s v="General Use"/>
    <s v="NiMH"/>
    <n v="180.29031511865475"/>
  </r>
  <r>
    <x v="8"/>
    <x v="2"/>
    <s v="Portable"/>
    <s v="General Use"/>
    <s v="Lead Acid"/>
    <n v="72.511633645776101"/>
  </r>
  <r>
    <x v="8"/>
    <x v="2"/>
    <s v="Portable"/>
    <s v="General Use"/>
    <s v="Lithium Rechargeable (incl. Button cells)"/>
    <n v="459.3768176898098"/>
  </r>
  <r>
    <x v="8"/>
    <x v="2"/>
    <s v="Portable"/>
    <s v="General Use"/>
    <s v="Other"/>
    <n v="0.82600896861015416"/>
  </r>
  <r>
    <x v="9"/>
    <x v="2"/>
    <s v="Portable"/>
    <s v="General Use"/>
    <s v="total [t]"/>
    <n v="33458"/>
  </r>
  <r>
    <x v="9"/>
    <x v="2"/>
    <s v="Portable"/>
    <s v="General Use"/>
    <s v="Zinc/Carbon - Alkaline - saline batteries"/>
    <n v="23001.274253802079"/>
  </r>
  <r>
    <x v="9"/>
    <x v="2"/>
    <s v="Portable"/>
    <s v="General Use"/>
    <s v="Lithium Primary (inc. Button cells)"/>
    <n v="619.30398522997837"/>
  </r>
  <r>
    <x v="9"/>
    <x v="2"/>
    <s v="Portable"/>
    <s v="General Use"/>
    <s v="NiCd"/>
    <n v="1202.7501058584025"/>
  </r>
  <r>
    <x v="9"/>
    <x v="2"/>
    <s v="Portable"/>
    <s v="General Use"/>
    <s v="NiMH"/>
    <n v="2183.1897803981001"/>
  </r>
  <r>
    <x v="9"/>
    <x v="2"/>
    <s v="Portable"/>
    <s v="General Use"/>
    <s v="Lead Acid"/>
    <n v="878.06523290639757"/>
  </r>
  <r>
    <x v="9"/>
    <x v="2"/>
    <s v="Portable"/>
    <s v="General Use"/>
    <s v="Lithium Rechargeable (incl. Button cells)"/>
    <n v="5562.7323801178636"/>
  </r>
  <r>
    <x v="9"/>
    <x v="2"/>
    <s v="Portable"/>
    <s v="General Use"/>
    <s v="Other"/>
    <n v="10.002391629300956"/>
  </r>
  <r>
    <x v="10"/>
    <x v="2"/>
    <s v="Portable"/>
    <s v="General Use"/>
    <s v="total [t]"/>
    <n v="43337.197"/>
  </r>
  <r>
    <x v="10"/>
    <x v="2"/>
    <s v="Portable"/>
    <s v="General Use"/>
    <s v="Zinc/Carbon - Alkaline - saline batteries"/>
    <n v="29792.89717221737"/>
  </r>
  <r>
    <x v="10"/>
    <x v="2"/>
    <s v="Portable"/>
    <s v="General Use"/>
    <s v="Lithium Primary (inc. Button cells)"/>
    <n v="802.16686026650314"/>
  </r>
  <r>
    <x v="10"/>
    <x v="2"/>
    <s v="Portable"/>
    <s v="General Use"/>
    <s v="NiCd"/>
    <n v="1557.888047084597"/>
  </r>
  <r>
    <x v="10"/>
    <x v="2"/>
    <s v="Portable"/>
    <s v="General Use"/>
    <s v="NiMH"/>
    <n v="2827.8237073793771"/>
  </r>
  <r>
    <x v="10"/>
    <x v="2"/>
    <s v="Portable"/>
    <s v="General Use"/>
    <s v="Lead Acid"/>
    <n v="1137.3329540712366"/>
  </r>
  <r>
    <x v="10"/>
    <x v="2"/>
    <s v="Portable"/>
    <s v="General Use"/>
    <s v="Lithium Rechargeable (incl. Button cells)"/>
    <n v="7205.2492383121144"/>
  </r>
  <r>
    <x v="10"/>
    <x v="2"/>
    <s v="Portable"/>
    <s v="General Use"/>
    <s v="Other"/>
    <n v="12.955813751872988"/>
  </r>
  <r>
    <x v="11"/>
    <x v="2"/>
    <s v="Portable"/>
    <s v="General Use"/>
    <s v="total [t]"/>
    <n v="1850"/>
  </r>
  <r>
    <x v="11"/>
    <x v="2"/>
    <s v="Portable"/>
    <s v="General Use"/>
    <s v="Zinc/Carbon - Alkaline - saline batteries"/>
    <n v="1271.8141362165654"/>
  </r>
  <r>
    <x v="11"/>
    <x v="2"/>
    <s v="Portable"/>
    <s v="General Use"/>
    <s v="Lithium Primary (inc. Button cells)"/>
    <n v="34.243301233649944"/>
  </r>
  <r>
    <x v="11"/>
    <x v="2"/>
    <s v="Portable"/>
    <s v="General Use"/>
    <s v="NiCd"/>
    <n v="66.503906265707599"/>
  </r>
  <r>
    <x v="11"/>
    <x v="2"/>
    <s v="Portable"/>
    <s v="General Use"/>
    <s v="NiMH"/>
    <n v="120.71555663029724"/>
  </r>
  <r>
    <x v="11"/>
    <x v="2"/>
    <s v="Portable"/>
    <s v="General Use"/>
    <s v="Lead Acid"/>
    <n v="48.551039538431333"/>
  </r>
  <r>
    <x v="11"/>
    <x v="2"/>
    <s v="Portable"/>
    <s v="General Use"/>
    <s v="Lithium Rechargeable (incl. Button cells)"/>
    <n v="307.58129306049517"/>
  </r>
  <r>
    <x v="11"/>
    <x v="2"/>
    <s v="Portable"/>
    <s v="General Use"/>
    <s v="Other"/>
    <n v="0.5530642750375625"/>
  </r>
  <r>
    <x v="12"/>
    <x v="2"/>
    <s v="Portable"/>
    <s v="General Use"/>
    <s v="total [t]"/>
    <n v="2043"/>
  </r>
  <r>
    <x v="12"/>
    <x v="2"/>
    <s v="Portable"/>
    <s v="General Use"/>
    <s v="Zinc/Carbon - Alkaline - saline batteries"/>
    <n v="1404.4952866434828"/>
  </r>
  <r>
    <x v="12"/>
    <x v="2"/>
    <s v="Portable"/>
    <s v="General Use"/>
    <s v="Lithium Primary (inc. Button cells)"/>
    <n v="37.81571049748478"/>
  </r>
  <r>
    <x v="12"/>
    <x v="2"/>
    <s v="Portable"/>
    <s v="General Use"/>
    <s v="NiCd"/>
    <n v="73.441881351805748"/>
  </r>
  <r>
    <x v="12"/>
    <x v="2"/>
    <s v="Portable"/>
    <s v="General Use"/>
    <s v="NiMH"/>
    <n v="133.30912551118772"/>
  </r>
  <r>
    <x v="12"/>
    <x v="2"/>
    <s v="Portable"/>
    <s v="General Use"/>
    <s v="Lead Acid"/>
    <n v="53.616093933521739"/>
  </r>
  <r>
    <x v="12"/>
    <x v="2"/>
    <s v="Portable"/>
    <s v="General Use"/>
    <s v="Lithium Rechargeable (incl. Button cells)"/>
    <n v="339.6695036338333"/>
  </r>
  <r>
    <x v="12"/>
    <x v="2"/>
    <s v="Portable"/>
    <s v="General Use"/>
    <s v="Other"/>
    <n v="0.61076233183877848"/>
  </r>
  <r>
    <x v="13"/>
    <x v="2"/>
    <s v="Portable"/>
    <s v="General Use"/>
    <s v="total [t]"/>
    <n v="1850"/>
  </r>
  <r>
    <x v="13"/>
    <x v="2"/>
    <s v="Portable"/>
    <s v="General Use"/>
    <s v="Zinc/Carbon - Alkaline - saline batteries"/>
    <n v="1271.8141362165654"/>
  </r>
  <r>
    <x v="13"/>
    <x v="2"/>
    <s v="Portable"/>
    <s v="General Use"/>
    <s v="Lithium Primary (inc. Button cells)"/>
    <n v="34.243301233649944"/>
  </r>
  <r>
    <x v="13"/>
    <x v="2"/>
    <s v="Portable"/>
    <s v="General Use"/>
    <s v="NiCd"/>
    <n v="66.503906265707599"/>
  </r>
  <r>
    <x v="13"/>
    <x v="2"/>
    <s v="Portable"/>
    <s v="General Use"/>
    <s v="NiMH"/>
    <n v="120.71555663029724"/>
  </r>
  <r>
    <x v="13"/>
    <x v="2"/>
    <s v="Portable"/>
    <s v="General Use"/>
    <s v="Lead Acid"/>
    <n v="48.551039538431333"/>
  </r>
  <r>
    <x v="13"/>
    <x v="2"/>
    <s v="Portable"/>
    <s v="General Use"/>
    <s v="Lithium Rechargeable (incl. Button cells)"/>
    <n v="307.58129306049517"/>
  </r>
  <r>
    <x v="13"/>
    <x v="2"/>
    <s v="Portable"/>
    <s v="General Use"/>
    <s v="Other"/>
    <n v="0.5530642750375625"/>
  </r>
  <r>
    <x v="14"/>
    <x v="2"/>
    <s v="Portable"/>
    <s v="General Use"/>
    <s v="total [t]"/>
    <n v="2096"/>
  </r>
  <r>
    <x v="14"/>
    <x v="2"/>
    <s v="Portable"/>
    <s v="General Use"/>
    <s v="Zinc/Carbon - Alkaline - saline batteries"/>
    <n v="1440.9310429783359"/>
  </r>
  <r>
    <x v="14"/>
    <x v="2"/>
    <s v="Portable"/>
    <s v="General Use"/>
    <s v="Lithium Primary (inc. Button cells)"/>
    <n v="38.796734803097451"/>
  </r>
  <r>
    <x v="14"/>
    <x v="2"/>
    <s v="Portable"/>
    <s v="General Use"/>
    <s v="NiCd"/>
    <n v="75.347128396174668"/>
  </r>
  <r>
    <x v="14"/>
    <x v="2"/>
    <s v="Portable"/>
    <s v="General Use"/>
    <s v="NiMH"/>
    <n v="136.76746307951515"/>
  </r>
  <r>
    <x v="14"/>
    <x v="2"/>
    <s v="Portable"/>
    <s v="General Use"/>
    <s v="Lead Acid"/>
    <n v="55.007015606784904"/>
  </r>
  <r>
    <x v="14"/>
    <x v="2"/>
    <s v="Portable"/>
    <s v="General Use"/>
    <s v="Lithium Rechargeable (incl. Button cells)"/>
    <n v="348.48129202962048"/>
  </r>
  <r>
    <x v="14"/>
    <x v="2"/>
    <s v="Portable"/>
    <s v="General Use"/>
    <s v="Other"/>
    <n v="0.62660687593444919"/>
  </r>
  <r>
    <x v="15"/>
    <x v="2"/>
    <s v="Portable"/>
    <s v="General Use"/>
    <s v="total [t]"/>
    <n v="29507.046999999999"/>
  </r>
  <r>
    <x v="15"/>
    <x v="2"/>
    <s v="Portable"/>
    <s v="General Use"/>
    <s v="Zinc/Carbon - Alkaline - saline batteries"/>
    <n v="20285.12405005762"/>
  </r>
  <r>
    <x v="15"/>
    <x v="2"/>
    <s v="Portable"/>
    <s v="General Use"/>
    <s v="Lithium Primary (inc. Button cells)"/>
    <n v="546.17226969538751"/>
  </r>
  <r>
    <x v="15"/>
    <x v="2"/>
    <s v="Portable"/>
    <s v="General Use"/>
    <s v="NiCd"/>
    <n v="1060.7210204680155"/>
  </r>
  <r>
    <x v="15"/>
    <x v="2"/>
    <s v="Portable"/>
    <s v="General Use"/>
    <s v="NiMH"/>
    <n v="1925.3835692547796"/>
  </r>
  <r>
    <x v="15"/>
    <x v="2"/>
    <s v="Portable"/>
    <s v="General Use"/>
    <s v="Lead Acid"/>
    <n v="774.37719219424412"/>
  </r>
  <r>
    <x v="15"/>
    <x v="2"/>
    <s v="Portable"/>
    <s v="General Use"/>
    <s v="Lithium Rechargeable (incl. Button cells)"/>
    <n v="4905.8463084631376"/>
  </r>
  <r>
    <x v="15"/>
    <x v="2"/>
    <s v="Portable"/>
    <s v="General Use"/>
    <s v="Other"/>
    <n v="8.821239760840152"/>
  </r>
  <r>
    <x v="16"/>
    <x v="2"/>
    <s v="Portable"/>
    <s v="General Use"/>
    <s v="total [t]"/>
    <n v="1151.087"/>
  </r>
  <r>
    <x v="16"/>
    <x v="2"/>
    <s v="Portable"/>
    <s v="General Use"/>
    <s v="Zinc/Carbon - Alkaline - saline batteries"/>
    <n v="791.33444249465822"/>
  </r>
  <r>
    <x v="16"/>
    <x v="2"/>
    <s v="Portable"/>
    <s v="General Use"/>
    <s v="Lithium Primary (inc. Button cells)"/>
    <n v="21.306496695750496"/>
  </r>
  <r>
    <x v="16"/>
    <x v="2"/>
    <s v="Portable"/>
    <s v="General Use"/>
    <s v="NiCd"/>
    <n v="41.37934159549976"/>
  </r>
  <r>
    <x v="16"/>
    <x v="2"/>
    <s v="Portable"/>
    <s v="General Use"/>
    <s v="NiMH"/>
    <n v="75.110328613458904"/>
  </r>
  <r>
    <x v="16"/>
    <x v="2"/>
    <s v="Portable"/>
    <s v="General Use"/>
    <s v="Lead Acid"/>
    <n v="30.208902945499627"/>
  </r>
  <r>
    <x v="16"/>
    <x v="2"/>
    <s v="Portable"/>
    <s v="General Use"/>
    <s v="Lithium Rechargeable (incl. Button cells)"/>
    <n v="191.37990696493307"/>
  </r>
  <r>
    <x v="16"/>
    <x v="2"/>
    <s v="Portable"/>
    <s v="General Use"/>
    <s v="Other"/>
    <n v="0.3441216741406285"/>
  </r>
  <r>
    <x v="17"/>
    <x v="2"/>
    <s v="Portable"/>
    <s v="General Use"/>
    <s v="total [t]"/>
    <n v="708"/>
  </r>
  <r>
    <x v="17"/>
    <x v="2"/>
    <s v="Portable"/>
    <s v="General Use"/>
    <s v="Zinc/Carbon - Alkaline - saline batteries"/>
    <n v="486.72670726558289"/>
  </r>
  <r>
    <x v="17"/>
    <x v="2"/>
    <s v="Portable"/>
    <s v="General Use"/>
    <s v="Lithium Primary (inc. Button cells)"/>
    <n v="13.105003931580629"/>
  </r>
  <r>
    <x v="17"/>
    <x v="2"/>
    <s v="Portable"/>
    <s v="General Use"/>
    <s v="NiCd"/>
    <n v="25.451224668173502"/>
  </r>
  <r>
    <x v="17"/>
    <x v="2"/>
    <s v="Portable"/>
    <s v="General Use"/>
    <s v="NiMH"/>
    <n v="46.198169780675919"/>
  </r>
  <r>
    <x v="17"/>
    <x v="2"/>
    <s v="Portable"/>
    <s v="General Use"/>
    <s v="Lead Acid"/>
    <n v="18.580614050383453"/>
  </r>
  <r>
    <x v="17"/>
    <x v="2"/>
    <s v="Portable"/>
    <s v="General Use"/>
    <s v="Lithium Rechargeable (incl. Button cells)"/>
    <n v="117.71219215504355"/>
  </r>
  <r>
    <x v="17"/>
    <x v="2"/>
    <s v="Portable"/>
    <s v="General Use"/>
    <s v="Other"/>
    <n v="0.21165919282518608"/>
  </r>
  <r>
    <x v="18"/>
    <x v="2"/>
    <s v="Portable"/>
    <s v="General Use"/>
    <s v="total [t]"/>
    <n v="182.7"/>
  </r>
  <r>
    <x v="18"/>
    <x v="2"/>
    <s v="Portable"/>
    <s v="General Use"/>
    <s v="Zinc/Carbon - Alkaline - saline batteries"/>
    <n v="125.60023929014406"/>
  </r>
  <r>
    <x v="18"/>
    <x v="2"/>
    <s v="Portable"/>
    <s v="General Use"/>
    <s v="Lithium Primary (inc. Button cells)"/>
    <n v="3.3817573704799164"/>
  </r>
  <r>
    <x v="18"/>
    <x v="2"/>
    <s v="Portable"/>
    <s v="General Use"/>
    <s v="NiCd"/>
    <n v="6.5677100944566362"/>
  </r>
  <r>
    <x v="18"/>
    <x v="2"/>
    <s v="Portable"/>
    <s v="General Use"/>
    <s v="NiMH"/>
    <n v="11.92147686289476"/>
  </r>
  <r>
    <x v="18"/>
    <x v="2"/>
    <s v="Portable"/>
    <s v="General Use"/>
    <s v="Lead Acid"/>
    <n v="4.7947432019845433"/>
  </r>
  <r>
    <x v="18"/>
    <x v="2"/>
    <s v="Portable"/>
    <s v="General Use"/>
    <s v="Lithium Rechargeable (incl. Button cells)"/>
    <n v="30.375730941704035"/>
  </r>
  <r>
    <x v="18"/>
    <x v="2"/>
    <s v="Portable"/>
    <s v="General Use"/>
    <s v="Other"/>
    <n v="5.4618834080736575E-2"/>
  </r>
  <r>
    <x v="19"/>
    <x v="2"/>
    <s v="Portable"/>
    <s v="General Use"/>
    <s v="total [t]"/>
    <n v="87.31"/>
  </r>
  <r>
    <x v="19"/>
    <x v="2"/>
    <s v="Portable"/>
    <s v="General Use"/>
    <s v="Zinc/Carbon - Alkaline - saline batteries"/>
    <n v="60.02275255841532"/>
  </r>
  <r>
    <x v="19"/>
    <x v="2"/>
    <s v="Portable"/>
    <s v="General Use"/>
    <s v="Lithium Primary (inc. Button cells)"/>
    <n v="1.6160987193026903"/>
  </r>
  <r>
    <x v="19"/>
    <x v="2"/>
    <s v="Portable"/>
    <s v="General Use"/>
    <s v="NiCd"/>
    <n v="3.1386248951669895"/>
  </r>
  <r>
    <x v="19"/>
    <x v="2"/>
    <s v="Portable"/>
    <s v="General Use"/>
    <s v="NiMH"/>
    <n v="5.6971217564277037"/>
  </r>
  <r>
    <x v="19"/>
    <x v="2"/>
    <s v="Portable"/>
    <s v="General Use"/>
    <s v="Lead Acid"/>
    <n v="2.2913466281623998"/>
  </r>
  <r>
    <x v="19"/>
    <x v="2"/>
    <s v="Portable"/>
    <s v="General Use"/>
    <s v="Lithium Rechargeable (incl. Button cells)"/>
    <n v="14.516174430871262"/>
  </r>
  <r>
    <x v="19"/>
    <x v="2"/>
    <s v="Portable"/>
    <s v="General Use"/>
    <s v="Other"/>
    <n v="2.6101644245151125E-2"/>
  </r>
  <r>
    <x v="20"/>
    <x v="2"/>
    <s v="Portable"/>
    <s v="General Use"/>
    <s v="total [t]"/>
    <n v="7777"/>
  </r>
  <r>
    <x v="20"/>
    <x v="2"/>
    <s v="Portable"/>
    <s v="General Use"/>
    <s v="Zinc/Carbon - Alkaline - saline batteries"/>
    <n v="5346.431641814178"/>
  </r>
  <r>
    <x v="20"/>
    <x v="2"/>
    <s v="Portable"/>
    <s v="General Use"/>
    <s v="Lithium Primary (inc. Button cells)"/>
    <n v="143.95143442924089"/>
  </r>
  <r>
    <x v="20"/>
    <x v="2"/>
    <s v="Portable"/>
    <s v="General Use"/>
    <s v="NiCd"/>
    <n v="279.56804271805839"/>
  </r>
  <r>
    <x v="20"/>
    <x v="2"/>
    <s v="Portable"/>
    <s v="General Use"/>
    <s v="NiMH"/>
    <n v="507.46209941287657"/>
  </r>
  <r>
    <x v="20"/>
    <x v="2"/>
    <s v="Portable"/>
    <s v="General Use"/>
    <s v="Lead Acid"/>
    <n v="204.09807269750297"/>
  </r>
  <r>
    <x v="20"/>
    <x v="2"/>
    <s v="Portable"/>
    <s v="General Use"/>
    <s v="Lithium Rechargeable (incl. Button cells)"/>
    <n v="1293.0052519629573"/>
  </r>
  <r>
    <x v="20"/>
    <x v="2"/>
    <s v="Portable"/>
    <s v="General Use"/>
    <s v="Other"/>
    <n v="2.3249626307930398"/>
  </r>
  <r>
    <x v="21"/>
    <x v="2"/>
    <s v="Portable"/>
    <s v="General Use"/>
    <s v="total [t]"/>
    <n v="2750.7799999999997"/>
  </r>
  <r>
    <x v="21"/>
    <x v="2"/>
    <s v="Portable"/>
    <s v="General Use"/>
    <s v="Zinc/Carbon - Alkaline - saline batteries"/>
    <n v="1891.0707511469209"/>
  </r>
  <r>
    <x v="21"/>
    <x v="2"/>
    <s v="Portable"/>
    <s v="General Use"/>
    <s v="Lithium Primary (inc. Button cells)"/>
    <n v="50.916642252702481"/>
  </r>
  <r>
    <x v="21"/>
    <x v="2"/>
    <s v="Portable"/>
    <s v="General Use"/>
    <s v="NiCd"/>
    <n v="98.885197447342236"/>
  </r>
  <r>
    <x v="21"/>
    <x v="2"/>
    <s v="Portable"/>
    <s v="General Use"/>
    <s v="NiMH"/>
    <n v="179.49293992837244"/>
  </r>
  <r>
    <x v="21"/>
    <x v="2"/>
    <s v="Portable"/>
    <s v="General Use"/>
    <s v="Lead Acid"/>
    <n v="72.190934346770888"/>
  </r>
  <r>
    <x v="21"/>
    <x v="2"/>
    <s v="Portable"/>
    <s v="General Use"/>
    <s v="Lithium Rechargeable (incl. Button cells)"/>
    <n v="457.34511855402639"/>
  </r>
  <r>
    <x v="21"/>
    <x v="2"/>
    <s v="Portable"/>
    <s v="General Use"/>
    <s v="Other"/>
    <n v="0.82235575485828438"/>
  </r>
  <r>
    <x v="22"/>
    <x v="2"/>
    <s v="Portable"/>
    <s v="General Use"/>
    <s v="total [t]"/>
    <n v="9998"/>
  </r>
  <r>
    <x v="22"/>
    <x v="2"/>
    <s v="Portable"/>
    <s v="General Use"/>
    <s v="Zinc/Carbon - Alkaline - saline batteries"/>
    <n v="6873.2960723747146"/>
  </r>
  <r>
    <x v="22"/>
    <x v="2"/>
    <s v="Portable"/>
    <s v="General Use"/>
    <s v="Lithium Primary (inc. Button cells)"/>
    <n v="185.06190580217955"/>
  </r>
  <r>
    <x v="22"/>
    <x v="2"/>
    <s v="Portable"/>
    <s v="General Use"/>
    <s v="NiCd"/>
    <n v="359.40867829434842"/>
  </r>
  <r>
    <x v="22"/>
    <x v="2"/>
    <s v="Portable"/>
    <s v="General Use"/>
    <s v="NiMH"/>
    <n v="652.38601902146581"/>
  </r>
  <r>
    <x v="22"/>
    <x v="2"/>
    <s v="Portable"/>
    <s v="General Use"/>
    <s v="Lead Acid"/>
    <n v="262.38556394877645"/>
  </r>
  <r>
    <x v="22"/>
    <x v="2"/>
    <s v="Portable"/>
    <s v="General Use"/>
    <s v="Lithium Rechargeable (incl. Button cells)"/>
    <n v="1662.2690637939625"/>
  </r>
  <r>
    <x v="22"/>
    <x v="2"/>
    <s v="Portable"/>
    <s v="General Use"/>
    <s v="Other"/>
    <n v="2.9889387145002972"/>
  </r>
  <r>
    <x v="23"/>
    <x v="2"/>
    <s v="Portable"/>
    <s v="General Use"/>
    <s v="total [t]"/>
    <n v="1700"/>
  </r>
  <r>
    <x v="23"/>
    <x v="2"/>
    <s v="Portable"/>
    <s v="General Use"/>
    <s v="Zinc/Carbon - Alkaline - saline batteries"/>
    <n v="1168.694071117925"/>
  </r>
  <r>
    <x v="23"/>
    <x v="2"/>
    <s v="Portable"/>
    <s v="General Use"/>
    <s v="Lithium Primary (inc. Button cells)"/>
    <n v="31.466817349840493"/>
  </r>
  <r>
    <x v="23"/>
    <x v="2"/>
    <s v="Portable"/>
    <s v="General Use"/>
    <s v="NiCd"/>
    <n v="61.111697649569145"/>
  </r>
  <r>
    <x v="23"/>
    <x v="2"/>
    <s v="Portable"/>
    <s v="General Use"/>
    <s v="NiMH"/>
    <n v="110.92780879540828"/>
  </r>
  <r>
    <x v="23"/>
    <x v="2"/>
    <s v="Portable"/>
    <s v="General Use"/>
    <s v="Lead Acid"/>
    <n v="44.614468765045011"/>
  </r>
  <r>
    <x v="23"/>
    <x v="2"/>
    <s v="Portable"/>
    <s v="General Use"/>
    <s v="Lithium Rechargeable (incl. Button cells)"/>
    <n v="282.64226929883341"/>
  </r>
  <r>
    <x v="23"/>
    <x v="2"/>
    <s v="Portable"/>
    <s v="General Use"/>
    <s v="Other"/>
    <n v="0.50822122571019257"/>
  </r>
  <r>
    <x v="24"/>
    <x v="2"/>
    <s v="Portable"/>
    <s v="General Use"/>
    <s v="total [t]"/>
    <n v="2696.41"/>
  </r>
  <r>
    <x v="24"/>
    <x v="2"/>
    <s v="Portable"/>
    <s v="General Use"/>
    <s v="Zinc/Carbon - Alkaline - saline batteries"/>
    <n v="1853.6931648841671"/>
  </r>
  <r>
    <x v="24"/>
    <x v="2"/>
    <s v="Portable"/>
    <s v="General Use"/>
    <s v="Lithium Primary (inc. Button cells)"/>
    <n v="49.910259394284353"/>
  </r>
  <r>
    <x v="24"/>
    <x v="2"/>
    <s v="Portable"/>
    <s v="General Use"/>
    <s v="NiCd"/>
    <n v="96.930701564279246"/>
  </r>
  <r>
    <x v="24"/>
    <x v="2"/>
    <s v="Portable"/>
    <s v="General Use"/>
    <s v="NiMH"/>
    <n v="175.94520759648637"/>
  </r>
  <r>
    <x v="24"/>
    <x v="2"/>
    <s v="Portable"/>
    <s v="General Use"/>
    <s v="Lead Acid"/>
    <n v="70.764058660444121"/>
  </r>
  <r>
    <x v="24"/>
    <x v="2"/>
    <s v="Portable"/>
    <s v="General Use"/>
    <s v="Lithium Rechargeable (incl. Button cells)"/>
    <n v="448.30555374121604"/>
  </r>
  <r>
    <x v="24"/>
    <x v="2"/>
    <s v="Portable"/>
    <s v="General Use"/>
    <s v="Other"/>
    <n v="0.80610164424542374"/>
  </r>
  <r>
    <x v="25"/>
    <x v="2"/>
    <s v="Portable"/>
    <s v="General Use"/>
    <s v="total [t]"/>
    <n v="980"/>
  </r>
  <r>
    <x v="25"/>
    <x v="2"/>
    <s v="Portable"/>
    <s v="General Use"/>
    <s v="Zinc/Carbon - Alkaline - saline batteries"/>
    <n v="673.7177586444509"/>
  </r>
  <r>
    <x v="25"/>
    <x v="2"/>
    <s v="Portable"/>
    <s v="General Use"/>
    <s v="Lithium Primary (inc. Button cells)"/>
    <n v="18.139694707555108"/>
  </r>
  <r>
    <x v="25"/>
    <x v="2"/>
    <s v="Portable"/>
    <s v="General Use"/>
    <s v="NiCd"/>
    <n v="35.229096292104565"/>
  </r>
  <r>
    <x v="25"/>
    <x v="2"/>
    <s v="Portable"/>
    <s v="General Use"/>
    <s v="NiMH"/>
    <n v="63.946619187941245"/>
  </r>
  <r>
    <x v="25"/>
    <x v="2"/>
    <s v="Portable"/>
    <s v="General Use"/>
    <s v="Lead Acid"/>
    <n v="25.718929052790653"/>
  </r>
  <r>
    <x v="25"/>
    <x v="2"/>
    <s v="Portable"/>
    <s v="General Use"/>
    <s v="Lithium Rechargeable (incl. Button cells)"/>
    <n v="162.93495524285689"/>
  </r>
  <r>
    <x v="25"/>
    <x v="2"/>
    <s v="Portable"/>
    <s v="General Use"/>
    <s v="Other"/>
    <n v="0.29297458893881689"/>
  </r>
  <r>
    <x v="26"/>
    <x v="2"/>
    <s v="Portable"/>
    <s v="General Use"/>
    <s v="total [t]"/>
    <n v="670"/>
  </r>
  <r>
    <x v="26"/>
    <x v="2"/>
    <s v="Portable"/>
    <s v="General Use"/>
    <s v="Zinc/Carbon - Alkaline - saline batteries"/>
    <n v="460.60295744059397"/>
  </r>
  <r>
    <x v="26"/>
    <x v="2"/>
    <s v="Portable"/>
    <s v="General Use"/>
    <s v="Lithium Primary (inc. Button cells)"/>
    <n v="12.401628014348899"/>
  </r>
  <r>
    <x v="26"/>
    <x v="2"/>
    <s v="Portable"/>
    <s v="General Use"/>
    <s v="NiCd"/>
    <n v="24.085198485418427"/>
  </r>
  <r>
    <x v="26"/>
    <x v="2"/>
    <s v="Portable"/>
    <s v="General Use"/>
    <s v="NiMH"/>
    <n v="43.718606995837384"/>
  </r>
  <r>
    <x v="26"/>
    <x v="2"/>
    <s v="Portable"/>
    <s v="General Use"/>
    <s v="Lead Acid"/>
    <n v="17.583349454458915"/>
  </r>
  <r>
    <x v="26"/>
    <x v="2"/>
    <s v="Portable"/>
    <s v="General Use"/>
    <s v="Lithium Rechargeable (incl. Button cells)"/>
    <n v="111.39430613542257"/>
  </r>
  <r>
    <x v="26"/>
    <x v="2"/>
    <s v="Portable"/>
    <s v="General Use"/>
    <s v="Other"/>
    <n v="0.20029895366225237"/>
  </r>
  <r>
    <x v="27"/>
    <x v="2"/>
    <s v="Portable"/>
    <s v="General Use"/>
    <s v="total [t]"/>
    <n v="11063.232"/>
  </r>
  <r>
    <x v="27"/>
    <x v="2"/>
    <s v="Portable"/>
    <s v="General Use"/>
    <s v="Zinc/Carbon - Alkaline - saline batteries"/>
    <n v="7605.6080269424137"/>
  </r>
  <r>
    <x v="27"/>
    <x v="2"/>
    <s v="Portable"/>
    <s v="General Use"/>
    <s v="Lithium Primary (inc. Button cells)"/>
    <n v="204.7792356723003"/>
  </r>
  <r>
    <x v="27"/>
    <x v="2"/>
    <s v="Portable"/>
    <s v="General Use"/>
    <s v="NiCd"/>
    <n v="397.7016994182577"/>
  </r>
  <r>
    <x v="27"/>
    <x v="2"/>
    <s v="Portable"/>
    <s v="General Use"/>
    <s v="NiMH"/>
    <n v="721.89416703249549"/>
  </r>
  <r>
    <x v="27"/>
    <x v="2"/>
    <s v="Portable"/>
    <s v="General Use"/>
    <s v="Lead Acid"/>
    <n v="290.34130500261557"/>
  </r>
  <r>
    <x v="27"/>
    <x v="2"/>
    <s v="Portable"/>
    <s v="General Use"/>
    <s v="Lithium Rechargeable (incl. Button cells)"/>
    <n v="1839.3747048585124"/>
  </r>
  <r>
    <x v="27"/>
    <x v="2"/>
    <s v="Portable"/>
    <s v="General Use"/>
    <s v="Other"/>
    <n v="3.30739372197425"/>
  </r>
  <r>
    <x v="28"/>
    <x v="2"/>
    <s v="Portable"/>
    <s v="General Use"/>
    <s v="total [t]"/>
    <n v="5708"/>
  </r>
  <r>
    <x v="28"/>
    <x v="2"/>
    <s v="Portable"/>
    <s v="General Use"/>
    <s v="Zinc/Carbon - Alkaline - saline batteries"/>
    <n v="3924.0622105535977"/>
  </r>
  <r>
    <x v="28"/>
    <x v="2"/>
    <s v="Portable"/>
    <s v="General Use"/>
    <s v="Lithium Primary (inc. Button cells)"/>
    <n v="105.65446672522914"/>
  </r>
  <r>
    <x v="28"/>
    <x v="2"/>
    <s v="Portable"/>
    <s v="General Use"/>
    <s v="NiCd"/>
    <n v="205.19151187278862"/>
  </r>
  <r>
    <x v="28"/>
    <x v="2"/>
    <s v="Portable"/>
    <s v="General Use"/>
    <s v="NiMH"/>
    <n v="372.45643094364146"/>
  </r>
  <r>
    <x v="28"/>
    <x v="2"/>
    <s v="Portable"/>
    <s v="General Use"/>
    <s v="Lead Acid"/>
    <n v="149.7996398299276"/>
  </r>
  <r>
    <x v="28"/>
    <x v="2"/>
    <s v="Portable"/>
    <s v="General Use"/>
    <s v="Lithium Rechargeable (incl. Button cells)"/>
    <n v="949.01298421043589"/>
  </r>
  <r>
    <x v="28"/>
    <x v="2"/>
    <s v="Portable"/>
    <s v="General Use"/>
    <s v="Other"/>
    <n v="1.7064275037375172"/>
  </r>
  <r>
    <x v="29"/>
    <x v="2"/>
    <s v="Portable"/>
    <s v="General Use"/>
    <s v="total [t]"/>
    <n v="3535"/>
  </r>
  <r>
    <x v="29"/>
    <x v="2"/>
    <s v="Portable"/>
    <s v="General Use"/>
    <s v="Zinc/Carbon - Alkaline - saline batteries"/>
    <n v="2430.1962008246264"/>
  </r>
  <r>
    <x v="29"/>
    <x v="2"/>
    <s v="Portable"/>
    <s v="General Use"/>
    <s v="Lithium Primary (inc. Button cells)"/>
    <n v="65.432470195109488"/>
  </r>
  <r>
    <x v="29"/>
    <x v="2"/>
    <s v="Portable"/>
    <s v="General Use"/>
    <s v="NiCd"/>
    <n v="127.07638305366289"/>
  </r>
  <r>
    <x v="29"/>
    <x v="2"/>
    <s v="Portable"/>
    <s v="General Use"/>
    <s v="NiMH"/>
    <n v="230.66459064221664"/>
  </r>
  <r>
    <x v="29"/>
    <x v="2"/>
    <s v="Portable"/>
    <s v="General Use"/>
    <s v="Lead Acid"/>
    <n v="92.771851226137713"/>
  </r>
  <r>
    <x v="29"/>
    <x v="2"/>
    <s v="Portable"/>
    <s v="General Use"/>
    <s v="Lithium Rechargeable (incl. Button cells)"/>
    <n v="587.72965998316238"/>
  </r>
  <r>
    <x v="29"/>
    <x v="2"/>
    <s v="Portable"/>
    <s v="General Use"/>
    <s v="Other"/>
    <n v="1.0568011958150181"/>
  </r>
  <r>
    <x v="30"/>
    <x v="2"/>
    <s v="Portable"/>
    <s v="General Use"/>
    <s v="total [t]"/>
    <n v="37181.567999999999"/>
  </r>
  <r>
    <x v="30"/>
    <x v="2"/>
    <s v="Portable"/>
    <s v="General Use"/>
    <s v="Zinc/Carbon - Alkaline - saline batteries"/>
    <n v="25561.104750863509"/>
  </r>
  <r>
    <x v="30"/>
    <x v="2"/>
    <s v="Portable"/>
    <s v="General Use"/>
    <s v="Lithium Primary (inc. Button cells)"/>
    <n v="688.22682884510232"/>
  </r>
  <r>
    <x v="30"/>
    <x v="2"/>
    <s v="Portable"/>
    <s v="General Use"/>
    <s v="NiCd"/>
    <n v="1336.6051422075855"/>
  </r>
  <r>
    <x v="30"/>
    <x v="2"/>
    <s v="Portable"/>
    <s v="General Use"/>
    <s v="NiMH"/>
    <n v="2426.1587445985124"/>
  </r>
  <r>
    <x v="30"/>
    <x v="2"/>
    <s v="Portable"/>
    <s v="General Use"/>
    <s v="Lead Acid"/>
    <n v="975.78582598317473"/>
  </r>
  <r>
    <x v="30"/>
    <x v="2"/>
    <s v="Portable"/>
    <s v="General Use"/>
    <s v="Lithium Rechargeable (incl. Button cells)"/>
    <n v="6181.8133856522863"/>
  </r>
  <r>
    <x v="30"/>
    <x v="2"/>
    <s v="Portable"/>
    <s v="General Use"/>
    <s v="Other"/>
    <n v="11.115565919286396"/>
  </r>
  <r>
    <x v="31"/>
    <x v="2"/>
    <s v="Portable"/>
    <s v="General Use"/>
    <s v="total [t]"/>
    <n v="219584.47451999999"/>
  </r>
  <r>
    <x v="31"/>
    <x v="2"/>
    <s v="Portable"/>
    <s v="General Use"/>
    <s v="Zinc/Carbon - Alkaline - saline batteries"/>
    <n v="150957.10204768769"/>
  </r>
  <r>
    <x v="31"/>
    <x v="2"/>
    <s v="Portable"/>
    <s v="General Use"/>
    <s v="Lithium Primary (inc. Button cells)"/>
    <n v="4064.4850309303197"/>
  </r>
  <r>
    <x v="31"/>
    <x v="2"/>
    <s v="Portable"/>
    <s v="General Use"/>
    <s v="NiCd"/>
    <n v="7893.6353031798581"/>
  </r>
  <r>
    <x v="31"/>
    <x v="2"/>
    <s v="Portable"/>
    <s v="General Use"/>
    <s v="NiMH"/>
    <n v="14328.24976705574"/>
  </r>
  <r>
    <x v="31"/>
    <x v="2"/>
    <s v="Portable"/>
    <s v="General Use"/>
    <s v="Lead Acid"/>
    <n v="5762.7321645655065"/>
  </r>
  <r>
    <x v="31"/>
    <x v="2"/>
    <s v="Portable"/>
    <s v="General Use"/>
    <s v="Lithium Rechargeable (incl. Button cells)"/>
    <n v="36508.149518308623"/>
  </r>
  <r>
    <x v="31"/>
    <x v="2"/>
    <s v="Portable"/>
    <s v="General Use"/>
    <s v="Other"/>
    <n v="65.645582816166439"/>
  </r>
  <r>
    <x v="0"/>
    <x v="3"/>
    <s v="Portable"/>
    <s v="General Use"/>
    <s v="total [t]"/>
    <n v="3717.17967"/>
  </r>
  <r>
    <x v="0"/>
    <x v="3"/>
    <s v="Portable"/>
    <s v="General Use"/>
    <s v="Zinc/Carbon - Alkaline - saline batteries"/>
    <n v="2581.7089180728858"/>
  </r>
  <r>
    <x v="0"/>
    <x v="3"/>
    <s v="Portable"/>
    <s v="General Use"/>
    <s v="Lithium Primary (inc. Button cells)"/>
    <n v="79.137399931845934"/>
  </r>
  <r>
    <x v="0"/>
    <x v="3"/>
    <s v="Portable"/>
    <s v="General Use"/>
    <s v="NiCd"/>
    <n v="115.40713704305635"/>
  </r>
  <r>
    <x v="0"/>
    <x v="3"/>
    <s v="Portable"/>
    <s v="General Use"/>
    <s v="NiMH"/>
    <n v="207.39330273857757"/>
  </r>
  <r>
    <x v="0"/>
    <x v="3"/>
    <s v="Portable"/>
    <s v="General Use"/>
    <s v="Lead Acid"/>
    <n v="106.49408191043591"/>
  </r>
  <r>
    <x v="0"/>
    <x v="3"/>
    <s v="Portable"/>
    <s v="General Use"/>
    <s v="Lithium Rechargeable (incl. Button cells)"/>
    <n v="621.43526095312768"/>
  </r>
  <r>
    <x v="0"/>
    <x v="3"/>
    <s v="Portable"/>
    <s v="General Use"/>
    <s v="Other"/>
    <n v="5.6096663156278961"/>
  </r>
  <r>
    <x v="1"/>
    <x v="3"/>
    <s v="Portable"/>
    <s v="General Use"/>
    <s v="total [t]"/>
    <n v="4258.9250000000002"/>
  </r>
  <r>
    <x v="1"/>
    <x v="3"/>
    <s v="Portable"/>
    <s v="General Use"/>
    <s v="Zinc/Carbon - Alkaline - saline batteries"/>
    <n v="2957.9696517342582"/>
  </r>
  <r>
    <x v="1"/>
    <x v="3"/>
    <s v="Portable"/>
    <s v="General Use"/>
    <s v="Lithium Primary (inc. Button cells)"/>
    <n v="90.67096049321097"/>
  </r>
  <r>
    <x v="1"/>
    <x v="3"/>
    <s v="Portable"/>
    <s v="General Use"/>
    <s v="NiCd"/>
    <n v="132.2266838748472"/>
  </r>
  <r>
    <x v="1"/>
    <x v="3"/>
    <s v="Portable"/>
    <s v="General Use"/>
    <s v="NiMH"/>
    <n v="237.61900157650882"/>
  </r>
  <r>
    <x v="1"/>
    <x v="3"/>
    <s v="Portable"/>
    <s v="General Use"/>
    <s v="Lead Acid"/>
    <n v="122.01463153929367"/>
  </r>
  <r>
    <x v="1"/>
    <x v="3"/>
    <s v="Portable"/>
    <s v="General Use"/>
    <s v="Lithium Rechargeable (incl. Button cells)"/>
    <n v="712.00383186072884"/>
  </r>
  <r>
    <x v="1"/>
    <x v="3"/>
    <s v="Portable"/>
    <s v="General Use"/>
    <s v="Other"/>
    <n v="6.4272244643169314"/>
  </r>
  <r>
    <x v="2"/>
    <x v="3"/>
    <s v="Portable"/>
    <s v="General Use"/>
    <s v="total [t]"/>
    <n v="602.38300000000004"/>
  </r>
  <r>
    <x v="2"/>
    <x v="3"/>
    <s v="Portable"/>
    <s v="General Use"/>
    <s v="Zinc/Carbon - Alkaline - saline batteries"/>
    <n v="418.37567759954396"/>
  </r>
  <r>
    <x v="2"/>
    <x v="3"/>
    <s v="Portable"/>
    <s v="General Use"/>
    <s v="Lithium Primary (inc. Button cells)"/>
    <n v="12.824514447843507"/>
  </r>
  <r>
    <x v="2"/>
    <x v="3"/>
    <s v="Portable"/>
    <s v="General Use"/>
    <s v="NiCd"/>
    <n v="18.702162285689951"/>
  </r>
  <r>
    <x v="2"/>
    <x v="3"/>
    <s v="Portable"/>
    <s v="General Use"/>
    <s v="NiMH"/>
    <n v="33.608867736966985"/>
  </r>
  <r>
    <x v="2"/>
    <x v="3"/>
    <s v="Portable"/>
    <s v="General Use"/>
    <s v="Lead Acid"/>
    <n v="17.257768049574562"/>
  </r>
  <r>
    <x v="2"/>
    <x v="3"/>
    <s v="Portable"/>
    <s v="General Use"/>
    <s v="Lithium Rechargeable (incl. Button cells)"/>
    <n v="100.70593031052705"/>
  </r>
  <r>
    <x v="2"/>
    <x v="3"/>
    <s v="Portable"/>
    <s v="General Use"/>
    <s v="Other"/>
    <n v="0.90906760614207249"/>
  </r>
  <r>
    <x v="3"/>
    <x v="3"/>
    <s v="Portable"/>
    <s v="General Use"/>
    <s v="total [t]"/>
    <n v="406.8"/>
  </r>
  <r>
    <x v="3"/>
    <x v="3"/>
    <s v="Portable"/>
    <s v="General Use"/>
    <s v="Zinc/Carbon - Alkaline - saline batteries"/>
    <n v="282.53656834189292"/>
  </r>
  <r>
    <x v="3"/>
    <x v="3"/>
    <s v="Portable"/>
    <s v="General Use"/>
    <s v="Lithium Primary (inc. Button cells)"/>
    <n v="8.6606236852347056"/>
  </r>
  <r>
    <x v="3"/>
    <x v="3"/>
    <s v="Portable"/>
    <s v="General Use"/>
    <s v="NiCd"/>
    <n v="12.62990425994537"/>
  </r>
  <r>
    <x v="3"/>
    <x v="3"/>
    <s v="Portable"/>
    <s v="General Use"/>
    <s v="NiMH"/>
    <n v="22.696668723051893"/>
  </r>
  <r>
    <x v="3"/>
    <x v="3"/>
    <s v="Portable"/>
    <s v="General Use"/>
    <s v="Lead Acid"/>
    <n v="11.65447903172389"/>
  </r>
  <r>
    <x v="3"/>
    <x v="3"/>
    <s v="Portable"/>
    <s v="General Use"/>
    <s v="Lithium Rechargeable (incl. Button cells)"/>
    <n v="68.008513604006765"/>
  </r>
  <r>
    <x v="3"/>
    <x v="3"/>
    <s v="Portable"/>
    <s v="General Use"/>
    <s v="Other"/>
    <n v="0.61390959269865697"/>
  </r>
  <r>
    <x v="4"/>
    <x v="3"/>
    <s v="Portable"/>
    <s v="General Use"/>
    <s v="total [t]"/>
    <n v="258"/>
  </r>
  <r>
    <x v="4"/>
    <x v="3"/>
    <s v="Portable"/>
    <s v="General Use"/>
    <s v="Zinc/Carbon - Alkaline - saline batteries"/>
    <n v="179.18985897789668"/>
  </r>
  <r>
    <x v="4"/>
    <x v="3"/>
    <s v="Portable"/>
    <s v="General Use"/>
    <s v="Lithium Primary (inc. Button cells)"/>
    <n v="5.4927259360633096"/>
  </r>
  <r>
    <x v="4"/>
    <x v="3"/>
    <s v="Portable"/>
    <s v="General Use"/>
    <s v="NiCd"/>
    <n v="8.0101162710567984"/>
  </r>
  <r>
    <x v="4"/>
    <x v="3"/>
    <s v="Portable"/>
    <s v="General Use"/>
    <s v="NiMH"/>
    <n v="14.394642405475389"/>
  </r>
  <r>
    <x v="4"/>
    <x v="3"/>
    <s v="Portable"/>
    <s v="General Use"/>
    <s v="Lead Acid"/>
    <n v="7.3914837516832925"/>
  </r>
  <r>
    <x v="4"/>
    <x v="3"/>
    <s v="Portable"/>
    <s v="General Use"/>
    <s v="Lithium Rechargeable (incl. Button cells)"/>
    <n v="43.132243141184226"/>
  </r>
  <r>
    <x v="4"/>
    <x v="3"/>
    <s v="Portable"/>
    <s v="General Use"/>
    <s v="Other"/>
    <n v="0.38935269153454644"/>
  </r>
  <r>
    <x v="5"/>
    <x v="3"/>
    <s v="Portable"/>
    <s v="General Use"/>
    <s v="total [t]"/>
    <n v="3738.7250999999997"/>
  </r>
  <r>
    <x v="5"/>
    <x v="3"/>
    <s v="Portable"/>
    <s v="General Use"/>
    <s v="Zinc/Carbon - Alkaline - saline batteries"/>
    <n v="2596.6729590159789"/>
  </r>
  <r>
    <x v="5"/>
    <x v="3"/>
    <s v="Portable"/>
    <s v="General Use"/>
    <s v="Lithium Primary (inc. Button cells)"/>
    <n v="79.596094281321271"/>
  </r>
  <r>
    <x v="5"/>
    <x v="3"/>
    <s v="Portable"/>
    <s v="General Use"/>
    <s v="NiCd"/>
    <n v="116.07605719580795"/>
  </r>
  <r>
    <x v="5"/>
    <x v="3"/>
    <s v="Portable"/>
    <s v="General Use"/>
    <s v="NiMH"/>
    <n v="208.59539095688066"/>
  </r>
  <r>
    <x v="5"/>
    <x v="3"/>
    <s v="Portable"/>
    <s v="General Use"/>
    <s v="Lead Acid"/>
    <n v="107.1113404211647"/>
  </r>
  <r>
    <x v="5"/>
    <x v="3"/>
    <s v="Portable"/>
    <s v="General Use"/>
    <s v="Lithium Rechargeable (incl. Button cells)"/>
    <n v="625.03720950096238"/>
  </r>
  <r>
    <x v="5"/>
    <x v="3"/>
    <s v="Portable"/>
    <s v="General Use"/>
    <s v="Other"/>
    <n v="5.6421809325301009"/>
  </r>
  <r>
    <x v="6"/>
    <x v="3"/>
    <s v="Portable"/>
    <s v="General Use"/>
    <s v="total [t]"/>
    <n v="3704"/>
  </r>
  <r>
    <x v="6"/>
    <x v="3"/>
    <s v="Portable"/>
    <s v="General Use"/>
    <s v="Zinc/Carbon - Alkaline - saline batteries"/>
    <n v="2572.5551847059278"/>
  </r>
  <r>
    <x v="6"/>
    <x v="3"/>
    <s v="Portable"/>
    <s v="General Use"/>
    <s v="Lithium Primary (inc. Button cells)"/>
    <n v="78.856809562707355"/>
  </r>
  <r>
    <x v="6"/>
    <x v="3"/>
    <s v="Portable"/>
    <s v="General Use"/>
    <s v="NiCd"/>
    <n v="114.99794832555962"/>
  </r>
  <r>
    <x v="6"/>
    <x v="3"/>
    <s v="Portable"/>
    <s v="General Use"/>
    <s v="NiMH"/>
    <n v="206.65796693752264"/>
  </r>
  <r>
    <x v="6"/>
    <x v="3"/>
    <s v="Portable"/>
    <s v="General Use"/>
    <s v="Lead Acid"/>
    <n v="106.11649541176324"/>
  </r>
  <r>
    <x v="6"/>
    <x v="3"/>
    <s v="Portable"/>
    <s v="General Use"/>
    <s v="Lithium Rechargeable (incl. Button cells)"/>
    <n v="619.23189377886195"/>
  </r>
  <r>
    <x v="6"/>
    <x v="3"/>
    <s v="Portable"/>
    <s v="General Use"/>
    <s v="Other"/>
    <n v="5.5897766257517825"/>
  </r>
  <r>
    <x v="7"/>
    <x v="3"/>
    <s v="Portable"/>
    <s v="General Use"/>
    <s v="total [t]"/>
    <n v="520.66800000000001"/>
  </r>
  <r>
    <x v="7"/>
    <x v="3"/>
    <s v="Portable"/>
    <s v="General Use"/>
    <s v="Zinc/Carbon - Alkaline - saline batteries"/>
    <n v="361.62180424148647"/>
  </r>
  <r>
    <x v="7"/>
    <x v="3"/>
    <s v="Portable"/>
    <s v="General Use"/>
    <s v="Lithium Primary (inc. Button cells)"/>
    <n v="11.084831890225624"/>
  </r>
  <r>
    <x v="7"/>
    <x v="3"/>
    <s v="Portable"/>
    <s v="General Use"/>
    <s v="NiCd"/>
    <n v="16.165159762087601"/>
  </r>
  <r>
    <x v="7"/>
    <x v="3"/>
    <s v="Portable"/>
    <s v="General Use"/>
    <s v="NiMH"/>
    <n v="29.049727410752173"/>
  </r>
  <r>
    <x v="7"/>
    <x v="3"/>
    <s v="Portable"/>
    <s v="General Use"/>
    <s v="Lead Acid"/>
    <n v="14.916701790780763"/>
  </r>
  <r>
    <x v="7"/>
    <x v="3"/>
    <s v="Portable"/>
    <s v="General Use"/>
    <s v="Lithium Rechargeable (incl. Button cells)"/>
    <n v="87.04487896059733"/>
  </r>
  <r>
    <x v="7"/>
    <x v="3"/>
    <s v="Portable"/>
    <s v="General Use"/>
    <s v="Other"/>
    <n v="0.78574995037174122"/>
  </r>
  <r>
    <x v="8"/>
    <x v="3"/>
    <s v="Portable"/>
    <s v="General Use"/>
    <s v="total [t]"/>
    <n v="2752"/>
  </r>
  <r>
    <x v="8"/>
    <x v="3"/>
    <s v="Portable"/>
    <s v="General Use"/>
    <s v="Zinc/Carbon - Alkaline - saline batteries"/>
    <n v="1911.3584957642313"/>
  </r>
  <r>
    <x v="8"/>
    <x v="3"/>
    <s v="Portable"/>
    <s v="General Use"/>
    <s v="Lithium Primary (inc. Button cells)"/>
    <n v="58.589076651341962"/>
  </r>
  <r>
    <x v="8"/>
    <x v="3"/>
    <s v="Portable"/>
    <s v="General Use"/>
    <s v="NiCd"/>
    <n v="85.441240224605849"/>
  </r>
  <r>
    <x v="8"/>
    <x v="3"/>
    <s v="Portable"/>
    <s v="General Use"/>
    <s v="NiMH"/>
    <n v="153.54285232507081"/>
  </r>
  <r>
    <x v="8"/>
    <x v="3"/>
    <s v="Portable"/>
    <s v="General Use"/>
    <s v="Lead Acid"/>
    <n v="78.842493351288454"/>
  </r>
  <r>
    <x v="8"/>
    <x v="3"/>
    <s v="Portable"/>
    <s v="General Use"/>
    <s v="Lithium Rechargeable (incl. Button cells)"/>
    <n v="460.07726017263178"/>
  </r>
  <r>
    <x v="8"/>
    <x v="3"/>
    <s v="Portable"/>
    <s v="General Use"/>
    <s v="Other"/>
    <n v="4.153095376368495"/>
  </r>
  <r>
    <x v="9"/>
    <x v="3"/>
    <s v="Portable"/>
    <s v="General Use"/>
    <s v="total [t]"/>
    <n v="33353"/>
  </r>
  <r>
    <x v="9"/>
    <x v="3"/>
    <s v="Portable"/>
    <s v="General Use"/>
    <s v="Zinc/Carbon - Alkaline - saline batteries"/>
    <n v="23164.80374608445"/>
  </r>
  <r>
    <x v="9"/>
    <x v="3"/>
    <s v="Portable"/>
    <s v="General Use"/>
    <s v="Lithium Primary (inc. Button cells)"/>
    <n v="710.07320986635489"/>
  </r>
  <r>
    <x v="9"/>
    <x v="3"/>
    <s v="Portable"/>
    <s v="General Use"/>
    <s v="NiCd"/>
    <n v="1035.5093332889821"/>
  </r>
  <r>
    <x v="9"/>
    <x v="3"/>
    <s v="Portable"/>
    <s v="General Use"/>
    <s v="NiMH"/>
    <n v="1860.870186627212"/>
  </r>
  <r>
    <x v="9"/>
    <x v="3"/>
    <s v="Portable"/>
    <s v="General Use"/>
    <s v="Lead Acid"/>
    <n v="955.5354944569491"/>
  </r>
  <r>
    <x v="9"/>
    <x v="3"/>
    <s v="Portable"/>
    <s v="General Use"/>
    <s v="Lithium Rechargeable (incl. Button cells)"/>
    <n v="5575.9290910384398"/>
  </r>
  <r>
    <x v="9"/>
    <x v="3"/>
    <s v="Portable"/>
    <s v="General Use"/>
    <s v="Other"/>
    <n v="50.333644654076458"/>
  </r>
  <r>
    <x v="10"/>
    <x v="3"/>
    <s v="Portable"/>
    <s v="General Use"/>
    <s v="total [t]"/>
    <n v="43548.455000000002"/>
  </r>
  <r>
    <x v="10"/>
    <x v="3"/>
    <s v="Portable"/>
    <s v="General Use"/>
    <s v="Zinc/Carbon - Alkaline - saline batteries"/>
    <n v="30245.897326183254"/>
  </r>
  <r>
    <x v="10"/>
    <x v="3"/>
    <s v="Portable"/>
    <s v="General Use"/>
    <s v="Lithium Primary (inc. Button cells)"/>
    <n v="927.13072966661207"/>
  </r>
  <r>
    <x v="10"/>
    <x v="3"/>
    <s v="Portable"/>
    <s v="General Use"/>
    <s v="NiCd"/>
    <n v="1352.0472402127318"/>
  </r>
  <r>
    <x v="10"/>
    <x v="3"/>
    <s v="Portable"/>
    <s v="General Use"/>
    <s v="NiMH"/>
    <n v="2429.7071202943284"/>
  </r>
  <r>
    <x v="10"/>
    <x v="3"/>
    <s v="Portable"/>
    <s v="General Use"/>
    <s v="Lead Acid"/>
    <n v="1247.626734664384"/>
  </r>
  <r>
    <x v="10"/>
    <x v="3"/>
    <s v="Portable"/>
    <s v="General Use"/>
    <s v="Lithium Rechargeable (incl. Button cells)"/>
    <n v="7280.3974786159697"/>
  </r>
  <r>
    <x v="10"/>
    <x v="3"/>
    <s v="Portable"/>
    <s v="General Use"/>
    <s v="Other"/>
    <n v="65.719799094655343"/>
  </r>
  <r>
    <x v="11"/>
    <x v="3"/>
    <s v="Portable"/>
    <s v="General Use"/>
    <s v="total [t]"/>
    <n v="1589"/>
  </r>
  <r>
    <x v="11"/>
    <x v="3"/>
    <s v="Portable"/>
    <s v="General Use"/>
    <s v="Zinc/Carbon - Alkaline - saline batteries"/>
    <n v="1103.615061689449"/>
  </r>
  <r>
    <x v="11"/>
    <x v="3"/>
    <s v="Portable"/>
    <s v="General Use"/>
    <s v="Lithium Primary (inc. Button cells)"/>
    <n v="33.829230668234878"/>
  </r>
  <r>
    <x v="11"/>
    <x v="3"/>
    <s v="Portable"/>
    <s v="General Use"/>
    <s v="NiCd"/>
    <n v="49.333623080268417"/>
  </r>
  <r>
    <x v="11"/>
    <x v="3"/>
    <s v="Portable"/>
    <s v="General Use"/>
    <s v="NiMH"/>
    <n v="88.655375125195334"/>
  </r>
  <r>
    <x v="11"/>
    <x v="3"/>
    <s v="Portable"/>
    <s v="General Use"/>
    <s v="Lead Acid"/>
    <n v="45.523518145057182"/>
  </r>
  <r>
    <x v="11"/>
    <x v="3"/>
    <s v="Portable"/>
    <s v="General Use"/>
    <s v="Lithium Rechargeable (incl. Button cells)"/>
    <n v="265.64780756334005"/>
  </r>
  <r>
    <x v="11"/>
    <x v="3"/>
    <s v="Portable"/>
    <s v="General Use"/>
    <s v="Other"/>
    <n v="2.3979900265441638"/>
  </r>
  <r>
    <x v="12"/>
    <x v="3"/>
    <s v="Portable"/>
    <s v="General Use"/>
    <s v="total [t]"/>
    <n v="1569.4"/>
  </r>
  <r>
    <x v="12"/>
    <x v="3"/>
    <s v="Portable"/>
    <s v="General Use"/>
    <s v="Zinc/Carbon - Alkaline - saline batteries"/>
    <n v="1090.0021886818258"/>
  </r>
  <r>
    <x v="12"/>
    <x v="3"/>
    <s v="Portable"/>
    <s v="General Use"/>
    <s v="Lithium Primary (inc. Button cells)"/>
    <n v="33.411953814177359"/>
  </r>
  <r>
    <x v="12"/>
    <x v="3"/>
    <s v="Portable"/>
    <s v="General Use"/>
    <s v="NiCd"/>
    <n v="48.725102619366432"/>
  </r>
  <r>
    <x v="12"/>
    <x v="3"/>
    <s v="Portable"/>
    <s v="General Use"/>
    <s v="NiMH"/>
    <n v="87.561828647880148"/>
  </r>
  <r>
    <x v="12"/>
    <x v="3"/>
    <s v="Portable"/>
    <s v="General Use"/>
    <s v="Lead Acid"/>
    <n v="44.961994573223876"/>
  </r>
  <r>
    <x v="12"/>
    <x v="3"/>
    <s v="Portable"/>
    <s v="General Use"/>
    <s v="Lithium Rechargeable (incl. Button cells)"/>
    <n v="262.37109451850591"/>
  </r>
  <r>
    <x v="12"/>
    <x v="3"/>
    <s v="Portable"/>
    <s v="General Use"/>
    <s v="Other"/>
    <n v="2.368411294939214"/>
  </r>
  <r>
    <x v="13"/>
    <x v="3"/>
    <s v="Portable"/>
    <s v="General Use"/>
    <s v="total [t]"/>
    <n v="1671"/>
  </r>
  <r>
    <x v="13"/>
    <x v="3"/>
    <s v="Portable"/>
    <s v="General Use"/>
    <s v="Zinc/Carbon - Alkaline - saline batteries"/>
    <n v="1160.5668773335867"/>
  </r>
  <r>
    <x v="13"/>
    <x v="3"/>
    <s v="Portable"/>
    <s v="General Use"/>
    <s v="Lithium Primary (inc. Button cells)"/>
    <n v="35.574980771944922"/>
  </r>
  <r>
    <x v="13"/>
    <x v="3"/>
    <s v="Portable"/>
    <s v="General Use"/>
    <s v="NiCd"/>
    <n v="51.879473988123678"/>
  </r>
  <r>
    <x v="13"/>
    <x v="3"/>
    <s v="Portable"/>
    <s v="General Use"/>
    <s v="NiMH"/>
    <n v="93.230416509881309"/>
  </r>
  <r>
    <x v="13"/>
    <x v="3"/>
    <s v="Portable"/>
    <s v="General Use"/>
    <s v="Lead Acid"/>
    <n v="47.872749414972027"/>
  </r>
  <r>
    <x v="13"/>
    <x v="3"/>
    <s v="Portable"/>
    <s v="General Use"/>
    <s v="Lithium Rechargeable (incl. Button cells)"/>
    <n v="279.35650499580947"/>
  </r>
  <r>
    <x v="13"/>
    <x v="3"/>
    <s v="Portable"/>
    <s v="General Use"/>
    <s v="Other"/>
    <n v="2.5217377812179342"/>
  </r>
  <r>
    <x v="14"/>
    <x v="3"/>
    <s v="Portable"/>
    <s v="General Use"/>
    <s v="total [t]"/>
    <n v="1951"/>
  </r>
  <r>
    <x v="14"/>
    <x v="3"/>
    <s v="Portable"/>
    <s v="General Use"/>
    <s v="Zinc/Carbon - Alkaline - saline batteries"/>
    <n v="1355.0364917282031"/>
  </r>
  <r>
    <x v="14"/>
    <x v="3"/>
    <s v="Portable"/>
    <s v="General Use"/>
    <s v="Lithium Primary (inc. Button cells)"/>
    <n v="41.536078687052388"/>
  </r>
  <r>
    <x v="14"/>
    <x v="3"/>
    <s v="Portable"/>
    <s v="General Use"/>
    <s v="NiCd"/>
    <n v="60.572623429580673"/>
  </r>
  <r>
    <x v="14"/>
    <x v="3"/>
    <s v="Portable"/>
    <s v="General Use"/>
    <s v="NiMH"/>
    <n v="108.85250904295538"/>
  </r>
  <r>
    <x v="14"/>
    <x v="3"/>
    <s v="Portable"/>
    <s v="General Use"/>
    <s v="Lead Acid"/>
    <n v="55.894514726876373"/>
  </r>
  <r>
    <x v="14"/>
    <x v="3"/>
    <s v="Portable"/>
    <s v="General Use"/>
    <s v="Lithium Rechargeable (incl. Button cells)"/>
    <n v="326.16669135058305"/>
  </r>
  <r>
    <x v="14"/>
    <x v="3"/>
    <s v="Portable"/>
    <s v="General Use"/>
    <s v="Other"/>
    <n v="2.9442910898600778"/>
  </r>
  <r>
    <x v="15"/>
    <x v="3"/>
    <s v="Portable"/>
    <s v="General Use"/>
    <s v="total [t]"/>
    <n v="29432.988000000001"/>
  </r>
  <r>
    <x v="15"/>
    <x v="3"/>
    <s v="Portable"/>
    <s v="General Use"/>
    <s v="Zinc/Carbon - Alkaline - saline batteries"/>
    <n v="20442.220810147774"/>
  </r>
  <r>
    <x v="15"/>
    <x v="3"/>
    <s v="Portable"/>
    <s v="General Use"/>
    <s v="Lithium Primary (inc. Button cells)"/>
    <n v="626.61758357922542"/>
  </r>
  <r>
    <x v="15"/>
    <x v="3"/>
    <s v="Portable"/>
    <s v="General Use"/>
    <s v="NiCd"/>
    <n v="913.80486854503681"/>
  </r>
  <r>
    <x v="15"/>
    <x v="3"/>
    <s v="Portable"/>
    <s v="General Use"/>
    <s v="NiMH"/>
    <n v="1642.1602216459237"/>
  </r>
  <r>
    <x v="15"/>
    <x v="3"/>
    <s v="Portable"/>
    <s v="General Use"/>
    <s v="Lead Acid"/>
    <n v="843.23043630034635"/>
  </r>
  <r>
    <x v="15"/>
    <x v="3"/>
    <s v="Portable"/>
    <s v="General Use"/>
    <s v="Lithium Rechargeable (incl. Button cells)"/>
    <n v="4920.5844759207666"/>
  </r>
  <r>
    <x v="15"/>
    <x v="3"/>
    <s v="Portable"/>
    <s v="General Use"/>
    <s v="Other"/>
    <n v="44.417880223658941"/>
  </r>
  <r>
    <x v="16"/>
    <x v="3"/>
    <s v="Portable"/>
    <s v="General Use"/>
    <s v="total [t]"/>
    <n v="482.54500000000002"/>
  </r>
  <r>
    <x v="16"/>
    <x v="3"/>
    <s v="Portable"/>
    <s v="General Use"/>
    <s v="Zinc/Carbon - Alkaline - saline batteries"/>
    <n v="335.14407170732233"/>
  </r>
  <r>
    <x v="16"/>
    <x v="3"/>
    <s v="Portable"/>
    <s v="General Use"/>
    <s v="Lithium Primary (inc. Button cells)"/>
    <n v="10.273207119448331"/>
  </r>
  <r>
    <x v="16"/>
    <x v="3"/>
    <s v="Portable"/>
    <s v="General Use"/>
    <s v="NiCd"/>
    <n v="14.981556418670941"/>
  </r>
  <r>
    <x v="16"/>
    <x v="3"/>
    <s v="Portable"/>
    <s v="General Use"/>
    <s v="NiMH"/>
    <n v="26.922723719186521"/>
  </r>
  <r>
    <x v="16"/>
    <x v="3"/>
    <s v="Portable"/>
    <s v="General Use"/>
    <s v="Lead Acid"/>
    <n v="13.824509794403157"/>
  </r>
  <r>
    <x v="16"/>
    <x v="3"/>
    <s v="Portable"/>
    <s v="General Use"/>
    <s v="Lithium Rechargeable (incl. Button cells)"/>
    <n v="80.671504909157917"/>
  </r>
  <r>
    <x v="16"/>
    <x v="3"/>
    <s v="Portable"/>
    <s v="General Use"/>
    <s v="Other"/>
    <n v="0.7282178082811539"/>
  </r>
  <r>
    <x v="17"/>
    <x v="3"/>
    <s v="Portable"/>
    <s v="General Use"/>
    <s v="total [t]"/>
    <n v="782"/>
  </r>
  <r>
    <x v="17"/>
    <x v="3"/>
    <s v="Portable"/>
    <s v="General Use"/>
    <s v="Zinc/Carbon - Alkaline - saline batteries"/>
    <n v="543.12585163067911"/>
  </r>
  <r>
    <x v="17"/>
    <x v="3"/>
    <s v="Portable"/>
    <s v="General Use"/>
    <s v="Lithium Primary (inc. Button cells)"/>
    <n v="16.648494891478713"/>
  </r>
  <r>
    <x v="17"/>
    <x v="3"/>
    <s v="Portable"/>
    <s v="General Use"/>
    <s v="NiCd"/>
    <n v="24.278724511497735"/>
  </r>
  <r>
    <x v="17"/>
    <x v="3"/>
    <s v="Portable"/>
    <s v="General Use"/>
    <s v="NiMH"/>
    <n v="43.630272717371142"/>
  </r>
  <r>
    <x v="17"/>
    <x v="3"/>
    <s v="Portable"/>
    <s v="General Use"/>
    <s v="Lead Acid"/>
    <n v="22.403644549675718"/>
  </r>
  <r>
    <x v="17"/>
    <x v="3"/>
    <s v="Portable"/>
    <s v="General Use"/>
    <s v="Lithium Rechargeable (incl. Button cells)"/>
    <n v="130.73416331940336"/>
  </r>
  <r>
    <x v="17"/>
    <x v="3"/>
    <s v="Portable"/>
    <s v="General Use"/>
    <s v="Other"/>
    <n v="1.1801310262791291"/>
  </r>
  <r>
    <x v="18"/>
    <x v="3"/>
    <s v="Portable"/>
    <s v="General Use"/>
    <s v="total [t]"/>
    <n v="186.7"/>
  </r>
  <r>
    <x v="18"/>
    <x v="3"/>
    <s v="Portable"/>
    <s v="General Use"/>
    <s v="Zinc/Carbon - Alkaline - saline batteries"/>
    <n v="129.66956074098181"/>
  </r>
  <r>
    <x v="18"/>
    <x v="3"/>
    <s v="Portable"/>
    <s v="General Use"/>
    <s v="Lithium Primary (inc. Button cells)"/>
    <n v="3.9747749312520146"/>
  </r>
  <r>
    <x v="18"/>
    <x v="3"/>
    <s v="Portable"/>
    <s v="General Use"/>
    <s v="NiCd"/>
    <n v="5.7964678597143573"/>
  </r>
  <r>
    <x v="18"/>
    <x v="3"/>
    <s v="Portable"/>
    <s v="General Use"/>
    <s v="NiMH"/>
    <n v="10.416588128303314"/>
  </r>
  <r>
    <x v="18"/>
    <x v="3"/>
    <s v="Portable"/>
    <s v="General Use"/>
    <s v="Lead Acid"/>
    <n v="5.3487985133305065"/>
  </r>
  <r>
    <x v="18"/>
    <x v="3"/>
    <s v="Portable"/>
    <s v="General Use"/>
    <s v="Lithium Rechargeable (incl. Button cells)"/>
    <n v="31.212363544415098"/>
  </r>
  <r>
    <x v="18"/>
    <x v="3"/>
    <s v="Portable"/>
    <s v="General Use"/>
    <s v="Other"/>
    <n v="0.28175250972674348"/>
  </r>
  <r>
    <x v="19"/>
    <x v="3"/>
    <s v="Portable"/>
    <s v="General Use"/>
    <s v="total [t]"/>
    <n v="104.27"/>
  </r>
  <r>
    <x v="19"/>
    <x v="3"/>
    <s v="Portable"/>
    <s v="General Use"/>
    <s v="Zinc/Carbon - Alkaline - saline batteries"/>
    <n v="72.419095331880953"/>
  </r>
  <r>
    <x v="19"/>
    <x v="3"/>
    <s v="Portable"/>
    <s v="General Use"/>
    <s v="Lithium Primary (inc. Button cells)"/>
    <n v="2.2198702843151987"/>
  </r>
  <r>
    <x v="19"/>
    <x v="3"/>
    <s v="Portable"/>
    <s v="General Use"/>
    <s v="NiCd"/>
    <n v="3.2372667580740013"/>
  </r>
  <r>
    <x v="19"/>
    <x v="3"/>
    <s v="Portable"/>
    <s v="General Use"/>
    <s v="NiMH"/>
    <n v="5.8175556729415456"/>
  </r>
  <r>
    <x v="19"/>
    <x v="3"/>
    <s v="Portable"/>
    <s v="General Use"/>
    <s v="Lead Acid"/>
    <n v="2.9872481038295229"/>
  </r>
  <r>
    <x v="19"/>
    <x v="3"/>
    <s v="Portable"/>
    <s v="General Use"/>
    <s v="Lithium Rechargeable (incl. Button cells)"/>
    <n v="17.431779040043718"/>
  </r>
  <r>
    <x v="19"/>
    <x v="3"/>
    <s v="Portable"/>
    <s v="General Use"/>
    <s v="Other"/>
    <n v="0.15735583390041533"/>
  </r>
  <r>
    <x v="20"/>
    <x v="3"/>
    <s v="Portable"/>
    <s v="General Use"/>
    <s v="total [t]"/>
    <n v="7424"/>
  </r>
  <r>
    <x v="20"/>
    <x v="3"/>
    <s v="Portable"/>
    <s v="General Use"/>
    <s v="Zinc/Carbon - Alkaline - saline batteries"/>
    <n v="5156.2229188058336"/>
  </r>
  <r>
    <x v="20"/>
    <x v="3"/>
    <s v="Portable"/>
    <s v="General Use"/>
    <s v="Lithium Primary (inc. Button cells)"/>
    <n v="158.05425329199227"/>
  </r>
  <r>
    <x v="20"/>
    <x v="3"/>
    <s v="Portable"/>
    <s v="General Use"/>
    <s v="NiCd"/>
    <n v="230.49264804777391"/>
  </r>
  <r>
    <x v="20"/>
    <x v="3"/>
    <s v="Portable"/>
    <s v="General Use"/>
    <s v="NiMH"/>
    <n v="414.20862487693523"/>
  </r>
  <r>
    <x v="20"/>
    <x v="3"/>
    <s v="Portable"/>
    <s v="General Use"/>
    <s v="Lead Acid"/>
    <n v="212.69137741277817"/>
  </r>
  <r>
    <x v="20"/>
    <x v="3"/>
    <s v="Portable"/>
    <s v="General Use"/>
    <s v="Lithium Rechargeable (incl. Button cells)"/>
    <n v="1241.1386553494253"/>
  </r>
  <r>
    <x v="20"/>
    <x v="3"/>
    <s v="Portable"/>
    <s v="General Use"/>
    <s v="Other"/>
    <n v="11.203699154854545"/>
  </r>
  <r>
    <x v="21"/>
    <x v="3"/>
    <s v="Portable"/>
    <s v="General Use"/>
    <s v="total [t]"/>
    <n v="2686"/>
  </r>
  <r>
    <x v="21"/>
    <x v="3"/>
    <s v="Portable"/>
    <s v="General Use"/>
    <s v="Zinc/Carbon - Alkaline - saline batteries"/>
    <n v="1865.5192295140716"/>
  </r>
  <r>
    <x v="21"/>
    <x v="3"/>
    <s v="Portable"/>
    <s v="General Use"/>
    <s v="Lithium Primary (inc. Button cells)"/>
    <n v="57.183960714209491"/>
  </r>
  <r>
    <x v="21"/>
    <x v="3"/>
    <s v="Portable"/>
    <s v="General Use"/>
    <s v="NiCd"/>
    <n v="83.392140713405269"/>
  </r>
  <r>
    <x v="21"/>
    <x v="3"/>
    <s v="Portable"/>
    <s v="General Use"/>
    <s v="NiMH"/>
    <n v="149.86050194227479"/>
  </r>
  <r>
    <x v="21"/>
    <x v="3"/>
    <s v="Portable"/>
    <s v="General Use"/>
    <s v="Lead Acid"/>
    <n v="76.951648670625289"/>
  </r>
  <r>
    <x v="21"/>
    <x v="3"/>
    <s v="Portable"/>
    <s v="General Use"/>
    <s v="Lithium Rechargeable (incl. Button cells)"/>
    <n v="449.04343053186369"/>
  </r>
  <r>
    <x v="21"/>
    <x v="3"/>
    <s v="Portable"/>
    <s v="General Use"/>
    <s v="Other"/>
    <n v="4.0534935250457043"/>
  </r>
  <r>
    <x v="22"/>
    <x v="3"/>
    <s v="Portable"/>
    <s v="General Use"/>
    <s v="total [t]"/>
    <n v="10599"/>
  </r>
  <r>
    <x v="22"/>
    <x v="3"/>
    <s v="Portable"/>
    <s v="General Use"/>
    <s v="Zinc/Carbon - Alkaline - saline batteries"/>
    <n v="7361.3694391733607"/>
  </r>
  <r>
    <x v="22"/>
    <x v="3"/>
    <s v="Portable"/>
    <s v="General Use"/>
    <s v="Lithium Primary (inc. Button cells)"/>
    <n v="225.64884572222874"/>
  </r>
  <r>
    <x v="22"/>
    <x v="3"/>
    <s v="Portable"/>
    <s v="General Use"/>
    <s v="NiCd"/>
    <n v="329.066753321438"/>
  </r>
  <r>
    <x v="22"/>
    <x v="3"/>
    <s v="Portable"/>
    <s v="General Use"/>
    <s v="NiMH"/>
    <n v="591.35199556447151"/>
  </r>
  <r>
    <x v="22"/>
    <x v="3"/>
    <s v="Portable"/>
    <s v="General Use"/>
    <s v="Lead Acid"/>
    <n v="303.65246621740783"/>
  </r>
  <r>
    <x v="22"/>
    <x v="3"/>
    <s v="Portable"/>
    <s v="General Use"/>
    <s v="Lithium Rechargeable (incl. Button cells)"/>
    <n v="1771.9327327651613"/>
  </r>
  <r>
    <x v="22"/>
    <x v="3"/>
    <s v="Portable"/>
    <s v="General Use"/>
    <s v="Other"/>
    <n v="15.995151851064564"/>
  </r>
  <r>
    <x v="23"/>
    <x v="3"/>
    <s v="Portable"/>
    <s v="General Use"/>
    <s v="total [t]"/>
    <n v="1730.37"/>
  </r>
  <r>
    <x v="23"/>
    <x v="3"/>
    <s v="Portable"/>
    <s v="General Use"/>
    <s v="Zinc/Carbon - Alkaline - saline batteries"/>
    <n v="1201.8013809286165"/>
  </r>
  <r>
    <x v="23"/>
    <x v="3"/>
    <s v="Portable"/>
    <s v="General Use"/>
    <s v="Lithium Primary (inc. Button cells)"/>
    <n v="36.83894642630181"/>
  </r>
  <r>
    <x v="23"/>
    <x v="3"/>
    <s v="Portable"/>
    <s v="General Use"/>
    <s v="NiCd"/>
    <n v="53.72273213933547"/>
  </r>
  <r>
    <x v="23"/>
    <x v="3"/>
    <s v="Portable"/>
    <s v="General Use"/>
    <s v="NiMH"/>
    <n v="96.542858058769184"/>
  </r>
  <r>
    <x v="23"/>
    <x v="3"/>
    <s v="Portable"/>
    <s v="General Use"/>
    <s v="Lead Acid"/>
    <n v="49.573650152714023"/>
  </r>
  <r>
    <x v="23"/>
    <x v="3"/>
    <s v="Portable"/>
    <s v="General Use"/>
    <s v="Lithium Rechargeable (incl. Button cells)"/>
    <n v="289.28193629539129"/>
  </r>
  <r>
    <x v="23"/>
    <x v="3"/>
    <s v="Portable"/>
    <s v="General Use"/>
    <s v="Other"/>
    <n v="2.6113341738396629"/>
  </r>
  <r>
    <x v="24"/>
    <x v="3"/>
    <s v="Portable"/>
    <s v="General Use"/>
    <s v="total [t]"/>
    <n v="2739.56"/>
  </r>
  <r>
    <x v="24"/>
    <x v="3"/>
    <s v="Portable"/>
    <s v="General Use"/>
    <s v="Zinc/Carbon - Alkaline - saline batteries"/>
    <n v="1902.7184886104133"/>
  </r>
  <r>
    <x v="24"/>
    <x v="3"/>
    <s v="Portable"/>
    <s v="General Use"/>
    <s v="Lithium Primary (inc. Button cells)"/>
    <n v="58.324233586827901"/>
  </r>
  <r>
    <x v="24"/>
    <x v="3"/>
    <s v="Portable"/>
    <s v="General Use"/>
    <s v="NiCd"/>
    <n v="85.055016013706833"/>
  </r>
  <r>
    <x v="24"/>
    <x v="3"/>
    <s v="Portable"/>
    <s v="General Use"/>
    <s v="NiMH"/>
    <n v="152.84878507110139"/>
  </r>
  <r>
    <x v="24"/>
    <x v="3"/>
    <s v="Portable"/>
    <s v="General Use"/>
    <s v="Lead Acid"/>
    <n v="78.486097778145279"/>
  </r>
  <r>
    <x v="24"/>
    <x v="3"/>
    <s v="Portable"/>
    <s v="General Use"/>
    <s v="Lithium Rechargeable (incl. Button cells)"/>
    <n v="457.99755046458398"/>
  </r>
  <r>
    <x v="24"/>
    <x v="3"/>
    <s v="Portable"/>
    <s v="General Use"/>
    <s v="Other"/>
    <n v="4.1343219365131088"/>
  </r>
  <r>
    <x v="25"/>
    <x v="3"/>
    <s v="Portable"/>
    <s v="General Use"/>
    <s v="total [t]"/>
    <n v="1000"/>
  </r>
  <r>
    <x v="25"/>
    <x v="3"/>
    <s v="Portable"/>
    <s v="General Use"/>
    <s v="Zinc/Carbon - Alkaline - saline batteries"/>
    <n v="694.53433712363051"/>
  </r>
  <r>
    <x v="25"/>
    <x v="3"/>
    <s v="Portable"/>
    <s v="General Use"/>
    <s v="Lithium Primary (inc. Button cells)"/>
    <n v="21.289635411098097"/>
  </r>
  <r>
    <x v="25"/>
    <x v="3"/>
    <s v="Portable"/>
    <s v="General Use"/>
    <s v="NiCd"/>
    <n v="31.046962290917822"/>
  </r>
  <r>
    <x v="25"/>
    <x v="3"/>
    <s v="Portable"/>
    <s v="General Use"/>
    <s v="NiMH"/>
    <n v="55.793187618121664"/>
  </r>
  <r>
    <x v="25"/>
    <x v="3"/>
    <s v="Portable"/>
    <s v="General Use"/>
    <s v="Lead Acid"/>
    <n v="28.649161828229818"/>
  </r>
  <r>
    <x v="25"/>
    <x v="3"/>
    <s v="Portable"/>
    <s v="General Use"/>
    <s v="Lithium Rechargeable (incl. Button cells)"/>
    <n v="167.17923698133421"/>
  </r>
  <r>
    <x v="25"/>
    <x v="3"/>
    <s v="Portable"/>
    <s v="General Use"/>
    <s v="Other"/>
    <n v="1.5091189594362264"/>
  </r>
  <r>
    <x v="26"/>
    <x v="3"/>
    <s v="Portable"/>
    <s v="General Use"/>
    <s v="total [t]"/>
    <n v="722"/>
  </r>
  <r>
    <x v="26"/>
    <x v="3"/>
    <s v="Portable"/>
    <s v="General Use"/>
    <s v="Zinc/Carbon - Alkaline - saline batteries"/>
    <n v="501.45379140326128"/>
  </r>
  <r>
    <x v="26"/>
    <x v="3"/>
    <s v="Portable"/>
    <s v="General Use"/>
    <s v="Lithium Primary (inc. Button cells)"/>
    <n v="15.371116766812827"/>
  </r>
  <r>
    <x v="26"/>
    <x v="3"/>
    <s v="Portable"/>
    <s v="General Use"/>
    <s v="NiCd"/>
    <n v="22.415906774042668"/>
  </r>
  <r>
    <x v="26"/>
    <x v="3"/>
    <s v="Portable"/>
    <s v="General Use"/>
    <s v="NiMH"/>
    <n v="40.28268146028384"/>
  </r>
  <r>
    <x v="26"/>
    <x v="3"/>
    <s v="Portable"/>
    <s v="General Use"/>
    <s v="Lead Acid"/>
    <n v="20.68469483998193"/>
  </r>
  <r>
    <x v="26"/>
    <x v="3"/>
    <s v="Portable"/>
    <s v="General Use"/>
    <s v="Lithium Rechargeable (incl. Button cells)"/>
    <n v="120.7034091005233"/>
  </r>
  <r>
    <x v="26"/>
    <x v="3"/>
    <s v="Portable"/>
    <s v="General Use"/>
    <s v="Other"/>
    <n v="1.0895838887129554"/>
  </r>
  <r>
    <x v="27"/>
    <x v="3"/>
    <s v="Portable"/>
    <s v="General Use"/>
    <s v="total [t]"/>
    <n v="10514"/>
  </r>
  <r>
    <x v="27"/>
    <x v="3"/>
    <s v="Portable"/>
    <s v="General Use"/>
    <s v="Zinc/Carbon - Alkaline - saline batteries"/>
    <n v="7302.334020517852"/>
  </r>
  <r>
    <x v="27"/>
    <x v="3"/>
    <s v="Portable"/>
    <s v="General Use"/>
    <s v="Lithium Primary (inc. Button cells)"/>
    <n v="223.83922671228541"/>
  </r>
  <r>
    <x v="27"/>
    <x v="3"/>
    <s v="Portable"/>
    <s v="General Use"/>
    <s v="NiCd"/>
    <n v="326.42776152670996"/>
  </r>
  <r>
    <x v="27"/>
    <x v="3"/>
    <s v="Portable"/>
    <s v="General Use"/>
    <s v="NiMH"/>
    <n v="586.60957461693124"/>
  </r>
  <r>
    <x v="27"/>
    <x v="3"/>
    <s v="Portable"/>
    <s v="General Use"/>
    <s v="Lead Acid"/>
    <n v="301.2172874620083"/>
  </r>
  <r>
    <x v="27"/>
    <x v="3"/>
    <s v="Portable"/>
    <s v="General Use"/>
    <s v="Lithium Rechargeable (incl. Button cells)"/>
    <n v="1757.7224976217481"/>
  </r>
  <r>
    <x v="27"/>
    <x v="3"/>
    <s v="Portable"/>
    <s v="General Use"/>
    <s v="Other"/>
    <n v="15.866876739512485"/>
  </r>
  <r>
    <x v="28"/>
    <x v="3"/>
    <s v="Portable"/>
    <s v="General Use"/>
    <s v="total [t]"/>
    <n v="5640.7999999999993"/>
  </r>
  <r>
    <x v="28"/>
    <x v="3"/>
    <s v="Portable"/>
    <s v="General Use"/>
    <s v="Zinc/Carbon - Alkaline - saline batteries"/>
    <n v="3917.7292888469747"/>
  </r>
  <r>
    <x v="28"/>
    <x v="3"/>
    <s v="Portable"/>
    <s v="General Use"/>
    <s v="Lithium Primary (inc. Button cells)"/>
    <n v="120.09057542692213"/>
  </r>
  <r>
    <x v="28"/>
    <x v="3"/>
    <s v="Portable"/>
    <s v="General Use"/>
    <s v="NiCd"/>
    <n v="175.12970489060922"/>
  </r>
  <r>
    <x v="28"/>
    <x v="3"/>
    <s v="Portable"/>
    <s v="General Use"/>
    <s v="NiMH"/>
    <n v="314.71821271630063"/>
  </r>
  <r>
    <x v="28"/>
    <x v="3"/>
    <s v="Portable"/>
    <s v="General Use"/>
    <s v="Lead Acid"/>
    <n v="161.60419204067873"/>
  </r>
  <r>
    <x v="28"/>
    <x v="3"/>
    <s v="Portable"/>
    <s v="General Use"/>
    <s v="Lithium Rechargeable (incl. Button cells)"/>
    <n v="943.02463996430993"/>
  </r>
  <r>
    <x v="28"/>
    <x v="3"/>
    <s v="Portable"/>
    <s v="General Use"/>
    <s v="Other"/>
    <n v="8.5126382263878657"/>
  </r>
  <r>
    <x v="29"/>
    <x v="3"/>
    <s v="Portable"/>
    <s v="General Use"/>
    <s v="total [t]"/>
    <n v="3527"/>
  </r>
  <r>
    <x v="29"/>
    <x v="3"/>
    <s v="Portable"/>
    <s v="General Use"/>
    <s v="Zinc/Carbon - Alkaline - saline batteries"/>
    <n v="2449.6226070350449"/>
  </r>
  <r>
    <x v="29"/>
    <x v="3"/>
    <s v="Portable"/>
    <s v="General Use"/>
    <s v="Lithium Primary (inc. Button cells)"/>
    <n v="75.088544094942989"/>
  </r>
  <r>
    <x v="29"/>
    <x v="3"/>
    <s v="Portable"/>
    <s v="General Use"/>
    <s v="NiCd"/>
    <n v="109.50263600006716"/>
  </r>
  <r>
    <x v="29"/>
    <x v="3"/>
    <s v="Portable"/>
    <s v="General Use"/>
    <s v="NiMH"/>
    <n v="196.78257272911512"/>
  </r>
  <r>
    <x v="29"/>
    <x v="3"/>
    <s v="Portable"/>
    <s v="General Use"/>
    <s v="Lead Acid"/>
    <n v="101.04559376816657"/>
  </r>
  <r>
    <x v="29"/>
    <x v="3"/>
    <s v="Portable"/>
    <s v="General Use"/>
    <s v="Lithium Rechargeable (incl. Button cells)"/>
    <n v="589.64116883316581"/>
  </r>
  <r>
    <x v="29"/>
    <x v="3"/>
    <s v="Portable"/>
    <s v="General Use"/>
    <s v="Other"/>
    <n v="5.3226625699315706"/>
  </r>
  <r>
    <x v="30"/>
    <x v="3"/>
    <s v="Portable"/>
    <s v="General Use"/>
    <s v="total [t]"/>
    <n v="35377.061999999998"/>
  </r>
  <r>
    <x v="30"/>
    <x v="3"/>
    <s v="Portable"/>
    <s v="General Use"/>
    <s v="Zinc/Carbon - Alkaline - saline batteries"/>
    <n v="24570.58430555158"/>
  </r>
  <r>
    <x v="30"/>
    <x v="3"/>
    <s v="Portable"/>
    <s v="General Use"/>
    <s v="Lithium Primary (inc. Button cells)"/>
    <n v="753.16475189581286"/>
  </r>
  <r>
    <x v="30"/>
    <x v="3"/>
    <s v="Portable"/>
    <s v="General Use"/>
    <s v="NiCd"/>
    <n v="1098.3503098774618"/>
  </r>
  <r>
    <x v="30"/>
    <x v="3"/>
    <s v="Portable"/>
    <s v="General Use"/>
    <s v="NiMH"/>
    <n v="1973.7990575439223"/>
  </r>
  <r>
    <x v="30"/>
    <x v="3"/>
    <s v="Portable"/>
    <s v="General Use"/>
    <s v="Lead Acid"/>
    <n v="1013.5231742453195"/>
  </r>
  <r>
    <x v="30"/>
    <x v="3"/>
    <s v="Portable"/>
    <s v="General Use"/>
    <s v="Lithium Rechargeable (incl. Button cells)"/>
    <n v="5914.3102318013534"/>
  </r>
  <r>
    <x v="30"/>
    <x v="3"/>
    <s v="Portable"/>
    <s v="General Use"/>
    <s v="Other"/>
    <n v="53.388194993350865"/>
  </r>
  <r>
    <x v="31"/>
    <x v="3"/>
    <s v="Portable"/>
    <s v="General Use"/>
    <s v="total [t]"/>
    <n v="216588.83077"/>
  </r>
  <r>
    <x v="31"/>
    <x v="3"/>
    <s v="Portable"/>
    <s v="General Use"/>
    <s v="Zinc/Carbon - Alkaline - saline batteries"/>
    <n v="150428.38000722416"/>
  </r>
  <r>
    <x v="31"/>
    <x v="3"/>
    <s v="Portable"/>
    <s v="General Use"/>
    <s v="Lithium Primary (inc. Button cells)"/>
    <n v="4611.0972412093251"/>
  </r>
  <r>
    <x v="31"/>
    <x v="3"/>
    <s v="Portable"/>
    <s v="General Use"/>
    <s v="NiCd"/>
    <n v="6724.4252615501719"/>
  </r>
  <r>
    <x v="31"/>
    <x v="3"/>
    <s v="Portable"/>
    <s v="General Use"/>
    <s v="NiMH"/>
    <n v="12084.181271140213"/>
  </r>
  <r>
    <x v="31"/>
    <x v="3"/>
    <s v="Portable"/>
    <s v="General Use"/>
    <s v="Lead Acid"/>
    <n v="6205.0884629168122"/>
  </r>
  <r>
    <x v="31"/>
    <x v="3"/>
    <s v="Portable"/>
    <s v="General Use"/>
    <s v="Lithium Rechargeable (incl. Button cells)"/>
    <n v="36209.155466807919"/>
  </r>
  <r>
    <x v="31"/>
    <x v="3"/>
    <s v="Portable"/>
    <s v="General Use"/>
    <s v="Other"/>
    <n v="326.85831091713135"/>
  </r>
  <r>
    <x v="0"/>
    <x v="4"/>
    <s v="Portable"/>
    <s v="General Use"/>
    <s v="total [t]"/>
    <n v="3891.5479999999998"/>
  </r>
  <r>
    <x v="0"/>
    <x v="4"/>
    <s v="Portable"/>
    <s v="General Use"/>
    <s v="Zinc/Carbon - Alkaline - saline batteries"/>
    <n v="2651.496834711319"/>
  </r>
  <r>
    <x v="0"/>
    <x v="4"/>
    <s v="Portable"/>
    <s v="General Use"/>
    <s v="Lithium Primary (inc. Button cells)"/>
    <n v="83.343128645238423"/>
  </r>
  <r>
    <x v="0"/>
    <x v="4"/>
    <s v="Portable"/>
    <s v="General Use"/>
    <s v="NiCd"/>
    <n v="96.446204317293422"/>
  </r>
  <r>
    <x v="0"/>
    <x v="4"/>
    <s v="Portable"/>
    <s v="General Use"/>
    <s v="NiMH"/>
    <n v="247.21511101981997"/>
  </r>
  <r>
    <x v="0"/>
    <x v="4"/>
    <s v="Portable"/>
    <s v="General Use"/>
    <s v="Lead Acid"/>
    <n v="117.75876418957866"/>
  </r>
  <r>
    <x v="0"/>
    <x v="4"/>
    <s v="Portable"/>
    <s v="General Use"/>
    <s v="Lithium Rechargeable (incl. Button cells)"/>
    <n v="646.02445712034819"/>
  </r>
  <r>
    <x v="0"/>
    <x v="4"/>
    <s v="Portable"/>
    <s v="General Use"/>
    <s v="Other"/>
    <n v="49.266771661933873"/>
  </r>
  <r>
    <x v="1"/>
    <x v="4"/>
    <s v="Portable"/>
    <s v="General Use"/>
    <s v="total [t]"/>
    <n v="4397.8"/>
  </r>
  <r>
    <x v="1"/>
    <x v="4"/>
    <s v="Portable"/>
    <s v="General Use"/>
    <s v="Zinc/Carbon - Alkaline - saline batteries"/>
    <n v="2996.4304127029759"/>
  </r>
  <r>
    <x v="1"/>
    <x v="4"/>
    <s v="Portable"/>
    <s v="General Use"/>
    <s v="Lithium Primary (inc. Button cells)"/>
    <n v="94.185247401812745"/>
  </r>
  <r>
    <x v="1"/>
    <x v="4"/>
    <s v="Portable"/>
    <s v="General Use"/>
    <s v="NiCd"/>
    <n v="108.99290394120619"/>
  </r>
  <r>
    <x v="1"/>
    <x v="4"/>
    <s v="Portable"/>
    <s v="General Use"/>
    <s v="NiMH"/>
    <n v="279.3753578891907"/>
  </r>
  <r>
    <x v="1"/>
    <x v="4"/>
    <s v="Portable"/>
    <s v="General Use"/>
    <s v="Lead Acid"/>
    <n v="133.07801757884755"/>
  </r>
  <r>
    <x v="1"/>
    <x v="4"/>
    <s v="Portable"/>
    <s v="General Use"/>
    <s v="Lithium Rechargeable (incl. Button cells)"/>
    <n v="730.06586518369238"/>
  </r>
  <r>
    <x v="1"/>
    <x v="4"/>
    <s v="Portable"/>
    <s v="General Use"/>
    <s v="Other"/>
    <n v="55.675892579213418"/>
  </r>
  <r>
    <x v="2"/>
    <x v="4"/>
    <s v="Portable"/>
    <s v="General Use"/>
    <s v="total [t]"/>
    <n v="640.79999999999995"/>
  </r>
  <r>
    <x v="2"/>
    <x v="4"/>
    <s v="Portable"/>
    <s v="General Use"/>
    <s v="Zinc/Carbon - Alkaline - saline batteries"/>
    <n v="436.60753296195065"/>
  </r>
  <r>
    <x v="2"/>
    <x v="4"/>
    <s v="Portable"/>
    <s v="General Use"/>
    <s v="Lithium Primary (inc. Button cells)"/>
    <n v="13.723658769175861"/>
  </r>
  <r>
    <x v="2"/>
    <x v="4"/>
    <s v="Portable"/>
    <s v="General Use"/>
    <s v="NiCd"/>
    <n v="15.881270827578543"/>
  </r>
  <r>
    <x v="2"/>
    <x v="4"/>
    <s v="Portable"/>
    <s v="General Use"/>
    <s v="NiMH"/>
    <n v="40.707564995086948"/>
  </r>
  <r>
    <x v="2"/>
    <x v="4"/>
    <s v="Portable"/>
    <s v="General Use"/>
    <s v="Lead Acid"/>
    <n v="19.390693907072968"/>
  </r>
  <r>
    <x v="2"/>
    <x v="4"/>
    <s v="Portable"/>
    <s v="General Use"/>
    <s v="Lithium Rechargeable (incl. Button cells)"/>
    <n v="106.37732648363045"/>
  </r>
  <r>
    <x v="2"/>
    <x v="4"/>
    <s v="Portable"/>
    <s v="General Use"/>
    <s v="Other"/>
    <n v="8.1124907828368631"/>
  </r>
  <r>
    <x v="3"/>
    <x v="4"/>
    <s v="Portable"/>
    <s v="General Use"/>
    <s v="total [t]"/>
    <n v="393.58"/>
  </r>
  <r>
    <x v="3"/>
    <x v="4"/>
    <s v="Portable"/>
    <s v="General Use"/>
    <s v="Zinc/Carbon - Alkaline - saline batteries"/>
    <n v="268.16478280768501"/>
  </r>
  <r>
    <x v="3"/>
    <x v="4"/>
    <s v="Portable"/>
    <s v="General Use"/>
    <s v="Lithium Primary (inc. Button cells)"/>
    <n v="8.4290849225534252"/>
  </r>
  <r>
    <x v="3"/>
    <x v="4"/>
    <s v="Portable"/>
    <s v="General Use"/>
    <s v="NiCd"/>
    <n v="9.754292403742765"/>
  </r>
  <r>
    <x v="3"/>
    <x v="4"/>
    <s v="Portable"/>
    <s v="General Use"/>
    <s v="NiMH"/>
    <n v="25.002627076726473"/>
  </r>
  <r>
    <x v="3"/>
    <x v="4"/>
    <s v="Portable"/>
    <s v="General Use"/>
    <s v="Lead Acid"/>
    <n v="11.909783564210018"/>
  </r>
  <r>
    <x v="3"/>
    <x v="4"/>
    <s v="Portable"/>
    <s v="General Use"/>
    <s v="Lithium Rechargeable (incl. Button cells)"/>
    <n v="65.337060170766662"/>
  </r>
  <r>
    <x v="3"/>
    <x v="4"/>
    <s v="Portable"/>
    <s v="General Use"/>
    <s v="Other"/>
    <n v="4.9826999411812309"/>
  </r>
  <r>
    <x v="4"/>
    <x v="4"/>
    <s v="Portable"/>
    <s v="General Use"/>
    <s v="total [t]"/>
    <n v="200.2"/>
  </r>
  <r>
    <x v="4"/>
    <x v="4"/>
    <s v="Portable"/>
    <s v="General Use"/>
    <s v="Zinc/Carbon - Alkaline - saline batteries"/>
    <n v="136.40578667132104"/>
  </r>
  <r>
    <x v="4"/>
    <x v="4"/>
    <s v="Portable"/>
    <s v="General Use"/>
    <s v="Lithium Primary (inc. Button cells)"/>
    <n v="4.2875725430540061"/>
  </r>
  <r>
    <x v="4"/>
    <x v="4"/>
    <s v="Portable"/>
    <s v="General Use"/>
    <s v="NiCd"/>
    <n v="4.9616579583040332"/>
  </r>
  <r>
    <x v="4"/>
    <x v="4"/>
    <s v="Portable"/>
    <s v="General Use"/>
    <s v="NiMH"/>
    <n v="12.717937752834594"/>
  </r>
  <r>
    <x v="4"/>
    <x v="4"/>
    <s v="Portable"/>
    <s v="General Use"/>
    <s v="Lead Acid"/>
    <n v="6.0580788392571918"/>
  </r>
  <r>
    <x v="4"/>
    <x v="4"/>
    <s v="Portable"/>
    <s v="General Use"/>
    <s v="Lithium Rechargeable (incl. Button cells)"/>
    <n v="33.234614172944475"/>
  </r>
  <r>
    <x v="4"/>
    <x v="4"/>
    <s v="Portable"/>
    <s v="General Use"/>
    <s v="Other"/>
    <n v="2.5345203725404808"/>
  </r>
  <r>
    <x v="5"/>
    <x v="4"/>
    <s v="Portable"/>
    <s v="General Use"/>
    <s v="total [t]"/>
    <n v="3671"/>
  </r>
  <r>
    <x v="5"/>
    <x v="4"/>
    <s v="Portable"/>
    <s v="General Use"/>
    <s v="Zinc/Carbon - Alkaline - saline batteries"/>
    <n v="2501.2269873647333"/>
  </r>
  <r>
    <x v="5"/>
    <x v="4"/>
    <s v="Portable"/>
    <s v="General Use"/>
    <s v="Lithium Primary (inc. Button cells)"/>
    <n v="78.619774253502783"/>
  </r>
  <r>
    <x v="5"/>
    <x v="4"/>
    <s v="Portable"/>
    <s v="General Use"/>
    <s v="NiCd"/>
    <n v="90.980251573097433"/>
  </r>
  <r>
    <x v="5"/>
    <x v="4"/>
    <s v="Portable"/>
    <s v="General Use"/>
    <s v="NiMH"/>
    <n v="233.20454291036862"/>
  </r>
  <r>
    <x v="5"/>
    <x v="4"/>
    <s v="Portable"/>
    <s v="General Use"/>
    <s v="Lead Acid"/>
    <n v="111.08495214242335"/>
  </r>
  <r>
    <x v="5"/>
    <x v="4"/>
    <s v="Portable"/>
    <s v="General Use"/>
    <s v="Lithium Rechargeable (incl. Button cells)"/>
    <n v="609.4119312131827"/>
  </r>
  <r>
    <x v="5"/>
    <x v="4"/>
    <s v="Portable"/>
    <s v="General Use"/>
    <s v="Other"/>
    <n v="46.474646791189336"/>
  </r>
  <r>
    <x v="6"/>
    <x v="4"/>
    <s v="Portable"/>
    <s v="General Use"/>
    <s v="total [t]"/>
    <n v="3132"/>
  </r>
  <r>
    <x v="6"/>
    <x v="4"/>
    <s v="Portable"/>
    <s v="General Use"/>
    <s v="Zinc/Carbon - Alkaline - saline batteries"/>
    <n v="2133.9806386342534"/>
  </r>
  <r>
    <x v="6"/>
    <x v="4"/>
    <s v="Portable"/>
    <s v="General Use"/>
    <s v="Lithium Primary (inc. Button cells)"/>
    <n v="67.076309714511225"/>
  </r>
  <r>
    <x v="6"/>
    <x v="4"/>
    <s v="Portable"/>
    <s v="General Use"/>
    <s v="NiCd"/>
    <n v="77.621941685355807"/>
  </r>
  <r>
    <x v="6"/>
    <x v="4"/>
    <s v="Portable"/>
    <s v="General Use"/>
    <s v="NiMH"/>
    <n v="198.96394126812163"/>
  </r>
  <r>
    <x v="6"/>
    <x v="4"/>
    <s v="Portable"/>
    <s v="General Use"/>
    <s v="Lead Acid"/>
    <n v="94.774739882884745"/>
  </r>
  <r>
    <x v="6"/>
    <x v="4"/>
    <s v="Portable"/>
    <s v="General Use"/>
    <s v="Lithium Rechargeable (incl. Button cells)"/>
    <n v="519.93412382448594"/>
  </r>
  <r>
    <x v="6"/>
    <x v="4"/>
    <s v="Portable"/>
    <s v="General Use"/>
    <s v="Other"/>
    <n v="39.650938095888037"/>
  </r>
  <r>
    <x v="7"/>
    <x v="4"/>
    <s v="Portable"/>
    <s v="General Use"/>
    <s v="total [t]"/>
    <n v="466.04700000000003"/>
  </r>
  <r>
    <x v="7"/>
    <x v="4"/>
    <s v="Portable"/>
    <s v="General Use"/>
    <s v="Zinc/Carbon - Alkaline - saline batteries"/>
    <n v="317.53999830574008"/>
  </r>
  <r>
    <x v="7"/>
    <x v="4"/>
    <s v="Portable"/>
    <s v="General Use"/>
    <s v="Lithium Primary (inc. Button cells)"/>
    <n v="9.9810705343291239"/>
  </r>
  <r>
    <x v="7"/>
    <x v="4"/>
    <s v="Portable"/>
    <s v="General Use"/>
    <s v="NiCd"/>
    <n v="11.550278753714885"/>
  </r>
  <r>
    <x v="7"/>
    <x v="4"/>
    <s v="Portable"/>
    <s v="General Use"/>
    <s v="NiMH"/>
    <n v="29.60617750197455"/>
  </r>
  <r>
    <x v="7"/>
    <x v="4"/>
    <s v="Portable"/>
    <s v="General Use"/>
    <s v="Lead Acid"/>
    <n v="14.102644699297187"/>
  </r>
  <r>
    <x v="7"/>
    <x v="4"/>
    <s v="Portable"/>
    <s v="General Use"/>
    <s v="Lithium Rechargeable (incl. Button cells)"/>
    <n v="77.367094063228038"/>
  </r>
  <r>
    <x v="7"/>
    <x v="4"/>
    <s v="Portable"/>
    <s v="General Use"/>
    <s v="Other"/>
    <n v="5.9001279523545129"/>
  </r>
  <r>
    <x v="8"/>
    <x v="4"/>
    <s v="Portable"/>
    <s v="General Use"/>
    <s v="total [t]"/>
    <n v="2703"/>
  </r>
  <r>
    <x v="8"/>
    <x v="4"/>
    <s v="Portable"/>
    <s v="General Use"/>
    <s v="Zinc/Carbon - Alkaline - saline batteries"/>
    <n v="1841.6825243385654"/>
  </r>
  <r>
    <x v="8"/>
    <x v="4"/>
    <s v="Portable"/>
    <s v="General Use"/>
    <s v="Lithium Primary (inc. Button cells)"/>
    <n v="57.888654265109793"/>
  </r>
  <r>
    <x v="8"/>
    <x v="4"/>
    <s v="Portable"/>
    <s v="General Use"/>
    <s v="NiCd"/>
    <n v="66.989817488990028"/>
  </r>
  <r>
    <x v="8"/>
    <x v="4"/>
    <s v="Portable"/>
    <s v="General Use"/>
    <s v="NiMH"/>
    <n v="171.71121751204748"/>
  </r>
  <r>
    <x v="8"/>
    <x v="4"/>
    <s v="Portable"/>
    <s v="General Use"/>
    <s v="Lead Acid"/>
    <n v="81.793142370190765"/>
  </r>
  <r>
    <x v="8"/>
    <x v="4"/>
    <s v="Portable"/>
    <s v="General Use"/>
    <s v="Lithium Rechargeable (incl. Button cells)"/>
    <n v="448.7170934538907"/>
  </r>
  <r>
    <x v="8"/>
    <x v="4"/>
    <s v="Portable"/>
    <s v="General Use"/>
    <s v="Other"/>
    <n v="34.219823011872727"/>
  </r>
  <r>
    <x v="9"/>
    <x v="4"/>
    <s v="Portable"/>
    <s v="General Use"/>
    <s v="total [t]"/>
    <n v="32227"/>
  </r>
  <r>
    <x v="9"/>
    <x v="4"/>
    <s v="Portable"/>
    <s v="General Use"/>
    <s v="Zinc/Carbon - Alkaline - saline batteries"/>
    <n v="21957.78864663668"/>
  </r>
  <r>
    <x v="9"/>
    <x v="4"/>
    <s v="Portable"/>
    <s v="General Use"/>
    <s v="Lithium Primary (inc. Button cells)"/>
    <n v="690.18781391109621"/>
  </r>
  <r>
    <x v="9"/>
    <x v="4"/>
    <s v="Portable"/>
    <s v="General Use"/>
    <s v="NiCd"/>
    <n v="798.6980570542662"/>
  </r>
  <r>
    <x v="9"/>
    <x v="4"/>
    <s v="Portable"/>
    <s v="General Use"/>
    <s v="NiMH"/>
    <n v="2047.2576421608414"/>
  </r>
  <r>
    <x v="9"/>
    <x v="4"/>
    <s v="Portable"/>
    <s v="General Use"/>
    <s v="Lead Acid"/>
    <n v="975.19334042328444"/>
  </r>
  <r>
    <x v="9"/>
    <x v="4"/>
    <s v="Portable"/>
    <s v="General Use"/>
    <s v="Lithium Rechargeable (incl. Button cells)"/>
    <n v="5349.9096451122959"/>
  </r>
  <r>
    <x v="9"/>
    <x v="4"/>
    <s v="Portable"/>
    <s v="General Use"/>
    <s v="Other"/>
    <n v="407.99194828102935"/>
  </r>
  <r>
    <x v="10"/>
    <x v="4"/>
    <s v="Portable"/>
    <s v="General Use"/>
    <s v="total [t]"/>
    <n v="42440.931000000004"/>
  </r>
  <r>
    <x v="10"/>
    <x v="4"/>
    <s v="Portable"/>
    <s v="General Use"/>
    <s v="Zinc/Carbon - Alkaline - saline batteries"/>
    <n v="28917.025874716568"/>
  </r>
  <r>
    <x v="10"/>
    <x v="4"/>
    <s v="Portable"/>
    <s v="General Use"/>
    <s v="Lithium Primary (inc. Button cells)"/>
    <n v="908.93391836788032"/>
  </r>
  <r>
    <x v="10"/>
    <x v="4"/>
    <s v="Portable"/>
    <s v="General Use"/>
    <s v="NiCd"/>
    <n v="1051.8350801897222"/>
  </r>
  <r>
    <x v="10"/>
    <x v="4"/>
    <s v="Portable"/>
    <s v="General Use"/>
    <s v="NiMH"/>
    <n v="2696.1094836680727"/>
  </r>
  <r>
    <x v="10"/>
    <x v="4"/>
    <s v="Portable"/>
    <s v="General Use"/>
    <s v="Lead Acid"/>
    <n v="1284.2682617855876"/>
  </r>
  <r>
    <x v="10"/>
    <x v="4"/>
    <s v="Portable"/>
    <s v="General Use"/>
    <s v="Lithium Rechargeable (incl. Button cells)"/>
    <n v="7045.494340287506"/>
  </r>
  <r>
    <x v="10"/>
    <x v="4"/>
    <s v="Portable"/>
    <s v="General Use"/>
    <s v="Other"/>
    <n v="537.2997215239003"/>
  </r>
  <r>
    <x v="11"/>
    <x v="4"/>
    <s v="Portable"/>
    <s v="General Use"/>
    <s v="total [t]"/>
    <n v="1587"/>
  </r>
  <r>
    <x v="11"/>
    <x v="4"/>
    <s v="Portable"/>
    <s v="General Use"/>
    <s v="Zinc/Carbon - Alkaline - saline batteries"/>
    <n v="1081.2986186183143"/>
  </r>
  <r>
    <x v="11"/>
    <x v="4"/>
    <s v="Portable"/>
    <s v="General Use"/>
    <s v="Lithium Primary (inc. Button cells)"/>
    <n v="33.987900228904635"/>
  </r>
  <r>
    <x v="11"/>
    <x v="4"/>
    <s v="Portable"/>
    <s v="General Use"/>
    <s v="NiCd"/>
    <n v="39.331424474667841"/>
  </r>
  <r>
    <x v="11"/>
    <x v="4"/>
    <s v="Portable"/>
    <s v="General Use"/>
    <s v="NiMH"/>
    <n v="100.81602004869382"/>
  </r>
  <r>
    <x v="11"/>
    <x v="4"/>
    <s v="Portable"/>
    <s v="General Use"/>
    <s v="Lead Acid"/>
    <n v="48.022832756749068"/>
  </r>
  <r>
    <x v="11"/>
    <x v="4"/>
    <s v="Portable"/>
    <s v="General Use"/>
    <s v="Lithium Rechargeable (incl. Button cells)"/>
    <n v="263.45321025206232"/>
  </r>
  <r>
    <x v="11"/>
    <x v="4"/>
    <s v="Portable"/>
    <s v="General Use"/>
    <s v="Other"/>
    <n v="20.091327828280434"/>
  </r>
  <r>
    <x v="12"/>
    <x v="4"/>
    <s v="Portable"/>
    <s v="General Use"/>
    <s v="total [t]"/>
    <n v="1547.7"/>
  </r>
  <r>
    <x v="12"/>
    <x v="4"/>
    <s v="Portable"/>
    <s v="General Use"/>
    <s v="Zinc/Carbon - Alkaline - saline batteries"/>
    <n v="1054.5216584975205"/>
  </r>
  <r>
    <x v="12"/>
    <x v="4"/>
    <s v="Portable"/>
    <s v="General Use"/>
    <s v="Lithium Primary (inc. Button cells)"/>
    <n v="33.146233890532898"/>
  </r>
  <r>
    <x v="12"/>
    <x v="4"/>
    <s v="Portable"/>
    <s v="General Use"/>
    <s v="NiCd"/>
    <n v="38.35743267765811"/>
  </r>
  <r>
    <x v="12"/>
    <x v="4"/>
    <s v="Portable"/>
    <s v="General Use"/>
    <s v="NiMH"/>
    <n v="98.319441858452066"/>
  </r>
  <r>
    <x v="12"/>
    <x v="4"/>
    <s v="Portable"/>
    <s v="General Use"/>
    <s v="Lead Acid"/>
    <n v="46.833609488103683"/>
  </r>
  <r>
    <x v="12"/>
    <x v="4"/>
    <s v="Portable"/>
    <s v="General Use"/>
    <s v="Lithium Rechargeable (incl. Button cells)"/>
    <n v="256.92913264468615"/>
  </r>
  <r>
    <x v="12"/>
    <x v="4"/>
    <s v="Portable"/>
    <s v="General Use"/>
    <s v="Other"/>
    <n v="19.593792110793718"/>
  </r>
  <r>
    <x v="13"/>
    <x v="4"/>
    <s v="Portable"/>
    <s v="General Use"/>
    <s v="total [t]"/>
    <n v="1670"/>
  </r>
  <r>
    <x v="13"/>
    <x v="4"/>
    <s v="Portable"/>
    <s v="General Use"/>
    <s v="Zinc/Carbon - Alkaline - saline batteries"/>
    <n v="1137.8504682372934"/>
  </r>
  <r>
    <x v="13"/>
    <x v="4"/>
    <s v="Portable"/>
    <s v="General Use"/>
    <s v="Lithium Primary (inc. Button cells)"/>
    <n v="35.765465269231726"/>
  </r>
  <r>
    <x v="13"/>
    <x v="4"/>
    <s v="Portable"/>
    <s v="General Use"/>
    <s v="NiCd"/>
    <n v="41.388455496342338"/>
  </r>
  <r>
    <x v="13"/>
    <x v="4"/>
    <s v="Portable"/>
    <s v="General Use"/>
    <s v="NiMH"/>
    <n v="106.08869154462424"/>
  </r>
  <r>
    <x v="13"/>
    <x v="4"/>
    <s v="Portable"/>
    <s v="General Use"/>
    <s v="Lead Acid"/>
    <n v="50.534423883913639"/>
  </r>
  <r>
    <x v="13"/>
    <x v="4"/>
    <s v="Portable"/>
    <s v="General Use"/>
    <s v="Lithium Rechargeable (incl. Button cells)"/>
    <n v="277.23179654753881"/>
  </r>
  <r>
    <x v="13"/>
    <x v="4"/>
    <s v="Portable"/>
    <s v="General Use"/>
    <s v="Other"/>
    <n v="21.142103007705309"/>
  </r>
  <r>
    <x v="14"/>
    <x v="4"/>
    <s v="Portable"/>
    <s v="General Use"/>
    <s v="total [t]"/>
    <n v="1913"/>
  </r>
  <r>
    <x v="14"/>
    <x v="4"/>
    <s v="Portable"/>
    <s v="General Use"/>
    <s v="Zinc/Carbon - Alkaline - saline batteries"/>
    <n v="1303.4179315796064"/>
  </r>
  <r>
    <x v="14"/>
    <x v="4"/>
    <s v="Portable"/>
    <s v="General Use"/>
    <s v="Lithium Primary (inc. Button cells)"/>
    <n v="40.969661712598977"/>
  </r>
  <r>
    <x v="14"/>
    <x v="4"/>
    <s v="Portable"/>
    <s v="General Use"/>
    <s v="NiCd"/>
    <n v="47.410847523654425"/>
  </r>
  <r>
    <x v="14"/>
    <x v="4"/>
    <s v="Portable"/>
    <s v="General Use"/>
    <s v="NiMH"/>
    <n v="121.52554905680608"/>
  </r>
  <r>
    <x v="14"/>
    <x v="4"/>
    <s v="Portable"/>
    <s v="General Use"/>
    <s v="Lead Acid"/>
    <n v="57.887636461034013"/>
  </r>
  <r>
    <x v="14"/>
    <x v="4"/>
    <s v="Portable"/>
    <s v="General Use"/>
    <s v="Lithium Rechargeable (incl. Button cells)"/>
    <n v="317.57151305116275"/>
  </r>
  <r>
    <x v="14"/>
    <x v="4"/>
    <s v="Portable"/>
    <s v="General Use"/>
    <s v="Other"/>
    <n v="24.218468894455242"/>
  </r>
  <r>
    <x v="15"/>
    <x v="4"/>
    <s v="Portable"/>
    <s v="General Use"/>
    <s v="total [t]"/>
    <n v="26534.035"/>
  </r>
  <r>
    <x v="15"/>
    <x v="4"/>
    <s v="Portable"/>
    <s v="General Use"/>
    <s v="Zinc/Carbon - Alkaline - saline batteries"/>
    <n v="18078.900688008824"/>
  </r>
  <r>
    <x v="15"/>
    <x v="4"/>
    <s v="Portable"/>
    <s v="General Use"/>
    <s v="Lithium Primary (inc. Button cells)"/>
    <n v="568.26473487729277"/>
  </r>
  <r>
    <x v="15"/>
    <x v="4"/>
    <s v="Portable"/>
    <s v="General Use"/>
    <s v="NiCd"/>
    <n v="657.60642319514375"/>
  </r>
  <r>
    <x v="15"/>
    <x v="4"/>
    <s v="Portable"/>
    <s v="General Use"/>
    <s v="NiMH"/>
    <n v="1685.6054218857867"/>
  </r>
  <r>
    <x v="15"/>
    <x v="4"/>
    <s v="Portable"/>
    <s v="General Use"/>
    <s v="Lead Acid"/>
    <n v="802.9234563117368"/>
  </r>
  <r>
    <x v="15"/>
    <x v="4"/>
    <s v="Portable"/>
    <s v="General Use"/>
    <s v="Lithium Rechargeable (incl. Button cells)"/>
    <n v="4404.8372411408827"/>
  </r>
  <r>
    <x v="15"/>
    <x v="4"/>
    <s v="Portable"/>
    <s v="General Use"/>
    <s v="Other"/>
    <n v="335.91934202398676"/>
  </r>
  <r>
    <x v="16"/>
    <x v="4"/>
    <s v="Portable"/>
    <s v="General Use"/>
    <s v="total [t]"/>
    <n v="515.55200000000002"/>
  </r>
  <r>
    <x v="16"/>
    <x v="4"/>
    <s v="Portable"/>
    <s v="General Use"/>
    <s v="Zinc/Carbon - Alkaline - saline batteries"/>
    <n v="351.27011053932523"/>
  </r>
  <r>
    <x v="16"/>
    <x v="4"/>
    <s v="Portable"/>
    <s v="General Use"/>
    <s v="Lithium Primary (inc. Button cells)"/>
    <n v="11.04129170687602"/>
  </r>
  <r>
    <x v="16"/>
    <x v="4"/>
    <s v="Portable"/>
    <s v="General Use"/>
    <s v="NiCd"/>
    <n v="12.777186232365441"/>
  </r>
  <r>
    <x v="16"/>
    <x v="4"/>
    <s v="Portable"/>
    <s v="General Use"/>
    <s v="NiMH"/>
    <n v="32.751040181565337"/>
  </r>
  <r>
    <x v="16"/>
    <x v="4"/>
    <s v="Portable"/>
    <s v="General Use"/>
    <s v="Lead Acid"/>
    <n v="15.600672636047573"/>
  </r>
  <r>
    <x v="16"/>
    <x v="4"/>
    <s v="Portable"/>
    <s v="General Use"/>
    <s v="Lithium Rechargeable (incl. Button cells)"/>
    <n v="85.585273756692658"/>
  </r>
  <r>
    <x v="16"/>
    <x v="4"/>
    <s v="Portable"/>
    <s v="General Use"/>
    <s v="Other"/>
    <n v="6.5268583771428075"/>
  </r>
  <r>
    <x v="17"/>
    <x v="4"/>
    <s v="Portable"/>
    <s v="General Use"/>
    <s v="total [t]"/>
    <n v="795"/>
  </r>
  <r>
    <x v="17"/>
    <x v="4"/>
    <s v="Portable"/>
    <s v="General Use"/>
    <s v="Zinc/Carbon - Alkaline - saline batteries"/>
    <n v="541.67133068781334"/>
  </r>
  <r>
    <x v="17"/>
    <x v="4"/>
    <s v="Portable"/>
    <s v="General Use"/>
    <s v="Lithium Primary (inc. Button cells)"/>
    <n v="17.026074783855819"/>
  </r>
  <r>
    <x v="17"/>
    <x v="4"/>
    <s v="Portable"/>
    <s v="General Use"/>
    <s v="NiCd"/>
    <n v="19.702887496761772"/>
  </r>
  <r>
    <x v="17"/>
    <x v="4"/>
    <s v="Portable"/>
    <s v="General Use"/>
    <s v="NiMH"/>
    <n v="50.503299268249265"/>
  </r>
  <r>
    <x v="17"/>
    <x v="4"/>
    <s v="Portable"/>
    <s v="General Use"/>
    <s v="Lead Acid"/>
    <n v="24.056806579467871"/>
  </r>
  <r>
    <x v="17"/>
    <x v="4"/>
    <s v="Portable"/>
    <s v="General Use"/>
    <s v="Lithium Rechargeable (incl. Button cells)"/>
    <n v="131.97561572173257"/>
  </r>
  <r>
    <x v="17"/>
    <x v="4"/>
    <s v="Portable"/>
    <s v="General Use"/>
    <s v="Other"/>
    <n v="10.06465382702139"/>
  </r>
  <r>
    <x v="18"/>
    <x v="4"/>
    <s v="Portable"/>
    <s v="General Use"/>
    <s v="total [t]"/>
    <n v="182.6"/>
  </r>
  <r>
    <x v="18"/>
    <x v="4"/>
    <s v="Portable"/>
    <s v="General Use"/>
    <s v="Zinc/Carbon - Alkaline - saline batteries"/>
    <n v="124.41406916175437"/>
  </r>
  <r>
    <x v="18"/>
    <x v="4"/>
    <s v="Portable"/>
    <s v="General Use"/>
    <s v="Lithium Primary (inc. Button cells)"/>
    <n v="3.9106430887195884"/>
  </r>
  <r>
    <x v="18"/>
    <x v="4"/>
    <s v="Portable"/>
    <s v="General Use"/>
    <s v="NiCd"/>
    <n v="4.5254682476838983"/>
  </r>
  <r>
    <x v="18"/>
    <x v="4"/>
    <s v="Portable"/>
    <s v="General Use"/>
    <s v="NiMH"/>
    <n v="11.599877291046937"/>
  </r>
  <r>
    <x v="18"/>
    <x v="4"/>
    <s v="Portable"/>
    <s v="General Use"/>
    <s v="Lead Acid"/>
    <n v="5.5255004797620542"/>
  </r>
  <r>
    <x v="18"/>
    <x v="4"/>
    <s v="Portable"/>
    <s v="General Use"/>
    <s v="Lithium Rechargeable (incl. Button cells)"/>
    <n v="30.312889850048254"/>
  </r>
  <r>
    <x v="18"/>
    <x v="4"/>
    <s v="Portable"/>
    <s v="General Use"/>
    <s v="Other"/>
    <n v="2.3117053947347239"/>
  </r>
  <r>
    <x v="19"/>
    <x v="4"/>
    <s v="Portable"/>
    <s v="General Use"/>
    <s v="total [t]"/>
    <n v="88.98"/>
  </r>
  <r>
    <x v="19"/>
    <x v="4"/>
    <s v="Portable"/>
    <s v="General Use"/>
    <s v="Zinc/Carbon - Alkaline - saline batteries"/>
    <n v="60.626308181888852"/>
  </r>
  <r>
    <x v="19"/>
    <x v="4"/>
    <s v="Portable"/>
    <s v="General Use"/>
    <s v="Lithium Primary (inc. Button cells)"/>
    <n v="1.9056353890157118"/>
  </r>
  <r>
    <x v="19"/>
    <x v="4"/>
    <s v="Portable"/>
    <s v="General Use"/>
    <s v="NiCd"/>
    <n v="2.2052363892602043"/>
  </r>
  <r>
    <x v="19"/>
    <x v="4"/>
    <s v="Portable"/>
    <s v="General Use"/>
    <s v="NiMH"/>
    <n v="5.6525579482878232"/>
  </r>
  <r>
    <x v="19"/>
    <x v="4"/>
    <s v="Portable"/>
    <s v="General Use"/>
    <s v="Lead Acid"/>
    <n v="2.6925467288566685"/>
  </r>
  <r>
    <x v="19"/>
    <x v="4"/>
    <s v="Portable"/>
    <s v="General Use"/>
    <s v="Lithium Rechargeable (incl. Button cells)"/>
    <n v="14.771308537005991"/>
  </r>
  <r>
    <x v="19"/>
    <x v="4"/>
    <s v="Portable"/>
    <s v="General Use"/>
    <s v="Other"/>
    <n v="1.1264816321111488"/>
  </r>
  <r>
    <x v="20"/>
    <x v="4"/>
    <s v="Portable"/>
    <s v="General Use"/>
    <s v="total [t]"/>
    <n v="6789"/>
  </r>
  <r>
    <x v="20"/>
    <x v="4"/>
    <s v="Portable"/>
    <s v="General Use"/>
    <s v="Zinc/Carbon - Alkaline - saline batteries"/>
    <n v="4625.6687597981945"/>
  </r>
  <r>
    <x v="20"/>
    <x v="4"/>
    <s v="Portable"/>
    <s v="General Use"/>
    <s v="Lithium Primary (inc. Button cells)"/>
    <n v="145.39625372024801"/>
  </r>
  <r>
    <x v="20"/>
    <x v="4"/>
    <s v="Portable"/>
    <s v="General Use"/>
    <s v="NiCd"/>
    <n v="168.25522417045997"/>
  </r>
  <r>
    <x v="20"/>
    <x v="4"/>
    <s v="Portable"/>
    <s v="General Use"/>
    <s v="NiMH"/>
    <n v="431.27911790206826"/>
  </r>
  <r>
    <x v="20"/>
    <x v="4"/>
    <s v="Portable"/>
    <s v="General Use"/>
    <s v="Lead Acid"/>
    <n v="205.43605014843695"/>
  </r>
  <r>
    <x v="20"/>
    <x v="4"/>
    <s v="Portable"/>
    <s v="General Use"/>
    <s v="Lithium Rechargeable (incl. Button cells)"/>
    <n v="1127.0219561444558"/>
  </r>
  <r>
    <x v="20"/>
    <x v="4"/>
    <s v="Portable"/>
    <s v="General Use"/>
    <s v="Other"/>
    <n v="85.948345700186437"/>
  </r>
  <r>
    <x v="21"/>
    <x v="4"/>
    <s v="Portable"/>
    <s v="General Use"/>
    <s v="total [t]"/>
    <n v="2923"/>
  </r>
  <r>
    <x v="21"/>
    <x v="4"/>
    <s v="Portable"/>
    <s v="General Use"/>
    <s v="Zinc/Carbon - Alkaline - saline batteries"/>
    <n v="1991.5789932081491"/>
  </r>
  <r>
    <x v="21"/>
    <x v="4"/>
    <s v="Portable"/>
    <s v="General Use"/>
    <s v="Lithium Primary (inc. Button cells)"/>
    <n v="62.600272444290013"/>
  </r>
  <r>
    <x v="21"/>
    <x v="4"/>
    <s v="Portable"/>
    <s v="General Use"/>
    <s v="NiCd"/>
    <n v="72.442188871741706"/>
  </r>
  <r>
    <x v="21"/>
    <x v="4"/>
    <s v="Portable"/>
    <s v="General Use"/>
    <s v="NiMH"/>
    <n v="185.68697328439322"/>
  </r>
  <r>
    <x v="21"/>
    <x v="4"/>
    <s v="Portable"/>
    <s v="General Use"/>
    <s v="Lead Acid"/>
    <n v="88.45037186387998"/>
  </r>
  <r>
    <x v="21"/>
    <x v="4"/>
    <s v="Portable"/>
    <s v="General Use"/>
    <s v="Lithium Rechargeable (incl. Button cells)"/>
    <n v="485.2386474900934"/>
  </r>
  <r>
    <x v="21"/>
    <x v="4"/>
    <s v="Portable"/>
    <s v="General Use"/>
    <s v="Other"/>
    <n v="37.005010234444683"/>
  </r>
  <r>
    <x v="22"/>
    <x v="4"/>
    <s v="Portable"/>
    <s v="General Use"/>
    <s v="total [t]"/>
    <n v="11264"/>
  </r>
  <r>
    <x v="22"/>
    <x v="4"/>
    <s v="Portable"/>
    <s v="General Use"/>
    <s v="Zinc/Carbon - Alkaline - saline batteries"/>
    <n v="7674.6992061226792"/>
  </r>
  <r>
    <x v="22"/>
    <x v="4"/>
    <s v="Portable"/>
    <s v="General Use"/>
    <s v="Lithium Primary (inc. Button cells)"/>
    <n v="241.23485077402762"/>
  </r>
  <r>
    <x v="22"/>
    <x v="4"/>
    <s v="Portable"/>
    <s v="General Use"/>
    <s v="NiCd"/>
    <n v="279.16141479688628"/>
  </r>
  <r>
    <x v="22"/>
    <x v="4"/>
    <s v="Portable"/>
    <s v="General Use"/>
    <s v="NiMH"/>
    <n v="715.55869554410026"/>
  </r>
  <r>
    <x v="22"/>
    <x v="4"/>
    <s v="Portable"/>
    <s v="General Use"/>
    <s v="Lead Acid"/>
    <n v="340.85015007688816"/>
  </r>
  <r>
    <x v="22"/>
    <x v="4"/>
    <s v="Portable"/>
    <s v="General Use"/>
    <s v="Lithium Rechargeable (incl. Button cells)"/>
    <n v="1869.9035666535792"/>
  </r>
  <r>
    <x v="22"/>
    <x v="4"/>
    <s v="Portable"/>
    <s v="General Use"/>
    <s v="Other"/>
    <n v="142.6015857956842"/>
  </r>
  <r>
    <x v="23"/>
    <x v="4"/>
    <s v="Portable"/>
    <s v="General Use"/>
    <s v="total [t]"/>
    <n v="1726.78"/>
  </r>
  <r>
    <x v="23"/>
    <x v="4"/>
    <s v="Portable"/>
    <s v="General Use"/>
    <s v="Zinc/Carbon - Alkaline - saline batteries"/>
    <n v="1176.5373841573614"/>
  </r>
  <r>
    <x v="23"/>
    <x v="4"/>
    <s v="Portable"/>
    <s v="General Use"/>
    <s v="Lithium Primary (inc. Button cells)"/>
    <n v="36.981491088385603"/>
  </r>
  <r>
    <x v="23"/>
    <x v="4"/>
    <s v="Portable"/>
    <s v="General Use"/>
    <s v="NiCd"/>
    <n v="42.79566298321798"/>
  </r>
  <r>
    <x v="23"/>
    <x v="4"/>
    <s v="Portable"/>
    <s v="General Use"/>
    <s v="NiMH"/>
    <n v="109.69570705714146"/>
  </r>
  <r>
    <x v="23"/>
    <x v="4"/>
    <s v="Portable"/>
    <s v="General Use"/>
    <s v="Lead Acid"/>
    <n v="52.252594295966702"/>
  </r>
  <r>
    <x v="23"/>
    <x v="4"/>
    <s v="Portable"/>
    <s v="General Use"/>
    <s v="Lithium Rechargeable (incl. Button cells)"/>
    <n v="286.65767763015515"/>
  </r>
  <r>
    <x v="23"/>
    <x v="4"/>
    <s v="Portable"/>
    <s v="General Use"/>
    <s v="Other"/>
    <n v="21.86093450996729"/>
  </r>
  <r>
    <x v="24"/>
    <x v="4"/>
    <s v="Portable"/>
    <s v="General Use"/>
    <s v="total [t]"/>
    <n v="1737"/>
  </r>
  <r>
    <x v="24"/>
    <x v="4"/>
    <s v="Portable"/>
    <s v="General Use"/>
    <s v="Zinc/Carbon - Alkaline - saline batteries"/>
    <n v="1183.5007564839393"/>
  </r>
  <r>
    <x v="24"/>
    <x v="4"/>
    <s v="Portable"/>
    <s v="General Use"/>
    <s v="Lithium Primary (inc. Button cells)"/>
    <n v="37.20036716925479"/>
  </r>
  <r>
    <x v="24"/>
    <x v="4"/>
    <s v="Portable"/>
    <s v="General Use"/>
    <s v="NiCd"/>
    <n v="43.048950417453078"/>
  </r>
  <r>
    <x v="24"/>
    <x v="4"/>
    <s v="Portable"/>
    <s v="General Use"/>
    <s v="NiMH"/>
    <n v="110.34494443892952"/>
  </r>
  <r>
    <x v="24"/>
    <x v="4"/>
    <s v="Portable"/>
    <s v="General Use"/>
    <s v="Lead Acid"/>
    <n v="52.561852866082631"/>
  </r>
  <r>
    <x v="24"/>
    <x v="4"/>
    <s v="Portable"/>
    <s v="General Use"/>
    <s v="Lithium Rechargeable (incl. Button cells)"/>
    <n v="288.35426982220054"/>
  </r>
  <r>
    <x v="24"/>
    <x v="4"/>
    <s v="Portable"/>
    <s v="General Use"/>
    <s v="Other"/>
    <n v="21.990319116397679"/>
  </r>
  <r>
    <x v="25"/>
    <x v="4"/>
    <s v="Portable"/>
    <s v="General Use"/>
    <s v="total [t]"/>
    <n v="950"/>
  </r>
  <r>
    <x v="25"/>
    <x v="4"/>
    <s v="Portable"/>
    <s v="General Use"/>
    <s v="Zinc/Carbon - Alkaline - saline batteries"/>
    <n v="647.28020648229267"/>
  </r>
  <r>
    <x v="25"/>
    <x v="4"/>
    <s v="Portable"/>
    <s v="General Use"/>
    <s v="Lithium Primary (inc. Button cells)"/>
    <n v="20.34562395555098"/>
  </r>
  <r>
    <x v="25"/>
    <x v="4"/>
    <s v="Portable"/>
    <s v="General Use"/>
    <s v="NiCd"/>
    <n v="23.544330970973185"/>
  </r>
  <r>
    <x v="25"/>
    <x v="4"/>
    <s v="Portable"/>
    <s v="General Use"/>
    <s v="NiMH"/>
    <n v="60.349854471492833"/>
  </r>
  <r>
    <x v="25"/>
    <x v="4"/>
    <s v="Portable"/>
    <s v="General Use"/>
    <s v="Lead Acid"/>
    <n v="28.74712735911255"/>
  </r>
  <r>
    <x v="25"/>
    <x v="4"/>
    <s v="Portable"/>
    <s v="General Use"/>
    <s v="Lithium Rechargeable (incl. Button cells)"/>
    <n v="157.70671061087538"/>
  </r>
  <r>
    <x v="25"/>
    <x v="4"/>
    <s v="Portable"/>
    <s v="General Use"/>
    <s v="Other"/>
    <n v="12.026944824742541"/>
  </r>
  <r>
    <x v="26"/>
    <x v="4"/>
    <s v="Portable"/>
    <s v="General Use"/>
    <s v="total [t]"/>
    <n v="720"/>
  </r>
  <r>
    <x v="26"/>
    <x v="4"/>
    <s v="Portable"/>
    <s v="General Use"/>
    <s v="Zinc/Carbon - Alkaline - saline batteries"/>
    <n v="490.57026175500079"/>
  </r>
  <r>
    <x v="26"/>
    <x v="4"/>
    <s v="Portable"/>
    <s v="General Use"/>
    <s v="Lithium Primary (inc. Button cells)"/>
    <n v="15.419841313680744"/>
  </r>
  <r>
    <x v="26"/>
    <x v="4"/>
    <s v="Portable"/>
    <s v="General Use"/>
    <s v="NiCd"/>
    <n v="17.844124525369153"/>
  </r>
  <r>
    <x v="26"/>
    <x v="4"/>
    <s v="Portable"/>
    <s v="General Use"/>
    <s v="NiMH"/>
    <n v="45.738837073131407"/>
  </r>
  <r>
    <x v="26"/>
    <x v="4"/>
    <s v="Portable"/>
    <s v="General Use"/>
    <s v="Lead Acid"/>
    <n v="21.787296524801093"/>
  </r>
  <r>
    <x v="26"/>
    <x v="4"/>
    <s v="Portable"/>
    <s v="General Use"/>
    <s v="Lithium Rechargeable (incl. Button cells)"/>
    <n v="119.52508593666344"/>
  </r>
  <r>
    <x v="26"/>
    <x v="4"/>
    <s v="Portable"/>
    <s v="General Use"/>
    <s v="Other"/>
    <n v="9.1151581829627677"/>
  </r>
  <r>
    <x v="27"/>
    <x v="4"/>
    <s v="Portable"/>
    <s v="General Use"/>
    <s v="total [t]"/>
    <n v="10622"/>
  </r>
  <r>
    <x v="27"/>
    <x v="4"/>
    <s v="Portable"/>
    <s v="General Use"/>
    <s v="Zinc/Carbon - Alkaline - saline batteries"/>
    <n v="7237.2740560578031"/>
  </r>
  <r>
    <x v="27"/>
    <x v="4"/>
    <s v="Portable"/>
    <s v="General Use"/>
    <s v="Lithium Primary (inc. Button cells)"/>
    <n v="227.48549226932897"/>
  </r>
  <r>
    <x v="27"/>
    <x v="4"/>
    <s v="Portable"/>
    <s v="General Use"/>
    <s v="NiCd"/>
    <n v="263.25040376176548"/>
  </r>
  <r>
    <x v="27"/>
    <x v="4"/>
    <s v="Portable"/>
    <s v="General Use"/>
    <s v="NiMH"/>
    <n v="674.7748991538914"/>
  </r>
  <r>
    <x v="27"/>
    <x v="4"/>
    <s v="Portable"/>
    <s v="General Use"/>
    <s v="Lead Acid"/>
    <n v="321.42314400894054"/>
  </r>
  <r>
    <x v="27"/>
    <x v="4"/>
    <s v="Portable"/>
    <s v="General Use"/>
    <s v="Lithium Rechargeable (incl. Button cells)"/>
    <n v="1763.3270316933877"/>
  </r>
  <r>
    <x v="27"/>
    <x v="4"/>
    <s v="Portable"/>
    <s v="General Use"/>
    <s v="Other"/>
    <n v="134.47390308254239"/>
  </r>
  <r>
    <x v="28"/>
    <x v="4"/>
    <s v="Portable"/>
    <s v="General Use"/>
    <s v="total [t]"/>
    <n v="5601.2"/>
  </r>
  <r>
    <x v="28"/>
    <x v="4"/>
    <s v="Portable"/>
    <s v="General Use"/>
    <s v="Zinc/Carbon - Alkaline - saline batteries"/>
    <n v="3816.3640974195978"/>
  </r>
  <r>
    <x v="28"/>
    <x v="4"/>
    <s v="Portable"/>
    <s v="General Use"/>
    <s v="Lithium Primary (inc. Button cells)"/>
    <n v="119.95779884192858"/>
  </r>
  <r>
    <x v="28"/>
    <x v="4"/>
    <s v="Portable"/>
    <s v="General Use"/>
    <s v="NiCd"/>
    <n v="138.8173754048579"/>
  </r>
  <r>
    <x v="28"/>
    <x v="4"/>
    <s v="Portable"/>
    <s v="General Use"/>
    <s v="NiMH"/>
    <n v="355.82274196392171"/>
  </r>
  <r>
    <x v="28"/>
    <x v="4"/>
    <s v="Portable"/>
    <s v="General Use"/>
    <s v="Lead Acid"/>
    <n v="169.49306290932759"/>
  </r>
  <r>
    <x v="28"/>
    <x v="4"/>
    <s v="Portable"/>
    <s v="General Use"/>
    <s v="Lithium Rechargeable (incl. Button cells)"/>
    <n v="929.83876576172122"/>
  </r>
  <r>
    <x v="28"/>
    <x v="4"/>
    <s v="Portable"/>
    <s v="General Use"/>
    <s v="Other"/>
    <n v="70.910866686682013"/>
  </r>
  <r>
    <x v="29"/>
    <x v="4"/>
    <s v="Portable"/>
    <s v="General Use"/>
    <s v="total [t]"/>
    <n v="3599"/>
  </r>
  <r>
    <x v="29"/>
    <x v="4"/>
    <s v="Portable"/>
    <s v="General Use"/>
    <s v="Zinc/Carbon - Alkaline - saline batteries"/>
    <n v="2452.1699611892332"/>
  </r>
  <r>
    <x v="29"/>
    <x v="4"/>
    <s v="Portable"/>
    <s v="General Use"/>
    <s v="Lithium Primary (inc. Button cells)"/>
    <n v="77.077790122134715"/>
  </r>
  <r>
    <x v="29"/>
    <x v="4"/>
    <s v="Portable"/>
    <s v="General Use"/>
    <s v="NiCd"/>
    <n v="89.195839120560521"/>
  </r>
  <r>
    <x v="29"/>
    <x v="4"/>
    <s v="Portable"/>
    <s v="General Use"/>
    <s v="NiMH"/>
    <n v="228.63065920305547"/>
  </r>
  <r>
    <x v="29"/>
    <x v="4"/>
    <s v="Portable"/>
    <s v="General Use"/>
    <s v="Lead Acid"/>
    <n v="108.90622248994323"/>
  </r>
  <r>
    <x v="29"/>
    <x v="4"/>
    <s v="Portable"/>
    <s v="General Use"/>
    <s v="Lithium Rechargeable (incl. Button cells)"/>
    <n v="597.45942261951632"/>
  </r>
  <r>
    <x v="29"/>
    <x v="4"/>
    <s v="Portable"/>
    <s v="General Use"/>
    <s v="Other"/>
    <n v="45.563130972893056"/>
  </r>
  <r>
    <x v="30"/>
    <x v="4"/>
    <s v="Portable"/>
    <s v="General Use"/>
    <s v="total [t]"/>
    <n v="37276.79"/>
  </r>
  <r>
    <x v="30"/>
    <x v="4"/>
    <s v="Portable"/>
    <s v="General Use"/>
    <s v="Zinc/Carbon - Alkaline - saline batteries"/>
    <n v="25398.450871786383"/>
  </r>
  <r>
    <x v="30"/>
    <x v="4"/>
    <s v="Portable"/>
    <s v="General Use"/>
    <s v="Lithium Primary (inc. Button cells)"/>
    <n v="798.33637011583505"/>
  </r>
  <r>
    <x v="30"/>
    <x v="4"/>
    <s v="Portable"/>
    <s v="General Use"/>
    <s v="NiCd"/>
    <n v="923.84955925838278"/>
  </r>
  <r>
    <x v="30"/>
    <x v="4"/>
    <s v="Portable"/>
    <s v="General Use"/>
    <s v="NiMH"/>
    <n v="2368.0514228046309"/>
  </r>
  <r>
    <x v="30"/>
    <x v="4"/>
    <s v="Portable"/>
    <s v="General Use"/>
    <s v="Lead Acid"/>
    <n v="1128.0006628093613"/>
  </r>
  <r>
    <x v="30"/>
    <x v="4"/>
    <s v="Portable"/>
    <s v="General Use"/>
    <s v="Lithium Rechargeable (incl. Button cells)"/>
    <n v="6188.2104558235505"/>
  </r>
  <r>
    <x v="30"/>
    <x v="4"/>
    <s v="Portable"/>
    <s v="General Use"/>
    <s v="Other"/>
    <n v="471.92199639317317"/>
  </r>
  <r>
    <x v="31"/>
    <x v="4"/>
    <s v="Portable"/>
    <s v="General Use"/>
    <s v="total [t]"/>
    <n v="212206.54300000001"/>
  </r>
  <r>
    <x v="31"/>
    <x v="4"/>
    <s v="Portable"/>
    <s v="General Use"/>
    <s v="Zinc/Carbon - Alkaline - saline batteries"/>
    <n v="144586.41575782475"/>
  </r>
  <r>
    <x v="31"/>
    <x v="4"/>
    <s v="Portable"/>
    <s v="General Use"/>
    <s v="Lithium Primary (inc. Button cells)"/>
    <n v="4544.710026089957"/>
  </r>
  <r>
    <x v="31"/>
    <x v="4"/>
    <s v="Portable"/>
    <s v="General Use"/>
    <s v="NiCd"/>
    <n v="5259.2221922084773"/>
  </r>
  <r>
    <x v="31"/>
    <x v="4"/>
    <s v="Portable"/>
    <s v="General Use"/>
    <s v="NiMH"/>
    <n v="13480.667355735353"/>
  </r>
  <r>
    <x v="31"/>
    <x v="4"/>
    <s v="Portable"/>
    <s v="General Use"/>
    <s v="Lead Acid"/>
    <n v="6421.3984400610461"/>
  </r>
  <r>
    <x v="31"/>
    <x v="4"/>
    <s v="Portable"/>
    <s v="General Use"/>
    <s v="Lithium Rechargeable (incl. Button cells)"/>
    <n v="35227.785122773981"/>
  </r>
  <r>
    <x v="31"/>
    <x v="4"/>
    <s v="Portable"/>
    <s v="General Use"/>
    <s v="Other"/>
    <n v="2686.5225095898481"/>
  </r>
  <r>
    <x v="0"/>
    <x v="5"/>
    <s v="Portable"/>
    <s v="General Use"/>
    <s v="total [t]"/>
    <n v="4086.6320000000001"/>
  </r>
  <r>
    <x v="0"/>
    <x v="5"/>
    <s v="Portable"/>
    <s v="General Use"/>
    <s v="Zinc/Carbon - Alkaline - saline batteries"/>
    <n v="2753.932930940297"/>
  </r>
  <r>
    <x v="0"/>
    <x v="5"/>
    <s v="Portable"/>
    <s v="General Use"/>
    <s v="Lithium Primary (inc. Button cells)"/>
    <n v="105.70439396642166"/>
  </r>
  <r>
    <x v="0"/>
    <x v="5"/>
    <s v="Portable"/>
    <s v="General Use"/>
    <s v="NiCd"/>
    <n v="96.529097540183002"/>
  </r>
  <r>
    <x v="0"/>
    <x v="5"/>
    <s v="Portable"/>
    <s v="General Use"/>
    <s v="NiMH"/>
    <n v="236.28838781060148"/>
  </r>
  <r>
    <x v="0"/>
    <x v="5"/>
    <s v="Portable"/>
    <s v="General Use"/>
    <s v="Lead Acid"/>
    <n v="123.43173213448991"/>
  </r>
  <r>
    <x v="0"/>
    <x v="5"/>
    <s v="Portable"/>
    <s v="General Use"/>
    <s v="Lithium Rechargeable (incl. Button cells)"/>
    <n v="717.55722117775031"/>
  </r>
  <r>
    <x v="0"/>
    <x v="5"/>
    <s v="Portable"/>
    <s v="General Use"/>
    <s v="Other"/>
    <n v="53.18488360442354"/>
  </r>
  <r>
    <x v="1"/>
    <x v="5"/>
    <s v="Portable"/>
    <s v="General Use"/>
    <s v="total [t]"/>
    <n v="4222.2209999999995"/>
  </r>
  <r>
    <x v="1"/>
    <x v="5"/>
    <s v="Portable"/>
    <s v="General Use"/>
    <s v="Zinc/Carbon - Alkaline - saline batteries"/>
    <n v="2845.3047530601411"/>
  </r>
  <r>
    <x v="1"/>
    <x v="5"/>
    <s v="Portable"/>
    <s v="General Use"/>
    <s v="Lithium Primary (inc. Button cells)"/>
    <n v="109.21152479530791"/>
  </r>
  <r>
    <x v="1"/>
    <x v="5"/>
    <s v="Portable"/>
    <s v="General Use"/>
    <s v="NiCd"/>
    <n v="99.731804269434818"/>
  </r>
  <r>
    <x v="1"/>
    <x v="5"/>
    <s v="Portable"/>
    <s v="General Use"/>
    <s v="NiMH"/>
    <n v="244.1281214139334"/>
  </r>
  <r>
    <x v="1"/>
    <x v="5"/>
    <s v="Portable"/>
    <s v="General Use"/>
    <s v="Lead Acid"/>
    <n v="127.52703240336248"/>
  </r>
  <r>
    <x v="1"/>
    <x v="5"/>
    <s v="Portable"/>
    <s v="General Use"/>
    <s v="Lithium Rechargeable (incl. Button cells)"/>
    <n v="741.36481287239519"/>
  </r>
  <r>
    <x v="1"/>
    <x v="5"/>
    <s v="Portable"/>
    <s v="General Use"/>
    <s v="Other"/>
    <n v="54.949487117301665"/>
  </r>
  <r>
    <x v="2"/>
    <x v="5"/>
    <s v="Portable"/>
    <s v="General Use"/>
    <s v="total [t]"/>
    <n v="711.7"/>
  </r>
  <r>
    <x v="2"/>
    <x v="5"/>
    <s v="Portable"/>
    <s v="General Use"/>
    <s v="Zinc/Carbon - Alkaline - saline batteries"/>
    <n v="479.60620553801016"/>
  </r>
  <r>
    <x v="2"/>
    <x v="5"/>
    <s v="Portable"/>
    <s v="General Use"/>
    <s v="Lithium Primary (inc. Button cells)"/>
    <n v="18.408757428097832"/>
  </r>
  <r>
    <x v="2"/>
    <x v="5"/>
    <s v="Portable"/>
    <s v="General Use"/>
    <s v="NiCd"/>
    <n v="16.810850284378002"/>
  </r>
  <r>
    <x v="2"/>
    <x v="5"/>
    <s v="Portable"/>
    <s v="General Use"/>
    <s v="NiMH"/>
    <n v="41.150376545968683"/>
  </r>
  <r>
    <x v="2"/>
    <x v="5"/>
    <s v="Portable"/>
    <s v="General Use"/>
    <s v="Lead Acid"/>
    <n v="21.496029923936501"/>
  </r>
  <r>
    <x v="2"/>
    <x v="5"/>
    <s v="Portable"/>
    <s v="General Use"/>
    <s v="Lithium Rechargeable (incl. Button cells)"/>
    <n v="124.96487922382171"/>
  </r>
  <r>
    <x v="2"/>
    <x v="5"/>
    <s v="Portable"/>
    <s v="General Use"/>
    <s v="Other"/>
    <n v="9.2623171504721338"/>
  </r>
  <r>
    <x v="3"/>
    <x v="5"/>
    <s v="Portable"/>
    <s v="General Use"/>
    <s v="total [t]"/>
    <n v="347"/>
  </r>
  <r>
    <x v="3"/>
    <x v="5"/>
    <s v="Portable"/>
    <s v="General Use"/>
    <s v="Zinc/Carbon - Alkaline - saline batteries"/>
    <n v="233.8391925273142"/>
  </r>
  <r>
    <x v="3"/>
    <x v="5"/>
    <s v="Portable"/>
    <s v="General Use"/>
    <s v="Lithium Primary (inc. Button cells)"/>
    <n v="8.9754655438386219"/>
  </r>
  <r>
    <x v="3"/>
    <x v="5"/>
    <s v="Portable"/>
    <s v="General Use"/>
    <s v="NiCd"/>
    <n v="8.1963819708854384"/>
  </r>
  <r>
    <x v="3"/>
    <x v="5"/>
    <s v="Portable"/>
    <s v="General Use"/>
    <s v="NiMH"/>
    <n v="20.063482733526953"/>
  </r>
  <r>
    <x v="3"/>
    <x v="5"/>
    <s v="Portable"/>
    <s v="General Use"/>
    <s v="Lead Acid"/>
    <n v="10.480711512724413"/>
  </r>
  <r>
    <x v="3"/>
    <x v="5"/>
    <s v="Portable"/>
    <s v="General Use"/>
    <s v="Lithium Rechargeable (incl. Button cells)"/>
    <n v="60.928499495104859"/>
  </r>
  <r>
    <x v="3"/>
    <x v="5"/>
    <s v="Portable"/>
    <s v="General Use"/>
    <s v="Other"/>
    <n v="4.5159815248192077"/>
  </r>
  <r>
    <x v="4"/>
    <x v="5"/>
    <s v="Portable"/>
    <s v="General Use"/>
    <s v="total [t]"/>
    <n v="190"/>
  </r>
  <r>
    <x v="4"/>
    <x v="5"/>
    <s v="Portable"/>
    <s v="General Use"/>
    <s v="Zinc/Carbon - Alkaline - saline batteries"/>
    <n v="128.03875095155533"/>
  </r>
  <r>
    <x v="4"/>
    <x v="5"/>
    <s v="Portable"/>
    <s v="General Use"/>
    <s v="Lithium Primary (inc. Button cells)"/>
    <n v="4.9145200384130785"/>
  </r>
  <r>
    <x v="4"/>
    <x v="5"/>
    <s v="Portable"/>
    <s v="General Use"/>
    <s v="NiCd"/>
    <n v="4.4879324912629199"/>
  </r>
  <r>
    <x v="4"/>
    <x v="5"/>
    <s v="Portable"/>
    <s v="General Use"/>
    <s v="NiMH"/>
    <n v="10.985768643717927"/>
  </r>
  <r>
    <x v="4"/>
    <x v="5"/>
    <s v="Portable"/>
    <s v="General Use"/>
    <s v="Lead Acid"/>
    <n v="5.7387181193591887"/>
  </r>
  <r>
    <x v="4"/>
    <x v="5"/>
    <s v="Portable"/>
    <s v="General Use"/>
    <s v="Lithium Rechargeable (incl. Button cells)"/>
    <n v="33.361426236512749"/>
  </r>
  <r>
    <x v="4"/>
    <x v="5"/>
    <s v="Portable"/>
    <s v="General Use"/>
    <s v="Other"/>
    <n v="2.472727636068154"/>
  </r>
  <r>
    <x v="5"/>
    <x v="5"/>
    <s v="Portable"/>
    <s v="General Use"/>
    <s v="total [t]"/>
    <n v="3971"/>
  </r>
  <r>
    <x v="5"/>
    <x v="5"/>
    <s v="Portable"/>
    <s v="General Use"/>
    <s v="Zinc/Carbon - Alkaline - saline batteries"/>
    <n v="2676.0098948875061"/>
  </r>
  <r>
    <x v="5"/>
    <x v="5"/>
    <s v="Portable"/>
    <s v="General Use"/>
    <s v="Lithium Primary (inc. Button cells)"/>
    <n v="102.71346880283333"/>
  </r>
  <r>
    <x v="5"/>
    <x v="5"/>
    <s v="Portable"/>
    <s v="General Use"/>
    <s v="NiCd"/>
    <n v="93.79778906739503"/>
  </r>
  <r>
    <x v="5"/>
    <x v="5"/>
    <s v="Portable"/>
    <s v="General Use"/>
    <s v="NiMH"/>
    <n v="229.60256465370469"/>
  </r>
  <r>
    <x v="5"/>
    <x v="5"/>
    <s v="Portable"/>
    <s v="General Use"/>
    <s v="Lead Acid"/>
    <n v="119.93920869460705"/>
  </r>
  <r>
    <x v="5"/>
    <x v="5"/>
    <s v="Portable"/>
    <s v="General Use"/>
    <s v="Lithium Rechargeable (incl. Button cells)"/>
    <n v="697.25380834311648"/>
  </r>
  <r>
    <x v="5"/>
    <x v="5"/>
    <s v="Portable"/>
    <s v="General Use"/>
    <s v="Other"/>
    <n v="51.680007593824421"/>
  </r>
  <r>
    <x v="6"/>
    <x v="5"/>
    <s v="Portable"/>
    <s v="General Use"/>
    <s v="total [t]"/>
    <n v="3517"/>
  </r>
  <r>
    <x v="6"/>
    <x v="5"/>
    <s v="Portable"/>
    <s v="General Use"/>
    <s v="Zinc/Carbon - Alkaline - saline batteries"/>
    <n v="2370.0646689295795"/>
  </r>
  <r>
    <x v="6"/>
    <x v="5"/>
    <s v="Portable"/>
    <s v="General Use"/>
    <s v="Lithium Primary (inc. Button cells)"/>
    <n v="90.970352500519979"/>
  </r>
  <r>
    <x v="6"/>
    <x v="5"/>
    <s v="Portable"/>
    <s v="General Use"/>
    <s v="NiCd"/>
    <n v="83.073992483008894"/>
  </r>
  <r>
    <x v="6"/>
    <x v="5"/>
    <s v="Portable"/>
    <s v="General Use"/>
    <s v="NiMH"/>
    <n v="203.35235957871555"/>
  </r>
  <r>
    <x v="6"/>
    <x v="5"/>
    <s v="Portable"/>
    <s v="General Use"/>
    <s v="Lead Acid"/>
    <n v="106.22669276729614"/>
  </r>
  <r>
    <x v="6"/>
    <x v="5"/>
    <s v="Portable"/>
    <s v="General Use"/>
    <s v="Lithium Rechargeable (incl. Button cells)"/>
    <n v="617.53755828323858"/>
  </r>
  <r>
    <x v="6"/>
    <x v="5"/>
    <s v="Portable"/>
    <s v="General Use"/>
    <s v="Other"/>
    <n v="45.77148997921946"/>
  </r>
  <r>
    <x v="7"/>
    <x v="5"/>
    <s v="Portable"/>
    <s v="General Use"/>
    <s v="total [t]"/>
    <n v="448.50200000000001"/>
  </r>
  <r>
    <x v="7"/>
    <x v="5"/>
    <s v="Portable"/>
    <s v="General Use"/>
    <s v="Zinc/Carbon - Alkaline - saline batteries"/>
    <n v="302.24018883828666"/>
  </r>
  <r>
    <x v="7"/>
    <x v="5"/>
    <s v="Portable"/>
    <s v="General Use"/>
    <s v="Lithium Primary (inc. Button cells)"/>
    <n v="11.600905611938645"/>
  </r>
  <r>
    <x v="7"/>
    <x v="5"/>
    <s v="Portable"/>
    <s v="General Use"/>
    <s v="NiCd"/>
    <n v="10.59392999050738"/>
  </r>
  <r>
    <x v="7"/>
    <x v="5"/>
    <s v="Portable"/>
    <s v="General Use"/>
    <s v="NiMH"/>
    <n v="25.932311622340936"/>
  </r>
  <r>
    <x v="7"/>
    <x v="5"/>
    <s v="Portable"/>
    <s v="General Use"/>
    <s v="Lead Acid"/>
    <n v="13.546455547204395"/>
  </r>
  <r>
    <x v="7"/>
    <x v="5"/>
    <s v="Portable"/>
    <s v="General Use"/>
    <s v="Lithium Rechargeable (incl. Button cells)"/>
    <n v="78.750875736465474"/>
  </r>
  <r>
    <x v="7"/>
    <x v="5"/>
    <s v="Portable"/>
    <s v="General Use"/>
    <s v="Other"/>
    <n v="5.8369646854307327"/>
  </r>
  <r>
    <x v="8"/>
    <x v="5"/>
    <s v="Portable"/>
    <s v="General Use"/>
    <s v="total [t]"/>
    <n v="2651"/>
  </r>
  <r>
    <x v="8"/>
    <x v="5"/>
    <s v="Portable"/>
    <s v="General Use"/>
    <s v="Zinc/Carbon - Alkaline - saline batteries"/>
    <n v="1786.4775198556481"/>
  </r>
  <r>
    <x v="8"/>
    <x v="5"/>
    <s v="Portable"/>
    <s v="General Use"/>
    <s v="Lithium Primary (inc. Button cells)"/>
    <n v="68.570487483331945"/>
  </r>
  <r>
    <x v="8"/>
    <x v="5"/>
    <s v="Portable"/>
    <s v="General Use"/>
    <s v="NiCd"/>
    <n v="62.61846860177895"/>
  </r>
  <r>
    <x v="8"/>
    <x v="5"/>
    <s v="Portable"/>
    <s v="General Use"/>
    <s v="NiMH"/>
    <n v="153.28038249734857"/>
  </r>
  <r>
    <x v="8"/>
    <x v="5"/>
    <s v="Portable"/>
    <s v="General Use"/>
    <s v="Lead Acid"/>
    <n v="80.070219654848472"/>
  </r>
  <r>
    <x v="8"/>
    <x v="5"/>
    <s v="Portable"/>
    <s v="General Use"/>
    <s v="Lithium Rechargeable (incl. Button cells)"/>
    <n v="465.47968922629104"/>
  </r>
  <r>
    <x v="8"/>
    <x v="5"/>
    <s v="Portable"/>
    <s v="General Use"/>
    <s v="Other"/>
    <n v="34.501057701140404"/>
  </r>
  <r>
    <x v="9"/>
    <x v="5"/>
    <s v="Portable"/>
    <s v="General Use"/>
    <s v="total [t]"/>
    <n v="30363"/>
  </r>
  <r>
    <x v="9"/>
    <x v="5"/>
    <s v="Portable"/>
    <s v="General Use"/>
    <s v="Zinc/Carbon - Alkaline - saline batteries"/>
    <n v="20461.266290221443"/>
  </r>
  <r>
    <x v="9"/>
    <x v="5"/>
    <s v="Portable"/>
    <s v="General Use"/>
    <s v="Lithium Primary (inc. Button cells)"/>
    <n v="785.36616803334891"/>
  </r>
  <r>
    <x v="9"/>
    <x v="5"/>
    <s v="Portable"/>
    <s v="General Use"/>
    <s v="NiCd"/>
    <n v="717.19523280113708"/>
  </r>
  <r>
    <x v="9"/>
    <x v="5"/>
    <s v="Portable"/>
    <s v="General Use"/>
    <s v="NiMH"/>
    <n v="1755.5836491010919"/>
  </r>
  <r>
    <x v="9"/>
    <x v="5"/>
    <s v="Portable"/>
    <s v="General Use"/>
    <s v="Lead Acid"/>
    <n v="917.077359253174"/>
  </r>
  <r>
    <x v="9"/>
    <x v="5"/>
    <s v="Portable"/>
    <s v="General Use"/>
    <s v="Lithium Rechargeable (incl. Button cells)"/>
    <n v="5331.3314990486133"/>
  </r>
  <r>
    <x v="9"/>
    <x v="5"/>
    <s v="Portable"/>
    <s v="General Use"/>
    <s v="Other"/>
    <n v="395.1548905996703"/>
  </r>
  <r>
    <x v="10"/>
    <x v="5"/>
    <s v="Portable"/>
    <s v="General Use"/>
    <s v="total [t]"/>
    <n v="43994.175000000003"/>
  </r>
  <r>
    <x v="10"/>
    <x v="5"/>
    <s v="Portable"/>
    <s v="General Use"/>
    <s v="Zinc/Carbon - Alkaline - saline batteries"/>
    <n v="29647.153769179695"/>
  </r>
  <r>
    <x v="10"/>
    <x v="5"/>
    <s v="Portable"/>
    <s v="General Use"/>
    <s v="Lithium Primary (inc. Button cells)"/>
    <n v="1137.9487084786931"/>
  </r>
  <r>
    <x v="10"/>
    <x v="5"/>
    <s v="Portable"/>
    <s v="General Use"/>
    <s v="NiCd"/>
    <n v="1039.1730916252993"/>
  </r>
  <r>
    <x v="10"/>
    <x v="5"/>
    <s v="Portable"/>
    <s v="General Use"/>
    <s v="NiMH"/>
    <n v="2543.7359380065222"/>
  </r>
  <r>
    <x v="10"/>
    <x v="5"/>
    <s v="Portable"/>
    <s v="General Use"/>
    <s v="Lead Acid"/>
    <n v="1328.7903643092582"/>
  </r>
  <r>
    <x v="10"/>
    <x v="5"/>
    <s v="Portable"/>
    <s v="General Use"/>
    <s v="Lithium Rechargeable (incl. Button cells)"/>
    <n v="7724.7811794670179"/>
  </r>
  <r>
    <x v="10"/>
    <x v="5"/>
    <s v="Portable"/>
    <s v="General Use"/>
    <s v="Other"/>
    <n v="572.55585446588782"/>
  </r>
  <r>
    <x v="11"/>
    <x v="5"/>
    <s v="Portable"/>
    <s v="General Use"/>
    <s v="total [t]"/>
    <n v="1535"/>
  </r>
  <r>
    <x v="11"/>
    <x v="5"/>
    <s v="Portable"/>
    <s v="General Use"/>
    <s v="Zinc/Carbon - Alkaline - saline batteries"/>
    <n v="1034.4183300559864"/>
  </r>
  <r>
    <x v="11"/>
    <x v="5"/>
    <s v="Portable"/>
    <s v="General Use"/>
    <s v="Lithium Primary (inc. Button cells)"/>
    <n v="39.704148731389871"/>
  </r>
  <r>
    <x v="11"/>
    <x v="5"/>
    <s v="Portable"/>
    <s v="General Use"/>
    <s v="NiCd"/>
    <n v="36.257770389939907"/>
  </r>
  <r>
    <x v="11"/>
    <x v="5"/>
    <s v="Portable"/>
    <s v="General Use"/>
    <s v="NiMH"/>
    <n v="88.753446674247471"/>
  </r>
  <r>
    <x v="11"/>
    <x v="5"/>
    <s v="Portable"/>
    <s v="General Use"/>
    <s v="Lead Acid"/>
    <n v="46.36280164850713"/>
  </r>
  <r>
    <x v="11"/>
    <x v="5"/>
    <s v="Portable"/>
    <s v="General Use"/>
    <s v="Lithium Rechargeable (incl. Button cells)"/>
    <n v="269.52520670024774"/>
  </r>
  <r>
    <x v="11"/>
    <x v="5"/>
    <s v="Portable"/>
    <s v="General Use"/>
    <s v="Other"/>
    <n v="19.977036428234822"/>
  </r>
  <r>
    <x v="12"/>
    <x v="5"/>
    <s v="Portable"/>
    <s v="General Use"/>
    <s v="total [t]"/>
    <n v="1589.6146666666666"/>
  </r>
  <r>
    <x v="12"/>
    <x v="5"/>
    <s v="Portable"/>
    <s v="General Use"/>
    <s v="Zinc/Carbon - Alkaline - saline batteries"/>
    <n v="1071.2225074435419"/>
  </r>
  <r>
    <x v="12"/>
    <x v="5"/>
    <s v="Portable"/>
    <s v="General Use"/>
    <s v="Lithium Primary (inc. Button cells)"/>
    <n v="41.116805961519262"/>
  </r>
  <r>
    <x v="12"/>
    <x v="5"/>
    <s v="Portable"/>
    <s v="General Use"/>
    <s v="NiCd"/>
    <n v="37.547806900638996"/>
  </r>
  <r>
    <x v="12"/>
    <x v="5"/>
    <s v="Portable"/>
    <s v="General Use"/>
    <s v="NiMH"/>
    <n v="91.911257687688376"/>
  </r>
  <r>
    <x v="12"/>
    <x v="5"/>
    <s v="Portable"/>
    <s v="General Use"/>
    <s v="Lead Acid"/>
    <n v="48.012371002100615"/>
  </r>
  <r>
    <x v="12"/>
    <x v="5"/>
    <s v="Portable"/>
    <s v="General Use"/>
    <s v="Lithium Rechargeable (incl. Button cells)"/>
    <n v="279.11480234988841"/>
  </r>
  <r>
    <x v="12"/>
    <x v="5"/>
    <s v="Portable"/>
    <s v="General Use"/>
    <s v="Other"/>
    <n v="20.687811141925962"/>
  </r>
  <r>
    <x v="13"/>
    <x v="5"/>
    <s v="Portable"/>
    <s v="General Use"/>
    <s v="total [t]"/>
    <n v="1620"/>
  </r>
  <r>
    <x v="13"/>
    <x v="5"/>
    <s v="Portable"/>
    <s v="General Use"/>
    <s v="Zinc/Carbon - Alkaline - saline batteries"/>
    <n v="1091.6988239027348"/>
  </r>
  <r>
    <x v="13"/>
    <x v="5"/>
    <s v="Portable"/>
    <s v="General Use"/>
    <s v="Lithium Primary (inc. Button cells)"/>
    <n v="41.902749801206248"/>
  </r>
  <r>
    <x v="13"/>
    <x v="5"/>
    <s v="Portable"/>
    <s v="General Use"/>
    <s v="NiCd"/>
    <n v="38.265529662346999"/>
  </r>
  <r>
    <x v="13"/>
    <x v="5"/>
    <s v="Portable"/>
    <s v="General Use"/>
    <s v="NiMH"/>
    <n v="93.668132646437073"/>
  </r>
  <r>
    <x v="13"/>
    <x v="5"/>
    <s v="Portable"/>
    <s v="General Use"/>
    <s v="Lead Acid"/>
    <n v="48.930122912430981"/>
  </r>
  <r>
    <x v="13"/>
    <x v="5"/>
    <s v="Portable"/>
    <s v="General Use"/>
    <s v="Lithium Rechargeable (incl. Button cells)"/>
    <n v="284.4500552797403"/>
  </r>
  <r>
    <x v="13"/>
    <x v="5"/>
    <s v="Portable"/>
    <s v="General Use"/>
    <s v="Other"/>
    <n v="21.083256686475838"/>
  </r>
  <r>
    <x v="14"/>
    <x v="5"/>
    <s v="Portable"/>
    <s v="General Use"/>
    <s v="total [t]"/>
    <n v="2378"/>
  </r>
  <r>
    <x v="14"/>
    <x v="5"/>
    <s v="Portable"/>
    <s v="General Use"/>
    <s v="Zinc/Carbon - Alkaline - saline batteries"/>
    <n v="1602.5060513831504"/>
  </r>
  <r>
    <x v="14"/>
    <x v="5"/>
    <s v="Portable"/>
    <s v="General Use"/>
    <s v="Lithium Primary (inc. Button cells)"/>
    <n v="61.509098164980529"/>
  </r>
  <r>
    <x v="14"/>
    <x v="5"/>
    <s v="Portable"/>
    <s v="General Use"/>
    <s v="NiCd"/>
    <n v="56.170018232753812"/>
  </r>
  <r>
    <x v="14"/>
    <x v="5"/>
    <s v="Portable"/>
    <s v="General Use"/>
    <s v="NiMH"/>
    <n v="137.4955675513749"/>
  </r>
  <r>
    <x v="14"/>
    <x v="5"/>
    <s v="Portable"/>
    <s v="General Use"/>
    <s v="Lead Acid"/>
    <n v="71.824587830716581"/>
  </r>
  <r>
    <x v="14"/>
    <x v="5"/>
    <s v="Portable"/>
    <s v="General Use"/>
    <s v="Lithium Rechargeable (incl. Button cells)"/>
    <n v="417.54458731803851"/>
  </r>
  <r>
    <x v="14"/>
    <x v="5"/>
    <s v="Portable"/>
    <s v="General Use"/>
    <s v="Other"/>
    <n v="30.948138518789843"/>
  </r>
  <r>
    <x v="15"/>
    <x v="5"/>
    <s v="Portable"/>
    <s v="General Use"/>
    <s v="total [t]"/>
    <n v="24567.642"/>
  </r>
  <r>
    <x v="15"/>
    <x v="5"/>
    <s v="Portable"/>
    <s v="General Use"/>
    <s v="Zinc/Carbon - Alkaline - saline batteries"/>
    <n v="16555.843134236686"/>
  </r>
  <r>
    <x v="15"/>
    <x v="5"/>
    <s v="Portable"/>
    <s v="General Use"/>
    <s v="Lithium Primary (inc. Button cells)"/>
    <n v="635.46404687136192"/>
  </r>
  <r>
    <x v="15"/>
    <x v="5"/>
    <s v="Portable"/>
    <s v="General Use"/>
    <s v="NiCd"/>
    <n v="580.30483560797654"/>
  </r>
  <r>
    <x v="15"/>
    <x v="5"/>
    <s v="Portable"/>
    <s v="General Use"/>
    <s v="NiMH"/>
    <n v="1420.4970059667769"/>
  </r>
  <r>
    <x v="15"/>
    <x v="5"/>
    <s v="Portable"/>
    <s v="General Use"/>
    <s v="Lead Acid"/>
    <n v="742.03564365963064"/>
  </r>
  <r>
    <x v="15"/>
    <x v="5"/>
    <s v="Portable"/>
    <s v="General Use"/>
    <s v="Lithium Rechargeable (incl. Button cells)"/>
    <n v="4313.7451388844866"/>
  </r>
  <r>
    <x v="15"/>
    <x v="5"/>
    <s v="Portable"/>
    <s v="General Use"/>
    <s v="Other"/>
    <n v="319.73203856015101"/>
  </r>
  <r>
    <x v="16"/>
    <x v="5"/>
    <s v="Portable"/>
    <s v="General Use"/>
    <s v="total [t]"/>
    <n v="552.99800000000005"/>
  </r>
  <r>
    <x v="16"/>
    <x v="5"/>
    <s v="Portable"/>
    <s v="General Use"/>
    <s v="Zinc/Carbon - Alkaline - saline batteries"/>
    <n v="372.65880630899051"/>
  </r>
  <r>
    <x v="16"/>
    <x v="5"/>
    <s v="Portable"/>
    <s v="General Use"/>
    <s v="Lithium Primary (inc. Button cells)"/>
    <n v="14.303788169486083"/>
  </r>
  <r>
    <x v="16"/>
    <x v="5"/>
    <s v="Portable"/>
    <s v="General Use"/>
    <s v="NiCd"/>
    <n v="13.062198377912697"/>
  </r>
  <r>
    <x v="16"/>
    <x v="5"/>
    <s v="Portable"/>
    <s v="General Use"/>
    <s v="NiMH"/>
    <n v="31.974253097045931"/>
  </r>
  <r>
    <x v="16"/>
    <x v="5"/>
    <s v="Portable"/>
    <s v="General Use"/>
    <s v="Lead Acid"/>
    <n v="16.702629697733649"/>
  </r>
  <r>
    <x v="16"/>
    <x v="5"/>
    <s v="Portable"/>
    <s v="General Use"/>
    <s v="Lithium Rechargeable (incl. Button cells)"/>
    <n v="97.098957820731997"/>
  </r>
  <r>
    <x v="16"/>
    <x v="5"/>
    <s v="Portable"/>
    <s v="General Use"/>
    <s v="Other"/>
    <n v="7.1969128278443009"/>
  </r>
  <r>
    <x v="17"/>
    <x v="5"/>
    <s v="Portable"/>
    <s v="General Use"/>
    <s v="total [t]"/>
    <n v="686"/>
  </r>
  <r>
    <x v="17"/>
    <x v="5"/>
    <s v="Portable"/>
    <s v="General Use"/>
    <s v="Zinc/Carbon - Alkaline - saline batteries"/>
    <n v="462.28727975140498"/>
  </r>
  <r>
    <x v="17"/>
    <x v="5"/>
    <s v="Portable"/>
    <s v="General Use"/>
    <s v="Lithium Primary (inc. Button cells)"/>
    <n v="17.744003928165114"/>
  </r>
  <r>
    <x v="17"/>
    <x v="5"/>
    <s v="Portable"/>
    <s v="General Use"/>
    <s v="NiCd"/>
    <n v="16.203798363191385"/>
  </r>
  <r>
    <x v="17"/>
    <x v="5"/>
    <s v="Portable"/>
    <s v="General Use"/>
    <s v="NiMH"/>
    <n v="39.664406787318413"/>
  </r>
  <r>
    <x v="17"/>
    <x v="5"/>
    <s v="Portable"/>
    <s v="General Use"/>
    <s v="Lead Acid"/>
    <n v="20.719792788844231"/>
  </r>
  <r>
    <x v="17"/>
    <x v="5"/>
    <s v="Portable"/>
    <s v="General Use"/>
    <s v="Lithium Rechargeable (incl. Button cells)"/>
    <n v="120.45230735919866"/>
  </r>
  <r>
    <x v="17"/>
    <x v="5"/>
    <s v="Portable"/>
    <s v="General Use"/>
    <s v="Other"/>
    <n v="8.9278482018039664"/>
  </r>
  <r>
    <x v="18"/>
    <x v="5"/>
    <s v="Portable"/>
    <s v="General Use"/>
    <s v="total [t]"/>
    <n v="171.1"/>
  </r>
  <r>
    <x v="18"/>
    <x v="5"/>
    <s v="Portable"/>
    <s v="General Use"/>
    <s v="Zinc/Carbon - Alkaline - saline batteries"/>
    <n v="115.30226467269007"/>
  </r>
  <r>
    <x v="18"/>
    <x v="5"/>
    <s v="Portable"/>
    <s v="General Use"/>
    <s v="Lithium Primary (inc. Button cells)"/>
    <n v="4.4256546240656718"/>
  </r>
  <r>
    <x v="18"/>
    <x v="5"/>
    <s v="Portable"/>
    <s v="General Use"/>
    <s v="NiCd"/>
    <n v="4.0415013118688714"/>
  </r>
  <r>
    <x v="18"/>
    <x v="5"/>
    <s v="Portable"/>
    <s v="General Use"/>
    <s v="NiMH"/>
    <n v="9.8929737628428285"/>
  </r>
  <r>
    <x v="18"/>
    <x v="5"/>
    <s v="Portable"/>
    <s v="General Use"/>
    <s v="Lead Acid"/>
    <n v="5.1678666853808277"/>
  </r>
  <r>
    <x v="18"/>
    <x v="5"/>
    <s v="Portable"/>
    <s v="General Use"/>
    <s v="Lithium Rechargeable (incl. Button cells)"/>
    <n v="30.042842258249109"/>
  </r>
  <r>
    <x v="18"/>
    <x v="5"/>
    <s v="Portable"/>
    <s v="General Use"/>
    <s v="Other"/>
    <n v="2.2267563080592692"/>
  </r>
  <r>
    <x v="19"/>
    <x v="5"/>
    <s v="Portable"/>
    <s v="General Use"/>
    <s v="total [t]"/>
    <n v="102.65"/>
  </r>
  <r>
    <x v="19"/>
    <x v="5"/>
    <s v="Portable"/>
    <s v="General Use"/>
    <s v="Zinc/Carbon - Alkaline - saline batteries"/>
    <n v="69.174619921985027"/>
  </r>
  <r>
    <x v="19"/>
    <x v="5"/>
    <s v="Portable"/>
    <s v="General Use"/>
    <s v="Lithium Primary (inc. Button cells)"/>
    <n v="2.6551341154900134"/>
  </r>
  <r>
    <x v="19"/>
    <x v="5"/>
    <s v="Portable"/>
    <s v="General Use"/>
    <s v="NiCd"/>
    <n v="2.4246645801480988"/>
  </r>
  <r>
    <x v="19"/>
    <x v="5"/>
    <s v="Portable"/>
    <s v="General Use"/>
    <s v="NiMH"/>
    <n v="5.9352060593560285"/>
  </r>
  <r>
    <x v="19"/>
    <x v="5"/>
    <s v="Portable"/>
    <s v="General Use"/>
    <s v="Lead Acid"/>
    <n v="3.1004179734327408"/>
  </r>
  <r>
    <x v="19"/>
    <x v="5"/>
    <s v="Portable"/>
    <s v="General Use"/>
    <s v="Lithium Rechargeable (incl. Button cells)"/>
    <n v="18.023949490410704"/>
  </r>
  <r>
    <x v="19"/>
    <x v="5"/>
    <s v="Portable"/>
    <s v="General Use"/>
    <s v="Other"/>
    <n v="1.3359236412757685"/>
  </r>
  <r>
    <x v="20"/>
    <x v="5"/>
    <s v="Portable"/>
    <s v="General Use"/>
    <s v="total [t]"/>
    <n v="7697"/>
  </r>
  <r>
    <x v="20"/>
    <x v="5"/>
    <s v="Portable"/>
    <s v="General Use"/>
    <s v="Zinc/Carbon - Alkaline - saline batteries"/>
    <n v="5186.917189863796"/>
  </r>
  <r>
    <x v="20"/>
    <x v="5"/>
    <s v="Portable"/>
    <s v="General Use"/>
    <s v="Lithium Primary (inc. Button cells)"/>
    <n v="199.08979334560772"/>
  </r>
  <r>
    <x v="20"/>
    <x v="5"/>
    <s v="Portable"/>
    <s v="General Use"/>
    <s v="NiCd"/>
    <n v="181.80850729079313"/>
  </r>
  <r>
    <x v="20"/>
    <x v="5"/>
    <s v="Portable"/>
    <s v="General Use"/>
    <s v="NiMH"/>
    <n v="445.03926974050995"/>
  </r>
  <r>
    <x v="20"/>
    <x v="5"/>
    <s v="Portable"/>
    <s v="General Use"/>
    <s v="Lead Acid"/>
    <n v="232.47849139319831"/>
  </r>
  <r>
    <x v="20"/>
    <x v="5"/>
    <s v="Portable"/>
    <s v="General Use"/>
    <s v="Lithium Rechargeable (incl. Button cells)"/>
    <n v="1351.488935486519"/>
  </r>
  <r>
    <x v="20"/>
    <x v="5"/>
    <s v="Portable"/>
    <s v="General Use"/>
    <s v="Other"/>
    <n v="100.17149797271885"/>
  </r>
  <r>
    <x v="21"/>
    <x v="5"/>
    <s v="Portable"/>
    <s v="General Use"/>
    <s v="total [t]"/>
    <n v="3104.7"/>
  </r>
  <r>
    <x v="21"/>
    <x v="5"/>
    <s v="Portable"/>
    <s v="General Use"/>
    <s v="Zinc/Carbon - Alkaline - saline batteries"/>
    <n v="2092.220579364704"/>
  </r>
  <r>
    <x v="21"/>
    <x v="5"/>
    <s v="Portable"/>
    <s v="General Use"/>
    <s v="Lithium Primary (inc. Button cells)"/>
    <n v="80.305844017163594"/>
  </r>
  <r>
    <x v="21"/>
    <x v="5"/>
    <s v="Portable"/>
    <s v="General Use"/>
    <s v="NiCd"/>
    <n v="73.335178976968351"/>
  </r>
  <r>
    <x v="21"/>
    <x v="5"/>
    <s v="Portable"/>
    <s v="General Use"/>
    <s v="NiMH"/>
    <n v="179.51324162184761"/>
  </r>
  <r>
    <x v="21"/>
    <x v="5"/>
    <s v="Portable"/>
    <s v="General Use"/>
    <s v="Lead Acid"/>
    <n v="93.773674448286698"/>
  </r>
  <r>
    <x v="21"/>
    <x v="5"/>
    <s v="Portable"/>
    <s v="General Use"/>
    <s v="Lithium Rechargeable (incl. Button cells)"/>
    <n v="545.1432633500059"/>
  </r>
  <r>
    <x v="21"/>
    <x v="5"/>
    <s v="Portable"/>
    <s v="General Use"/>
    <s v="Other"/>
    <n v="40.405671008951565"/>
  </r>
  <r>
    <x v="22"/>
    <x v="5"/>
    <s v="Portable"/>
    <s v="General Use"/>
    <s v="total [t]"/>
    <n v="11799"/>
  </r>
  <r>
    <x v="22"/>
    <x v="5"/>
    <s v="Portable"/>
    <s v="General Use"/>
    <s v="Zinc/Carbon - Alkaline - saline batteries"/>
    <n v="7951.2064340915858"/>
  </r>
  <r>
    <x v="22"/>
    <x v="5"/>
    <s v="Portable"/>
    <s v="General Use"/>
    <s v="Lithium Primary (inc. Button cells)"/>
    <n v="305.19169438545219"/>
  </r>
  <r>
    <x v="22"/>
    <x v="5"/>
    <s v="Portable"/>
    <s v="General Use"/>
    <s v="NiCd"/>
    <n v="278.70060770742731"/>
  </r>
  <r>
    <x v="22"/>
    <x v="5"/>
    <s v="Portable"/>
    <s v="General Use"/>
    <s v="NiMH"/>
    <n v="682.21623277488334"/>
  </r>
  <r>
    <x v="22"/>
    <x v="5"/>
    <s v="Portable"/>
    <s v="General Use"/>
    <s v="Lead Acid"/>
    <n v="356.37439521220563"/>
  </r>
  <r>
    <x v="22"/>
    <x v="5"/>
    <s v="Portable"/>
    <s v="General Use"/>
    <s v="Lithium Rechargeable (incl. Button cells)"/>
    <n v="2071.7445692874417"/>
  </r>
  <r>
    <x v="22"/>
    <x v="5"/>
    <s v="Portable"/>
    <s v="General Use"/>
    <s v="Other"/>
    <n v="153.55638619983236"/>
  </r>
  <r>
    <x v="23"/>
    <x v="5"/>
    <s v="Portable"/>
    <s v="General Use"/>
    <s v="total [t]"/>
    <n v="1820"/>
  </r>
  <r>
    <x v="23"/>
    <x v="5"/>
    <s v="Portable"/>
    <s v="General Use"/>
    <s v="Zinc/Carbon - Alkaline - saline batteries"/>
    <n v="1226.4764564833195"/>
  </r>
  <r>
    <x v="23"/>
    <x v="5"/>
    <s v="Portable"/>
    <s v="General Use"/>
    <s v="Lithium Primary (inc. Button cells)"/>
    <n v="47.075928789009488"/>
  </r>
  <r>
    <x v="23"/>
    <x v="5"/>
    <s v="Portable"/>
    <s v="General Use"/>
    <s v="NiCd"/>
    <n v="42.989669126834286"/>
  </r>
  <r>
    <x v="23"/>
    <x v="5"/>
    <s v="Portable"/>
    <s v="General Use"/>
    <s v="NiMH"/>
    <n v="105.23209963982436"/>
  </r>
  <r>
    <x v="23"/>
    <x v="5"/>
    <s v="Portable"/>
    <s v="General Use"/>
    <s v="Lead Acid"/>
    <n v="54.970878827545917"/>
  </r>
  <r>
    <x v="23"/>
    <x v="5"/>
    <s v="Portable"/>
    <s v="General Use"/>
    <s v="Lithium Rechargeable (incl. Button cells)"/>
    <n v="319.56734605501686"/>
  </r>
  <r>
    <x v="23"/>
    <x v="5"/>
    <s v="Portable"/>
    <s v="General Use"/>
    <s v="Other"/>
    <n v="23.686127882337054"/>
  </r>
  <r>
    <x v="24"/>
    <x v="5"/>
    <s v="Portable"/>
    <s v="General Use"/>
    <s v="total [t]"/>
    <n v="1737"/>
  </r>
  <r>
    <x v="24"/>
    <x v="5"/>
    <s v="Portable"/>
    <s v="General Use"/>
    <s v="Zinc/Carbon - Alkaline - saline batteries"/>
    <n v="1170.5437389623769"/>
  </r>
  <r>
    <x v="24"/>
    <x v="5"/>
    <s v="Portable"/>
    <s v="General Use"/>
    <s v="Lithium Primary (inc. Button cells)"/>
    <n v="44.929059509071145"/>
  </r>
  <r>
    <x v="24"/>
    <x v="5"/>
    <s v="Portable"/>
    <s v="General Use"/>
    <s v="NiCd"/>
    <n v="41.029151249072065"/>
  </r>
  <r>
    <x v="24"/>
    <x v="5"/>
    <s v="Portable"/>
    <s v="General Use"/>
    <s v="NiMH"/>
    <n v="100.43305333756864"/>
  </r>
  <r>
    <x v="24"/>
    <x v="5"/>
    <s v="Portable"/>
    <s v="General Use"/>
    <s v="Lead Acid"/>
    <n v="52.463965122773217"/>
  </r>
  <r>
    <x v="24"/>
    <x v="5"/>
    <s v="Portable"/>
    <s v="General Use"/>
    <s v="Lithium Rechargeable (incl. Button cells)"/>
    <n v="304.99367038327705"/>
  </r>
  <r>
    <x v="24"/>
    <x v="5"/>
    <s v="Portable"/>
    <s v="General Use"/>
    <s v="Other"/>
    <n v="22.605936336054651"/>
  </r>
  <r>
    <x v="25"/>
    <x v="5"/>
    <s v="Portable"/>
    <s v="General Use"/>
    <s v="total [t]"/>
    <n v="842"/>
  </r>
  <r>
    <x v="25"/>
    <x v="5"/>
    <s v="Portable"/>
    <s v="General Use"/>
    <s v="Zinc/Carbon - Alkaline - saline batteries"/>
    <n v="567.41383316426095"/>
  </r>
  <r>
    <x v="25"/>
    <x v="5"/>
    <s v="Portable"/>
    <s v="General Use"/>
    <s v="Lithium Primary (inc. Button cells)"/>
    <n v="21.779083538651641"/>
  </r>
  <r>
    <x v="25"/>
    <x v="5"/>
    <s v="Portable"/>
    <s v="General Use"/>
    <s v="NiCd"/>
    <n v="19.888627145491466"/>
  </r>
  <r>
    <x v="25"/>
    <x v="5"/>
    <s v="Portable"/>
    <s v="General Use"/>
    <s v="NiMH"/>
    <n v="48.684301042160499"/>
  </r>
  <r>
    <x v="25"/>
    <x v="5"/>
    <s v="Portable"/>
    <s v="General Use"/>
    <s v="Lead Acid"/>
    <n v="25.431582402633879"/>
  </r>
  <r>
    <x v="25"/>
    <x v="5"/>
    <s v="Portable"/>
    <s v="General Use"/>
    <s v="Lithium Rechargeable (incl. Button cells)"/>
    <n v="147.8437941639144"/>
  </r>
  <r>
    <x v="25"/>
    <x v="5"/>
    <s v="Portable"/>
    <s v="General Use"/>
    <s v="Other"/>
    <n v="10.958087734575715"/>
  </r>
  <r>
    <x v="26"/>
    <x v="5"/>
    <s v="Portable"/>
    <s v="General Use"/>
    <s v="total [t]"/>
    <n v="719"/>
  </r>
  <r>
    <x v="26"/>
    <x v="5"/>
    <s v="Portable"/>
    <s v="General Use"/>
    <s v="Zinc/Carbon - Alkaline - saline batteries"/>
    <n v="484.52558912720144"/>
  </r>
  <r>
    <x v="26"/>
    <x v="5"/>
    <s v="Portable"/>
    <s v="General Use"/>
    <s v="Lithium Primary (inc. Button cells)"/>
    <n v="18.597578461152651"/>
  </r>
  <r>
    <x v="26"/>
    <x v="5"/>
    <s v="Portable"/>
    <s v="General Use"/>
    <s v="NiCd"/>
    <n v="16.983281374831787"/>
  </r>
  <r>
    <x v="26"/>
    <x v="5"/>
    <s v="Portable"/>
    <s v="General Use"/>
    <s v="NiMH"/>
    <n v="41.572461341227317"/>
  </r>
  <r>
    <x v="26"/>
    <x v="5"/>
    <s v="Portable"/>
    <s v="General Use"/>
    <s v="Lead Acid"/>
    <n v="21.716517514838195"/>
  </r>
  <r>
    <x v="26"/>
    <x v="5"/>
    <s v="Portable"/>
    <s v="General Use"/>
    <s v="Lithium Rechargeable (incl. Button cells)"/>
    <n v="126.24666033711929"/>
  </r>
  <r>
    <x v="26"/>
    <x v="5"/>
    <s v="Portable"/>
    <s v="General Use"/>
    <s v="Other"/>
    <n v="9.3573219491210669"/>
  </r>
  <r>
    <x v="27"/>
    <x v="5"/>
    <s v="Portable"/>
    <s v="General Use"/>
    <s v="total [t]"/>
    <n v="10815"/>
  </r>
  <r>
    <x v="27"/>
    <x v="5"/>
    <s v="Portable"/>
    <s v="General Use"/>
    <s v="Zinc/Carbon - Alkaline - saline batteries"/>
    <n v="7288.1004817951098"/>
  </r>
  <r>
    <x v="27"/>
    <x v="5"/>
    <s v="Portable"/>
    <s v="General Use"/>
    <s v="Lithium Primary (inc. Button cells)"/>
    <n v="279.73965376546022"/>
  </r>
  <r>
    <x v="27"/>
    <x v="5"/>
    <s v="Portable"/>
    <s v="General Use"/>
    <s v="NiCd"/>
    <n v="255.45784154214988"/>
  </r>
  <r>
    <x v="27"/>
    <x v="5"/>
    <s v="Portable"/>
    <s v="General Use"/>
    <s v="NiMH"/>
    <n v="625.32151516741783"/>
  </r>
  <r>
    <x v="27"/>
    <x v="5"/>
    <s v="Portable"/>
    <s v="General Use"/>
    <s v="Lead Acid"/>
    <n v="326.65387610984016"/>
  </r>
  <r>
    <x v="27"/>
    <x v="5"/>
    <s v="Portable"/>
    <s v="General Use"/>
    <s v="Lithium Rechargeable (incl. Button cells)"/>
    <n v="1898.9674986730809"/>
  </r>
  <r>
    <x v="27"/>
    <x v="5"/>
    <s v="Portable"/>
    <s v="General Use"/>
    <s v="Other"/>
    <n v="140.75025991619518"/>
  </r>
  <r>
    <x v="28"/>
    <x v="5"/>
    <s v="Portable"/>
    <s v="General Use"/>
    <s v="total [t]"/>
    <n v="6041.6"/>
  </r>
  <r>
    <x v="28"/>
    <x v="5"/>
    <s v="Portable"/>
    <s v="General Use"/>
    <s v="Zinc/Carbon - Alkaline - saline batteries"/>
    <n v="4071.3627249942983"/>
  </r>
  <r>
    <x v="28"/>
    <x v="5"/>
    <s v="Portable"/>
    <s v="General Use"/>
    <s v="Lithium Primary (inc. Button cells)"/>
    <n v="156.2713908635603"/>
  </r>
  <r>
    <x v="28"/>
    <x v="5"/>
    <s v="Portable"/>
    <s v="General Use"/>
    <s v="NiCd"/>
    <n v="142.7068049432319"/>
  </r>
  <r>
    <x v="28"/>
    <x v="5"/>
    <s v="Portable"/>
    <s v="General Use"/>
    <s v="NiMH"/>
    <n v="349.32431493624335"/>
  </r>
  <r>
    <x v="28"/>
    <x v="5"/>
    <s v="Portable"/>
    <s v="General Use"/>
    <s v="Lead Acid"/>
    <n v="182.47915468379199"/>
  </r>
  <r>
    <x v="28"/>
    <x v="5"/>
    <s v="Portable"/>
    <s v="General Use"/>
    <s v="Lithium Rechargeable (incl. Button cells)"/>
    <n v="1060.8231197395548"/>
  </r>
  <r>
    <x v="28"/>
    <x v="5"/>
    <s v="Portable"/>
    <s v="General Use"/>
    <s v="Other"/>
    <n v="78.627533084575575"/>
  </r>
  <r>
    <x v="29"/>
    <x v="5"/>
    <s v="Portable"/>
    <s v="General Use"/>
    <s v="total [t]"/>
    <n v="3828"/>
  </r>
  <r>
    <x v="29"/>
    <x v="5"/>
    <s v="Portable"/>
    <s v="General Use"/>
    <s v="Zinc/Carbon - Alkaline - saline batteries"/>
    <n v="2579.6438875923882"/>
  </r>
  <r>
    <x v="29"/>
    <x v="5"/>
    <s v="Portable"/>
    <s v="General Use"/>
    <s v="Lithium Primary (inc. Button cells)"/>
    <n v="99.014645826554016"/>
  </r>
  <r>
    <x v="29"/>
    <x v="5"/>
    <s v="Portable"/>
    <s v="General Use"/>
    <s v="NiCd"/>
    <n v="90.420029350286626"/>
  </r>
  <r>
    <x v="29"/>
    <x v="5"/>
    <s v="Portable"/>
    <s v="General Use"/>
    <s v="NiMH"/>
    <n v="221.33432825343277"/>
  </r>
  <r>
    <x v="29"/>
    <x v="5"/>
    <s v="Portable"/>
    <s v="General Use"/>
    <s v="Lead Acid"/>
    <n v="115.62006821529987"/>
  </r>
  <r>
    <x v="29"/>
    <x v="5"/>
    <s v="Portable"/>
    <s v="General Use"/>
    <s v="Lithium Rechargeable (incl. Button cells)"/>
    <n v="672.14494543879368"/>
  </r>
  <r>
    <x v="29"/>
    <x v="5"/>
    <s v="Portable"/>
    <s v="General Use"/>
    <s v="Other"/>
    <n v="49.818954688783649"/>
  </r>
  <r>
    <x v="30"/>
    <x v="5"/>
    <s v="Portable"/>
    <s v="General Use"/>
    <s v="total [t]"/>
    <n v="37657.976999999999"/>
  </r>
  <r>
    <x v="30"/>
    <x v="5"/>
    <s v="Portable"/>
    <s v="General Use"/>
    <s v="Zinc/Carbon - Alkaline - saline batteries"/>
    <n v="25377.264939170516"/>
  </r>
  <r>
    <x v="30"/>
    <x v="5"/>
    <s v="Portable"/>
    <s v="General Use"/>
    <s v="Lithium Primary (inc. Button cells)"/>
    <n v="974.05727669788848"/>
  </r>
  <r>
    <x v="30"/>
    <x v="5"/>
    <s v="Portable"/>
    <s v="General Use"/>
    <s v="NiCd"/>
    <n v="889.50767649227225"/>
  </r>
  <r>
    <x v="30"/>
    <x v="5"/>
    <s v="Portable"/>
    <s v="General Use"/>
    <s v="NiMH"/>
    <n v="2177.3780153286889"/>
  </r>
  <r>
    <x v="30"/>
    <x v="5"/>
    <s v="Portable"/>
    <s v="General Use"/>
    <s v="Lead Acid"/>
    <n v="1137.4132365700609"/>
  </r>
  <r>
    <x v="30"/>
    <x v="5"/>
    <s v="Portable"/>
    <s v="General Use"/>
    <s v="Lithium Rechargeable (incl. Button cells)"/>
    <n v="6612.2306415883877"/>
  </r>
  <r>
    <x v="30"/>
    <x v="5"/>
    <s v="Portable"/>
    <s v="General Use"/>
    <s v="Other"/>
    <n v="490.09431813852058"/>
  </r>
  <r>
    <x v="31"/>
    <x v="5"/>
    <s v="Portable"/>
    <s v="General Use"/>
    <s v="total [t]"/>
    <n v="213766.51166666666"/>
  </r>
  <r>
    <x v="31"/>
    <x v="5"/>
    <s v="Portable"/>
    <s v="General Use"/>
    <s v="Zinc/Carbon - Alkaline - saline batteries"/>
    <n v="144054.7218372162"/>
  </r>
  <r>
    <x v="31"/>
    <x v="5"/>
    <s v="Portable"/>
    <s v="General Use"/>
    <s v="Lithium Primary (inc. Button cells)"/>
    <n v="5529.2621322499808"/>
  </r>
  <r>
    <x v="31"/>
    <x v="5"/>
    <s v="Portable"/>
    <s v="General Use"/>
    <s v="NiCd"/>
    <n v="5049.3140697514073"/>
  </r>
  <r>
    <x v="31"/>
    <x v="5"/>
    <s v="Portable"/>
    <s v="General Use"/>
    <s v="NiMH"/>
    <n v="12359.944426024364"/>
  </r>
  <r>
    <x v="31"/>
    <x v="5"/>
    <s v="Portable"/>
    <s v="General Use"/>
    <s v="Lead Acid"/>
    <n v="6456.5565990195128"/>
  </r>
  <r>
    <x v="31"/>
    <x v="5"/>
    <s v="Portable"/>
    <s v="General Use"/>
    <s v="Lithium Rechargeable (incl. Button cells)"/>
    <n v="37534.503741074426"/>
  </r>
  <r>
    <x v="31"/>
    <x v="5"/>
    <s v="Portable"/>
    <s v="General Use"/>
    <s v="Other"/>
    <n v="2782.0334792844847"/>
  </r>
  <r>
    <x v="0"/>
    <x v="6"/>
    <s v="Portable"/>
    <s v="General Use"/>
    <s v="total [t]"/>
    <n v="4547.2908499999994"/>
  </r>
  <r>
    <x v="0"/>
    <x v="6"/>
    <s v="Portable"/>
    <s v="General Use"/>
    <s v="Zinc/Carbon - Alkaline - saline batteries"/>
    <n v="3092.5880877098962"/>
  </r>
  <r>
    <x v="0"/>
    <x v="6"/>
    <s v="Portable"/>
    <s v="General Use"/>
    <s v="Lithium Primary (inc. Button cells)"/>
    <n v="130.1023121386942"/>
  </r>
  <r>
    <x v="0"/>
    <x v="6"/>
    <s v="Portable"/>
    <s v="General Use"/>
    <s v="NiCd"/>
    <n v="77.997173410902334"/>
  </r>
  <r>
    <x v="0"/>
    <x v="6"/>
    <s v="Portable"/>
    <s v="General Use"/>
    <s v="NiMH"/>
    <n v="237.87653321230195"/>
  </r>
  <r>
    <x v="0"/>
    <x v="6"/>
    <s v="Portable"/>
    <s v="General Use"/>
    <s v="Lead Acid"/>
    <n v="118.66430823893525"/>
  </r>
  <r>
    <x v="0"/>
    <x v="6"/>
    <s v="Portable"/>
    <s v="General Use"/>
    <s v="Lithium Rechargeable (incl. Button cells)"/>
    <n v="843.42365855556102"/>
  </r>
  <r>
    <x v="0"/>
    <x v="6"/>
    <s v="Portable"/>
    <s v="General Use"/>
    <s v="Other"/>
    <n v="46.638776733708589"/>
  </r>
  <r>
    <x v="1"/>
    <x v="6"/>
    <s v="Portable"/>
    <s v="General Use"/>
    <s v="total [t]"/>
    <n v="4566"/>
  </r>
  <r>
    <x v="1"/>
    <x v="6"/>
    <s v="Portable"/>
    <s v="General Use"/>
    <s v="Zinc/Carbon - Alkaline - saline batteries"/>
    <n v="3105.3120801550199"/>
  </r>
  <r>
    <x v="1"/>
    <x v="6"/>
    <s v="Portable"/>
    <s v="General Use"/>
    <s v="Lithium Primary (inc. Button cells)"/>
    <n v="130.63759869797593"/>
  </r>
  <r>
    <x v="1"/>
    <x v="6"/>
    <s v="Portable"/>
    <s v="General Use"/>
    <s v="NiCd"/>
    <n v="78.31808114807086"/>
  </r>
  <r>
    <x v="1"/>
    <x v="6"/>
    <s v="Portable"/>
    <s v="General Use"/>
    <s v="NiMH"/>
    <n v="238.85524073028469"/>
  </r>
  <r>
    <x v="1"/>
    <x v="6"/>
    <s v="Portable"/>
    <s v="General Use"/>
    <s v="Lead Acid"/>
    <n v="119.15253483708402"/>
  </r>
  <r>
    <x v="1"/>
    <x v="6"/>
    <s v="Portable"/>
    <s v="General Use"/>
    <s v="Lithium Rechargeable (incl. Button cells)"/>
    <n v="846.89379940689128"/>
  </r>
  <r>
    <x v="1"/>
    <x v="6"/>
    <s v="Portable"/>
    <s v="General Use"/>
    <s v="Other"/>
    <n v="46.830665024673635"/>
  </r>
  <r>
    <x v="2"/>
    <x v="6"/>
    <s v="Portable"/>
    <s v="General Use"/>
    <s v="total [t]"/>
    <n v="760"/>
  </r>
  <r>
    <x v="2"/>
    <x v="6"/>
    <s v="Portable"/>
    <s v="General Use"/>
    <s v="Zinc/Carbon - Alkaline - saline batteries"/>
    <n v="516.87191872926303"/>
  </r>
  <r>
    <x v="2"/>
    <x v="6"/>
    <s v="Portable"/>
    <s v="General Use"/>
    <s v="Lithium Primary (inc. Button cells)"/>
    <n v="21.744322166110756"/>
  </r>
  <r>
    <x v="2"/>
    <x v="6"/>
    <s v="Portable"/>
    <s v="General Use"/>
    <s v="NiCd"/>
    <n v="13.035861075894406"/>
  </r>
  <r>
    <x v="2"/>
    <x v="6"/>
    <s v="Portable"/>
    <s v="General Use"/>
    <s v="NiMH"/>
    <n v="39.756895084322466"/>
  </r>
  <r>
    <x v="2"/>
    <x v="6"/>
    <s v="Portable"/>
    <s v="General Use"/>
    <s v="Lead Acid"/>
    <n v="19.832660200653496"/>
  </r>
  <r>
    <x v="2"/>
    <x v="6"/>
    <s v="Portable"/>
    <s v="General Use"/>
    <s v="Lithium Rechargeable (incl. Button cells)"/>
    <n v="140.96348829374449"/>
  </r>
  <r>
    <x v="2"/>
    <x v="6"/>
    <s v="Portable"/>
    <s v="General Use"/>
    <s v="Other"/>
    <n v="7.7948544500113801"/>
  </r>
  <r>
    <x v="3"/>
    <x v="6"/>
    <s v="Portable"/>
    <s v="General Use"/>
    <s v="total [t]"/>
    <n v="266"/>
  </r>
  <r>
    <x v="3"/>
    <x v="6"/>
    <s v="Portable"/>
    <s v="General Use"/>
    <s v="Zinc/Carbon - Alkaline - saline batteries"/>
    <n v="180.90517155524205"/>
  </r>
  <r>
    <x v="3"/>
    <x v="6"/>
    <s v="Portable"/>
    <s v="General Use"/>
    <s v="Lithium Primary (inc. Button cells)"/>
    <n v="7.6105127581387642"/>
  </r>
  <r>
    <x v="3"/>
    <x v="6"/>
    <s v="Portable"/>
    <s v="General Use"/>
    <s v="NiCd"/>
    <n v="4.5625513765630421"/>
  </r>
  <r>
    <x v="3"/>
    <x v="6"/>
    <s v="Portable"/>
    <s v="General Use"/>
    <s v="NiMH"/>
    <n v="13.914913279512863"/>
  </r>
  <r>
    <x v="3"/>
    <x v="6"/>
    <s v="Portable"/>
    <s v="General Use"/>
    <s v="Lead Acid"/>
    <n v="6.941431070228723"/>
  </r>
  <r>
    <x v="3"/>
    <x v="6"/>
    <s v="Portable"/>
    <s v="General Use"/>
    <s v="Lithium Rechargeable (incl. Button cells)"/>
    <n v="49.337220902810571"/>
  </r>
  <r>
    <x v="3"/>
    <x v="6"/>
    <s v="Portable"/>
    <s v="General Use"/>
    <s v="Other"/>
    <n v="2.7281990575039829"/>
  </r>
  <r>
    <x v="4"/>
    <x v="6"/>
    <s v="Portable"/>
    <s v="General Use"/>
    <s v="total [t]"/>
    <n v="206"/>
  </r>
  <r>
    <x v="4"/>
    <x v="6"/>
    <s v="Portable"/>
    <s v="General Use"/>
    <s v="Zinc/Carbon - Alkaline - saline batteries"/>
    <n v="140.09949376082656"/>
  </r>
  <r>
    <x v="4"/>
    <x v="6"/>
    <s v="Portable"/>
    <s v="General Use"/>
    <s v="Lithium Primary (inc. Button cells)"/>
    <n v="5.8938557450247568"/>
  </r>
  <r>
    <x v="4"/>
    <x v="6"/>
    <s v="Portable"/>
    <s v="General Use"/>
    <s v="NiCd"/>
    <n v="3.5334044495187467"/>
  </r>
  <r>
    <x v="4"/>
    <x v="6"/>
    <s v="Portable"/>
    <s v="General Use"/>
    <s v="NiMH"/>
    <n v="10.77621103601372"/>
  </r>
  <r>
    <x v="4"/>
    <x v="6"/>
    <s v="Portable"/>
    <s v="General Use"/>
    <s v="Lead Acid"/>
    <n v="5.3756947385981846"/>
  </r>
  <r>
    <x v="4"/>
    <x v="6"/>
    <s v="Portable"/>
    <s v="General Use"/>
    <s v="Lithium Rechargeable (incl. Button cells)"/>
    <n v="38.208524458567588"/>
  </r>
  <r>
    <x v="4"/>
    <x v="6"/>
    <s v="Portable"/>
    <s v="General Use"/>
    <s v="Other"/>
    <n v="2.1128158114504529"/>
  </r>
  <r>
    <x v="5"/>
    <x v="6"/>
    <s v="Portable"/>
    <s v="General Use"/>
    <s v="total [t]"/>
    <n v="3965"/>
  </r>
  <r>
    <x v="5"/>
    <x v="6"/>
    <s v="Portable"/>
    <s v="General Use"/>
    <s v="Zinc/Carbon - Alkaline - saline batteries"/>
    <n v="2696.5752075809578"/>
  </r>
  <r>
    <x v="5"/>
    <x v="6"/>
    <s v="Portable"/>
    <s v="General Use"/>
    <s v="Lithium Primary (inc. Button cells)"/>
    <n v="113.44241761661729"/>
  </r>
  <r>
    <x v="5"/>
    <x v="6"/>
    <s v="Portable"/>
    <s v="General Use"/>
    <s v="NiCd"/>
    <n v="68.00945942884384"/>
  </r>
  <r>
    <x v="5"/>
    <x v="6"/>
    <s v="Portable"/>
    <s v="General Use"/>
    <s v="NiMH"/>
    <n v="207.41590659123494"/>
  </r>
  <r>
    <x v="5"/>
    <x v="6"/>
    <s v="Portable"/>
    <s v="General Use"/>
    <s v="Lead Acid"/>
    <n v="103.46907591525145"/>
  </r>
  <r>
    <x v="5"/>
    <x v="6"/>
    <s v="Portable"/>
    <s v="General Use"/>
    <s v="Lithium Rechargeable (incl. Button cells)"/>
    <n v="735.42135669039067"/>
  </r>
  <r>
    <x v="5"/>
    <x v="6"/>
    <s v="Portable"/>
    <s v="General Use"/>
    <s v="Other"/>
    <n v="40.666576176704105"/>
  </r>
  <r>
    <x v="6"/>
    <x v="6"/>
    <s v="Portable"/>
    <s v="General Use"/>
    <s v="total [t]"/>
    <n v="3689"/>
  </r>
  <r>
    <x v="6"/>
    <x v="6"/>
    <s v="Portable"/>
    <s v="General Use"/>
    <s v="Zinc/Carbon - Alkaline - saline batteries"/>
    <n v="2508.8690897266465"/>
  </r>
  <r>
    <x v="6"/>
    <x v="6"/>
    <s v="Portable"/>
    <s v="General Use"/>
    <s v="Lithium Primary (inc. Button cells)"/>
    <n v="105.54579535629286"/>
  </r>
  <r>
    <x v="6"/>
    <x v="6"/>
    <s v="Portable"/>
    <s v="General Use"/>
    <s v="NiCd"/>
    <n v="63.275383564440084"/>
  </r>
  <r>
    <x v="6"/>
    <x v="6"/>
    <s v="Portable"/>
    <s v="General Use"/>
    <s v="NiMH"/>
    <n v="192.97787627113891"/>
  </r>
  <r>
    <x v="6"/>
    <x v="6"/>
    <s v="Portable"/>
    <s v="General Use"/>
    <s v="Lead Acid"/>
    <n v="96.266688789750972"/>
  </r>
  <r>
    <x v="6"/>
    <x v="6"/>
    <s v="Portable"/>
    <s v="General Use"/>
    <s v="Lithium Rechargeable (incl. Button cells)"/>
    <n v="684.22935304687292"/>
  </r>
  <r>
    <x v="6"/>
    <x v="6"/>
    <s v="Portable"/>
    <s v="General Use"/>
    <s v="Other"/>
    <n v="37.835813244857867"/>
  </r>
  <r>
    <x v="7"/>
    <x v="6"/>
    <s v="Portable"/>
    <s v="General Use"/>
    <s v="total [t]"/>
    <n v="464"/>
  </r>
  <r>
    <x v="7"/>
    <x v="6"/>
    <s v="Portable"/>
    <s v="General Use"/>
    <s v="Zinc/Carbon - Alkaline - saline batteries"/>
    <n v="315.56390827681321"/>
  </r>
  <r>
    <x v="7"/>
    <x v="6"/>
    <s v="Portable"/>
    <s v="General Use"/>
    <s v="Lithium Primary (inc. Button cells)"/>
    <n v="13.275480901414987"/>
  </r>
  <r>
    <x v="7"/>
    <x v="6"/>
    <s v="Portable"/>
    <s v="General Use"/>
    <s v="NiCd"/>
    <n v="7.9587362358092157"/>
  </r>
  <r>
    <x v="7"/>
    <x v="6"/>
    <s v="Portable"/>
    <s v="General Use"/>
    <s v="NiMH"/>
    <n v="24.272630683060029"/>
  </r>
  <r>
    <x v="7"/>
    <x v="6"/>
    <s v="Portable"/>
    <s v="General Use"/>
    <s v="Lead Acid"/>
    <n v="12.108360964609503"/>
  </r>
  <r>
    <x v="7"/>
    <x v="6"/>
    <s v="Portable"/>
    <s v="General Use"/>
    <s v="Lithium Rechargeable (incl. Button cells)"/>
    <n v="86.061919168812423"/>
  </r>
  <r>
    <x v="7"/>
    <x v="6"/>
    <s v="Portable"/>
    <s v="General Use"/>
    <s v="Other"/>
    <n v="4.7589637694806317"/>
  </r>
  <r>
    <x v="8"/>
    <x v="6"/>
    <s v="Portable"/>
    <s v="General Use"/>
    <s v="total [t]"/>
    <n v="2864"/>
  </r>
  <r>
    <x v="8"/>
    <x v="6"/>
    <s v="Portable"/>
    <s v="General Use"/>
    <s v="Zinc/Carbon - Alkaline - saline batteries"/>
    <n v="1947.7910200534334"/>
  </r>
  <r>
    <x v="8"/>
    <x v="6"/>
    <s v="Portable"/>
    <s v="General Use"/>
    <s v="Lithium Primary (inc. Button cells)"/>
    <n v="81.941761425975258"/>
  </r>
  <r>
    <x v="8"/>
    <x v="6"/>
    <s v="Portable"/>
    <s v="General Use"/>
    <s v="NiCd"/>
    <n v="49.124613317581023"/>
  </r>
  <r>
    <x v="8"/>
    <x v="6"/>
    <s v="Portable"/>
    <s v="General Use"/>
    <s v="NiMH"/>
    <n v="149.8207204230257"/>
  </r>
  <r>
    <x v="8"/>
    <x v="6"/>
    <s v="Portable"/>
    <s v="General Use"/>
    <s v="Lead Acid"/>
    <n v="74.737814229831059"/>
  </r>
  <r>
    <x v="8"/>
    <x v="6"/>
    <s v="Portable"/>
    <s v="General Use"/>
    <s v="Lithium Rechargeable (incl. Button cells)"/>
    <n v="531.20977693853183"/>
  </r>
  <r>
    <x v="8"/>
    <x v="6"/>
    <s v="Portable"/>
    <s v="General Use"/>
    <s v="Other"/>
    <n v="29.37429361162183"/>
  </r>
  <r>
    <x v="9"/>
    <x v="6"/>
    <s v="Portable"/>
    <s v="General Use"/>
    <s v="total [t]"/>
    <n v="31409"/>
  </r>
  <r>
    <x v="9"/>
    <x v="6"/>
    <s v="Portable"/>
    <s v="General Use"/>
    <s v="Zinc/Carbon - Alkaline - saline batteries"/>
    <n v="21361.09223074661"/>
  </r>
  <r>
    <x v="9"/>
    <x v="6"/>
    <s v="Portable"/>
    <s v="General Use"/>
    <s v="Lithium Primary (inc. Button cells)"/>
    <n v="898.64133541496403"/>
  </r>
  <r>
    <x v="9"/>
    <x v="6"/>
    <s v="Portable"/>
    <s v="General Use"/>
    <s v="NiCd"/>
    <n v="538.7412638589044"/>
  </r>
  <r>
    <x v="9"/>
    <x v="6"/>
    <s v="Portable"/>
    <s v="General Use"/>
    <s v="NiMH"/>
    <n v="1643.0583127677423"/>
  </r>
  <r>
    <x v="9"/>
    <x v="6"/>
    <s v="Portable"/>
    <s v="General Use"/>
    <s v="Lead Acid"/>
    <n v="819.63687400306003"/>
  </r>
  <r>
    <x v="9"/>
    <x v="6"/>
    <s v="Portable"/>
    <s v="General Use"/>
    <s v="Lithium Rechargeable (incl. Button cells)"/>
    <n v="5825.6871102871328"/>
  </r>
  <r>
    <x v="9"/>
    <x v="6"/>
    <s v="Portable"/>
    <s v="General Use"/>
    <s v="Other"/>
    <n v="322.14287292158872"/>
  </r>
  <r>
    <x v="10"/>
    <x v="6"/>
    <s v="Portable"/>
    <s v="General Use"/>
    <s v="total [t]"/>
    <n v="43902"/>
  </r>
  <r>
    <x v="10"/>
    <x v="6"/>
    <s v="Portable"/>
    <s v="General Use"/>
    <s v="Zinc/Carbon - Alkaline - saline batteries"/>
    <n v="29857.514442173822"/>
  </r>
  <r>
    <x v="10"/>
    <x v="6"/>
    <s v="Portable"/>
    <s v="General Use"/>
    <s v="Lithium Primary (inc. Button cells)"/>
    <n v="1256.0779364955188"/>
  </r>
  <r>
    <x v="10"/>
    <x v="6"/>
    <s v="Portable"/>
    <s v="General Use"/>
    <s v="NiCd"/>
    <n v="753.02680651831076"/>
  </r>
  <r>
    <x v="10"/>
    <x v="6"/>
    <s v="Portable"/>
    <s v="General Use"/>
    <s v="NiMH"/>
    <n v="2296.588431568322"/>
  </r>
  <r>
    <x v="10"/>
    <x v="6"/>
    <s v="Portable"/>
    <s v="General Use"/>
    <s v="Lead Acid"/>
    <n v="1145.6492738540655"/>
  </r>
  <r>
    <x v="10"/>
    <x v="6"/>
    <s v="Portable"/>
    <s v="General Use"/>
    <s v="Lithium Rechargeable (incl. Button cells)"/>
    <n v="8142.8671882525923"/>
  </r>
  <r>
    <x v="10"/>
    <x v="6"/>
    <s v="Portable"/>
    <s v="General Use"/>
    <s v="Other"/>
    <n v="450.2759211373679"/>
  </r>
  <r>
    <x v="11"/>
    <x v="6"/>
    <s v="Portable"/>
    <s v="General Use"/>
    <s v="total [t]"/>
    <n v="1568"/>
  </r>
  <r>
    <x v="11"/>
    <x v="6"/>
    <s v="Portable"/>
    <s v="General Use"/>
    <s v="Zinc/Carbon - Alkaline - saline batteries"/>
    <n v="1066.3883796940584"/>
  </r>
  <r>
    <x v="11"/>
    <x v="6"/>
    <s v="Portable"/>
    <s v="General Use"/>
    <s v="Lithium Primary (inc. Button cells)"/>
    <n v="44.861969942712712"/>
  </r>
  <r>
    <x v="11"/>
    <x v="6"/>
    <s v="Portable"/>
    <s v="General Use"/>
    <s v="NiCd"/>
    <n v="26.895039693424248"/>
  </r>
  <r>
    <x v="11"/>
    <x v="6"/>
    <s v="Portable"/>
    <s v="General Use"/>
    <s v="NiMH"/>
    <n v="82.024751963444245"/>
  </r>
  <r>
    <x v="11"/>
    <x v="6"/>
    <s v="Portable"/>
    <s v="General Use"/>
    <s v="Lead Acid"/>
    <n v="40.91790946661142"/>
  </r>
  <r>
    <x v="11"/>
    <x v="6"/>
    <s v="Portable"/>
    <s v="General Use"/>
    <s v="Lithium Rechargeable (incl. Button cells)"/>
    <n v="290.82993374288338"/>
  </r>
  <r>
    <x v="11"/>
    <x v="6"/>
    <s v="Portable"/>
    <s v="General Use"/>
    <s v="Other"/>
    <n v="16.082015496865584"/>
  </r>
  <r>
    <x v="12"/>
    <x v="6"/>
    <s v="Portable"/>
    <s v="General Use"/>
    <s v="total [t]"/>
    <n v="1804"/>
  </r>
  <r>
    <x v="12"/>
    <x v="6"/>
    <s v="Portable"/>
    <s v="General Use"/>
    <s v="Zinc/Carbon - Alkaline - saline batteries"/>
    <n v="1226.8907123520928"/>
  </r>
  <r>
    <x v="12"/>
    <x v="6"/>
    <s v="Portable"/>
    <s v="General Use"/>
    <s v="Lithium Primary (inc. Button cells)"/>
    <n v="51.614154194294478"/>
  </r>
  <r>
    <x v="12"/>
    <x v="6"/>
    <s v="Portable"/>
    <s v="General Use"/>
    <s v="NiCd"/>
    <n v="30.943017606465141"/>
  </r>
  <r>
    <x v="12"/>
    <x v="6"/>
    <s v="Portable"/>
    <s v="General Use"/>
    <s v="NiMH"/>
    <n v="94.370314121207528"/>
  </r>
  <r>
    <x v="12"/>
    <x v="6"/>
    <s v="Portable"/>
    <s v="General Use"/>
    <s v="Lead Acid"/>
    <n v="47.076472371024877"/>
  </r>
  <r>
    <x v="12"/>
    <x v="6"/>
    <s v="Portable"/>
    <s v="General Use"/>
    <s v="Lithium Rechargeable (incl. Button cells)"/>
    <n v="334.60280642357242"/>
  </r>
  <r>
    <x v="12"/>
    <x v="6"/>
    <s v="Portable"/>
    <s v="General Use"/>
    <s v="Other"/>
    <n v="18.502522931342803"/>
  </r>
  <r>
    <x v="14"/>
    <x v="6"/>
    <s v="Portable"/>
    <s v="General Use"/>
    <s v="total [t]"/>
    <n v="2703"/>
  </r>
  <r>
    <x v="14"/>
    <x v="6"/>
    <s v="Portable"/>
    <s v="General Use"/>
    <s v="Zinc/Carbon - Alkaline - saline batteries"/>
    <n v="1838.2957846384184"/>
  </r>
  <r>
    <x v="14"/>
    <x v="6"/>
    <s v="Portable"/>
    <s v="General Use"/>
    <s v="Lithium Primary (inc. Button cells)"/>
    <n v="77.335398440786008"/>
  </r>
  <r>
    <x v="14"/>
    <x v="6"/>
    <s v="Portable"/>
    <s v="General Use"/>
    <s v="NiCd"/>
    <n v="46.363069063345499"/>
  </r>
  <r>
    <x v="14"/>
    <x v="6"/>
    <s v="Portable"/>
    <s v="General Use"/>
    <s v="NiMH"/>
    <n v="141.39853606963635"/>
  </r>
  <r>
    <x v="14"/>
    <x v="6"/>
    <s v="Portable"/>
    <s v="General Use"/>
    <s v="Lead Acid"/>
    <n v="70.536421739955784"/>
  </r>
  <r>
    <x v="14"/>
    <x v="6"/>
    <s v="Portable"/>
    <s v="General Use"/>
    <s v="Lithium Rechargeable (incl. Button cells)"/>
    <n v="501.34777481314649"/>
  </r>
  <r>
    <x v="14"/>
    <x v="6"/>
    <s v="Portable"/>
    <s v="General Use"/>
    <s v="Other"/>
    <n v="27.723015234711525"/>
  </r>
  <r>
    <x v="15"/>
    <x v="6"/>
    <s v="Portable"/>
    <s v="General Use"/>
    <s v="total [t]"/>
    <n v="24524.115000000002"/>
  </r>
  <r>
    <x v="15"/>
    <x v="6"/>
    <s v="Portable"/>
    <s v="General Use"/>
    <s v="Zinc/Carbon - Alkaline - saline batteries"/>
    <n v="16678.71891471987"/>
  </r>
  <r>
    <x v="15"/>
    <x v="6"/>
    <s v="Portable"/>
    <s v="General Use"/>
    <s v="Lithium Primary (inc. Button cells)"/>
    <n v="701.658233419407"/>
  </r>
  <r>
    <x v="15"/>
    <x v="6"/>
    <s v="Portable"/>
    <s v="General Use"/>
    <s v="NiCd"/>
    <n v="420.64862651218175"/>
  </r>
  <r>
    <x v="15"/>
    <x v="6"/>
    <s v="Portable"/>
    <s v="General Use"/>
    <s v="NiMH"/>
    <n v="1282.8982461721828"/>
  </r>
  <r>
    <x v="15"/>
    <x v="6"/>
    <s v="Portable"/>
    <s v="General Use"/>
    <s v="Lead Acid"/>
    <n v="639.97163094309133"/>
  </r>
  <r>
    <x v="15"/>
    <x v="6"/>
    <s v="Portable"/>
    <s v="General Use"/>
    <s v="Lithium Rechargeable (incl. Button cells)"/>
    <n v="4548.6905233117686"/>
  </r>
  <r>
    <x v="15"/>
    <x v="6"/>
    <s v="Portable"/>
    <s v="General Use"/>
    <s v="Other"/>
    <n v="251.5288249215011"/>
  </r>
  <r>
    <x v="16"/>
    <x v="6"/>
    <s v="Portable"/>
    <s v="General Use"/>
    <s v="total [t]"/>
    <n v="508.988"/>
  </r>
  <r>
    <x v="16"/>
    <x v="6"/>
    <s v="Portable"/>
    <s v="General Use"/>
    <s v="Zinc/Carbon - Alkaline - saline batteries"/>
    <n v="346.16000548706597"/>
  </r>
  <r>
    <x v="16"/>
    <x v="6"/>
    <s v="Portable"/>
    <s v="General Use"/>
    <s v="Lithium Primary (inc. Button cells)"/>
    <n v="14.562630329847869"/>
  </r>
  <r>
    <x v="16"/>
    <x v="6"/>
    <s v="Portable"/>
    <s v="General Use"/>
    <s v="NiCd"/>
    <n v="8.730390601707029"/>
  </r>
  <r>
    <x v="16"/>
    <x v="6"/>
    <s v="Portable"/>
    <s v="General Use"/>
    <s v="NiMH"/>
    <n v="26.626029625235688"/>
  </r>
  <r>
    <x v="16"/>
    <x v="6"/>
    <s v="Portable"/>
    <s v="General Use"/>
    <s v="Lead Acid"/>
    <n v="13.28235006606608"/>
  </r>
  <r>
    <x v="16"/>
    <x v="6"/>
    <s v="Portable"/>
    <s v="General Use"/>
    <s v="Lithium Rechargeable (incl. Button cells)"/>
    <n v="94.406215762705813"/>
  </r>
  <r>
    <x v="16"/>
    <x v="6"/>
    <s v="Portable"/>
    <s v="General Use"/>
    <s v="Other"/>
    <n v="5.2203781273715686"/>
  </r>
  <r>
    <x v="17"/>
    <x v="6"/>
    <s v="Portable"/>
    <s v="General Use"/>
    <s v="total [t]"/>
    <n v="700.005"/>
  </r>
  <r>
    <x v="17"/>
    <x v="6"/>
    <s v="Portable"/>
    <s v="General Use"/>
    <s v="Zinc/Carbon - Alkaline - saline batteries"/>
    <n v="476.06964140799704"/>
  </r>
  <r>
    <x v="17"/>
    <x v="6"/>
    <s v="Portable"/>
    <s v="General Use"/>
    <s v="Lithium Primary (inc. Button cells)"/>
    <n v="20.027808207747839"/>
  </r>
  <r>
    <x v="17"/>
    <x v="6"/>
    <s v="Portable"/>
    <s v="General Use"/>
    <s v="NiCd"/>
    <n v="12.006799911094031"/>
  </r>
  <r>
    <x v="17"/>
    <x v="6"/>
    <s v="Portable"/>
    <s v="General Use"/>
    <s v="NiMH"/>
    <n v="36.618454399343612"/>
  </r>
  <r>
    <x v="17"/>
    <x v="6"/>
    <s v="Portable"/>
    <s v="General Use"/>
    <s v="Lead Acid"/>
    <n v="18.267054347050593"/>
  </r>
  <r>
    <x v="17"/>
    <x v="6"/>
    <s v="Portable"/>
    <s v="General Use"/>
    <s v="Lithium Rechargeable (incl. Button cells)"/>
    <n v="129.83571924087187"/>
  </r>
  <r>
    <x v="17"/>
    <x v="6"/>
    <s v="Portable"/>
    <s v="General Use"/>
    <s v="Other"/>
    <n v="7.1795224858950206"/>
  </r>
  <r>
    <x v="18"/>
    <x v="6"/>
    <s v="Portable"/>
    <s v="General Use"/>
    <s v="total [t]"/>
    <n v="74"/>
  </r>
  <r>
    <x v="18"/>
    <x v="6"/>
    <s v="Portable"/>
    <s v="General Use"/>
    <s v="Zinc/Carbon - Alkaline - saline batteries"/>
    <n v="50.327002613112455"/>
  </r>
  <r>
    <x v="18"/>
    <x v="6"/>
    <s v="Portable"/>
    <s v="General Use"/>
    <s v="Lithium Primary (inc. Button cells)"/>
    <n v="2.1172103161739417"/>
  </r>
  <r>
    <x v="18"/>
    <x v="6"/>
    <s v="Portable"/>
    <s v="General Use"/>
    <s v="NiCd"/>
    <n v="1.2692812100212973"/>
  </r>
  <r>
    <x v="18"/>
    <x v="6"/>
    <s v="Portable"/>
    <s v="General Use"/>
    <s v="NiMH"/>
    <n v="3.8710661003156082"/>
  </r>
  <r>
    <x v="18"/>
    <x v="6"/>
    <s v="Portable"/>
    <s v="General Use"/>
    <s v="Lead Acid"/>
    <n v="1.9310748090109982"/>
  </r>
  <r>
    <x v="18"/>
    <x v="6"/>
    <s v="Portable"/>
    <s v="General Use"/>
    <s v="Lithium Rechargeable (incl. Button cells)"/>
    <n v="13.725392281233017"/>
  </r>
  <r>
    <x v="18"/>
    <x v="6"/>
    <s v="Portable"/>
    <s v="General Use"/>
    <s v="Other"/>
    <n v="0.75897267013268699"/>
  </r>
  <r>
    <x v="19"/>
    <x v="6"/>
    <s v="Portable"/>
    <s v="General Use"/>
    <s v="total [t]"/>
    <n v="73.900000000000006"/>
  </r>
  <r>
    <x v="19"/>
    <x v="6"/>
    <s v="Portable"/>
    <s v="General Use"/>
    <s v="Zinc/Carbon - Alkaline - saline batteries"/>
    <n v="50.258993150121768"/>
  </r>
  <r>
    <x v="19"/>
    <x v="6"/>
    <s v="Portable"/>
    <s v="General Use"/>
    <s v="Lithium Primary (inc. Button cells)"/>
    <n v="2.1143492211520853"/>
  </r>
  <r>
    <x v="19"/>
    <x v="6"/>
    <s v="Portable"/>
    <s v="General Use"/>
    <s v="NiCd"/>
    <n v="1.2675659651428903"/>
  </r>
  <r>
    <x v="19"/>
    <x v="6"/>
    <s v="Portable"/>
    <s v="General Use"/>
    <s v="NiMH"/>
    <n v="3.8658349299097767"/>
  </r>
  <r>
    <x v="19"/>
    <x v="6"/>
    <s v="Portable"/>
    <s v="General Use"/>
    <s v="Lead Acid"/>
    <n v="1.9284652484582807"/>
  </r>
  <r>
    <x v="19"/>
    <x v="6"/>
    <s v="Portable"/>
    <s v="General Use"/>
    <s v="Lithium Rechargeable (incl. Button cells)"/>
    <n v="13.706844453825946"/>
  </r>
  <r>
    <x v="19"/>
    <x v="6"/>
    <s v="Portable"/>
    <s v="General Use"/>
    <s v="Other"/>
    <n v="0.75794703138926445"/>
  </r>
  <r>
    <x v="20"/>
    <x v="6"/>
    <s v="Portable"/>
    <s v="General Use"/>
    <s v="total [t]"/>
    <n v="8300"/>
  </r>
  <r>
    <x v="20"/>
    <x v="6"/>
    <s v="Portable"/>
    <s v="General Use"/>
    <s v="Zinc/Carbon - Alkaline - saline batteries"/>
    <n v="5644.7854282274775"/>
  </r>
  <r>
    <x v="20"/>
    <x v="6"/>
    <s v="Portable"/>
    <s v="General Use"/>
    <s v="Lithium Primary (inc. Button cells)"/>
    <n v="237.47088681410429"/>
  </r>
  <r>
    <x v="20"/>
    <x v="6"/>
    <s v="Portable"/>
    <s v="General Use"/>
    <s v="NiCd"/>
    <n v="142.36532490779416"/>
  </r>
  <r>
    <x v="20"/>
    <x v="6"/>
    <s v="Portable"/>
    <s v="General Use"/>
    <s v="NiMH"/>
    <n v="434.18714368404795"/>
  </r>
  <r>
    <x v="20"/>
    <x v="6"/>
    <s v="Portable"/>
    <s v="General Use"/>
    <s v="Lead Acid"/>
    <n v="216.5935258755579"/>
  </r>
  <r>
    <x v="20"/>
    <x v="6"/>
    <s v="Portable"/>
    <s v="General Use"/>
    <s v="Lithium Rechargeable (incl. Button cells)"/>
    <n v="1539.4696747869464"/>
  </r>
  <r>
    <x v="20"/>
    <x v="6"/>
    <s v="Portable"/>
    <s v="General Use"/>
    <s v="Other"/>
    <n v="85.128015704071643"/>
  </r>
  <r>
    <x v="21"/>
    <x v="6"/>
    <s v="Portable"/>
    <s v="General Use"/>
    <s v="total [t]"/>
    <n v="1965"/>
  </r>
  <r>
    <x v="21"/>
    <x v="6"/>
    <s v="Portable"/>
    <s v="General Use"/>
    <s v="Zinc/Carbon - Alkaline - saline batteries"/>
    <n v="1336.3859477671076"/>
  </r>
  <r>
    <x v="21"/>
    <x v="6"/>
    <s v="Portable"/>
    <s v="General Use"/>
    <s v="Lithium Primary (inc. Button cells)"/>
    <n v="56.220517179483728"/>
  </r>
  <r>
    <x v="21"/>
    <x v="6"/>
    <s v="Portable"/>
    <s v="General Use"/>
    <s v="NiCd"/>
    <n v="33.704561860700665"/>
  </r>
  <r>
    <x v="21"/>
    <x v="6"/>
    <s v="Portable"/>
    <s v="General Use"/>
    <s v="NiMH"/>
    <n v="102.7924984745969"/>
  </r>
  <r>
    <x v="21"/>
    <x v="6"/>
    <s v="Portable"/>
    <s v="General Use"/>
    <s v="Lead Acid"/>
    <n v="51.277864860900152"/>
  </r>
  <r>
    <x v="21"/>
    <x v="6"/>
    <s v="Portable"/>
    <s v="General Use"/>
    <s v="Lithium Rechargeable (incl. Button cells)"/>
    <n v="364.46480854895776"/>
  </r>
  <r>
    <x v="21"/>
    <x v="6"/>
    <s v="Portable"/>
    <s v="General Use"/>
    <s v="Other"/>
    <n v="20.153801308253108"/>
  </r>
  <r>
    <x v="22"/>
    <x v="6"/>
    <s v="Portable"/>
    <s v="General Use"/>
    <s v="total [t]"/>
    <n v="12304"/>
  </r>
  <r>
    <x v="22"/>
    <x v="6"/>
    <s v="Portable"/>
    <s v="General Use"/>
    <s v="Zinc/Carbon - Alkaline - saline batteries"/>
    <n v="8367.8843263748058"/>
  </r>
  <r>
    <x v="22"/>
    <x v="6"/>
    <s v="Portable"/>
    <s v="General Use"/>
    <s v="Lithium Primary (inc. Button cells)"/>
    <n v="352.02913148924569"/>
  </r>
  <r>
    <x v="22"/>
    <x v="6"/>
    <s v="Portable"/>
    <s v="General Use"/>
    <s v="NiCd"/>
    <n v="211.04372983921681"/>
  </r>
  <r>
    <x v="22"/>
    <x v="6"/>
    <s v="Portable"/>
    <s v="General Use"/>
    <s v="NiMH"/>
    <n v="643.64320673355735"/>
  </r>
  <r>
    <x v="22"/>
    <x v="6"/>
    <s v="Portable"/>
    <s v="General Use"/>
    <s v="Lead Acid"/>
    <n v="321.08033040636923"/>
  </r>
  <r>
    <x v="22"/>
    <x v="6"/>
    <s v="Portable"/>
    <s v="General Use"/>
    <s v="Lithium Rechargeable (incl. Button cells)"/>
    <n v="2282.124684166095"/>
  </r>
  <r>
    <x v="22"/>
    <x v="6"/>
    <s v="Portable"/>
    <s v="General Use"/>
    <s v="Other"/>
    <n v="126.19459099071055"/>
  </r>
  <r>
    <x v="23"/>
    <x v="6"/>
    <s v="Portable"/>
    <s v="General Use"/>
    <s v="total [t]"/>
    <n v="1547"/>
  </r>
  <r>
    <x v="23"/>
    <x v="6"/>
    <s v="Portable"/>
    <s v="General Use"/>
    <s v="Zinc/Carbon - Alkaline - saline batteries"/>
    <n v="1052.1063924660129"/>
  </r>
  <r>
    <x v="23"/>
    <x v="6"/>
    <s v="Portable"/>
    <s v="General Use"/>
    <s v="Lithium Primary (inc. Button cells)"/>
    <n v="44.261139988122814"/>
  </r>
  <r>
    <x v="23"/>
    <x v="6"/>
    <s v="Portable"/>
    <s v="General Use"/>
    <s v="NiCd"/>
    <n v="26.534838268958744"/>
  </r>
  <r>
    <x v="23"/>
    <x v="6"/>
    <s v="Portable"/>
    <s v="General Use"/>
    <s v="NiMH"/>
    <n v="80.926206178219545"/>
  </r>
  <r>
    <x v="23"/>
    <x v="6"/>
    <s v="Portable"/>
    <s v="General Use"/>
    <s v="Lead Acid"/>
    <n v="40.369901750540734"/>
  </r>
  <r>
    <x v="23"/>
    <x v="6"/>
    <s v="Portable"/>
    <s v="General Use"/>
    <s v="Lithium Rechargeable (incl. Button cells)"/>
    <n v="286.93488998739832"/>
  </r>
  <r>
    <x v="23"/>
    <x v="6"/>
    <s v="Portable"/>
    <s v="General Use"/>
    <s v="Other"/>
    <n v="15.866631360746847"/>
  </r>
  <r>
    <x v="24"/>
    <x v="6"/>
    <s v="Portable"/>
    <s v="General Use"/>
    <s v="total [t]"/>
    <n v="2646"/>
  </r>
  <r>
    <x v="24"/>
    <x v="6"/>
    <s v="Portable"/>
    <s v="General Use"/>
    <s v="Zinc/Carbon - Alkaline - saline batteries"/>
    <n v="1799.5303907337236"/>
  </r>
  <r>
    <x v="24"/>
    <x v="6"/>
    <s v="Portable"/>
    <s v="General Use"/>
    <s v="Lithium Primary (inc. Button cells)"/>
    <n v="75.704574278327712"/>
  </r>
  <r>
    <x v="24"/>
    <x v="6"/>
    <s v="Portable"/>
    <s v="General Use"/>
    <s v="NiCd"/>
    <n v="45.38537948265342"/>
  </r>
  <r>
    <x v="24"/>
    <x v="6"/>
    <s v="Portable"/>
    <s v="General Use"/>
    <s v="NiMH"/>
    <n v="138.41676893831215"/>
  </r>
  <r>
    <x v="24"/>
    <x v="6"/>
    <s v="Portable"/>
    <s v="General Use"/>
    <s v="Lead Acid"/>
    <n v="69.048972224906777"/>
  </r>
  <r>
    <x v="24"/>
    <x v="6"/>
    <s v="Portable"/>
    <s v="General Use"/>
    <s v="Lithium Rechargeable (incl. Button cells)"/>
    <n v="490.77551319111569"/>
  </r>
  <r>
    <x v="24"/>
    <x v="6"/>
    <s v="Portable"/>
    <s v="General Use"/>
    <s v="Other"/>
    <n v="27.138401150960672"/>
  </r>
  <r>
    <x v="25"/>
    <x v="6"/>
    <s v="Portable"/>
    <s v="General Use"/>
    <s v="total [t]"/>
    <n v="939"/>
  </r>
  <r>
    <x v="25"/>
    <x v="6"/>
    <s v="Portable"/>
    <s v="General Use"/>
    <s v="Zinc/Carbon - Alkaline - saline batteries"/>
    <n v="638.60885748260262"/>
  </r>
  <r>
    <x v="25"/>
    <x v="6"/>
    <s v="Portable"/>
    <s v="General Use"/>
    <s v="Lithium Primary (inc. Button cells)"/>
    <n v="26.865682255234208"/>
  </r>
  <r>
    <x v="25"/>
    <x v="6"/>
    <s v="Portable"/>
    <s v="General Use"/>
    <s v="NiCd"/>
    <n v="16.106149408243219"/>
  </r>
  <r>
    <x v="25"/>
    <x v="6"/>
    <s v="Portable"/>
    <s v="General Use"/>
    <s v="NiMH"/>
    <n v="49.120690110761572"/>
  </r>
  <r>
    <x v="25"/>
    <x v="6"/>
    <s v="Portable"/>
    <s v="General Use"/>
    <s v="Lead Acid"/>
    <n v="24.503773590017936"/>
  </r>
  <r>
    <x v="25"/>
    <x v="6"/>
    <s v="Portable"/>
    <s v="General Use"/>
    <s v="Lithium Rechargeable (incl. Button cells)"/>
    <n v="174.16409935240273"/>
  </r>
  <r>
    <x v="25"/>
    <x v="6"/>
    <s v="Portable"/>
    <s v="General Use"/>
    <s v="Other"/>
    <n v="9.6307478007377441"/>
  </r>
  <r>
    <x v="26"/>
    <x v="6"/>
    <s v="Portable"/>
    <s v="General Use"/>
    <s v="total [t]"/>
    <n v="663"/>
  </r>
  <r>
    <x v="26"/>
    <x v="6"/>
    <s v="Portable"/>
    <s v="General Use"/>
    <s v="Zinc/Carbon - Alkaline - saline batteries"/>
    <n v="450.90273962829133"/>
  </r>
  <r>
    <x v="26"/>
    <x v="6"/>
    <s v="Portable"/>
    <s v="General Use"/>
    <s v="Lithium Primary (inc. Button cells)"/>
    <n v="18.969059994909777"/>
  </r>
  <r>
    <x v="26"/>
    <x v="6"/>
    <s v="Portable"/>
    <s v="General Use"/>
    <s v="NiCd"/>
    <n v="11.372073543839461"/>
  </r>
  <r>
    <x v="26"/>
    <x v="6"/>
    <s v="Portable"/>
    <s v="General Use"/>
    <s v="NiMH"/>
    <n v="34.682659790665518"/>
  </r>
  <r>
    <x v="26"/>
    <x v="6"/>
    <s v="Portable"/>
    <s v="General Use"/>
    <s v="Lead Acid"/>
    <n v="17.301386464517456"/>
  </r>
  <r>
    <x v="26"/>
    <x v="6"/>
    <s v="Portable"/>
    <s v="General Use"/>
    <s v="Lithium Rechargeable (incl. Button cells)"/>
    <n v="122.97209570888499"/>
  </r>
  <r>
    <x v="26"/>
    <x v="6"/>
    <s v="Portable"/>
    <s v="General Use"/>
    <s v="Other"/>
    <n v="6.7999848688915066"/>
  </r>
  <r>
    <x v="27"/>
    <x v="6"/>
    <s v="Portable"/>
    <s v="General Use"/>
    <s v="total [t]"/>
    <n v="12669"/>
  </r>
  <r>
    <x v="27"/>
    <x v="6"/>
    <s v="Portable"/>
    <s v="General Use"/>
    <s v="Zinc/Carbon - Alkaline - saline batteries"/>
    <n v="8616.1188662908335"/>
  </r>
  <r>
    <x v="27"/>
    <x v="6"/>
    <s v="Portable"/>
    <s v="General Use"/>
    <s v="Lithium Primary (inc. Button cells)"/>
    <n v="362.47212831902254"/>
  </r>
  <r>
    <x v="27"/>
    <x v="6"/>
    <s v="Portable"/>
    <s v="General Use"/>
    <s v="NiCd"/>
    <n v="217.30437364540293"/>
  </r>
  <r>
    <x v="27"/>
    <x v="6"/>
    <s v="Portable"/>
    <s v="General Use"/>
    <s v="NiMH"/>
    <n v="662.73697871484376"/>
  </r>
  <r>
    <x v="27"/>
    <x v="6"/>
    <s v="Portable"/>
    <s v="General Use"/>
    <s v="Lead Acid"/>
    <n v="330.60522642378834"/>
  </r>
  <r>
    <x v="27"/>
    <x v="6"/>
    <s v="Portable"/>
    <s v="General Use"/>
    <s v="Lithium Rechargeable (incl. Button cells)"/>
    <n v="2349.8242542019066"/>
  </r>
  <r>
    <x v="27"/>
    <x v="6"/>
    <s v="Portable"/>
    <s v="General Use"/>
    <s v="Other"/>
    <n v="129.93817240420285"/>
  </r>
  <r>
    <x v="28"/>
    <x v="6"/>
    <s v="Portable"/>
    <s v="General Use"/>
    <s v="total [t]"/>
    <n v="5811.9000000000005"/>
  </r>
  <r>
    <x v="28"/>
    <x v="6"/>
    <s v="Portable"/>
    <s v="General Use"/>
    <s v="Zinc/Carbon - Alkaline - saline batteries"/>
    <n v="3952.6419795560582"/>
  </r>
  <r>
    <x v="28"/>
    <x v="6"/>
    <s v="Portable"/>
    <s v="General Use"/>
    <s v="Lithium Primary (inc. Button cells)"/>
    <n v="166.28398157528829"/>
  </r>
  <r>
    <x v="28"/>
    <x v="6"/>
    <s v="Portable"/>
    <s v="General Use"/>
    <s v="NiCd"/>
    <n v="99.688317088145666"/>
  </r>
  <r>
    <x v="28"/>
    <x v="6"/>
    <s v="Portable"/>
    <s v="General Use"/>
    <s v="NiMH"/>
    <n v="304.03039281654441"/>
  </r>
  <r>
    <x v="28"/>
    <x v="6"/>
    <s v="Portable"/>
    <s v="General Use"/>
    <s v="Lead Acid"/>
    <n v="151.66504976339218"/>
  </r>
  <r>
    <x v="28"/>
    <x v="6"/>
    <s v="Portable"/>
    <s v="General Use"/>
    <s v="Lithium Rechargeable (incl. Button cells)"/>
    <n v="1077.9811810715969"/>
  </r>
  <r>
    <x v="28"/>
    <x v="6"/>
    <s v="Portable"/>
    <s v="General Use"/>
    <s v="Other"/>
    <n v="59.609098128975191"/>
  </r>
  <r>
    <x v="29"/>
    <x v="6"/>
    <s v="Portable"/>
    <s v="General Use"/>
    <s v="total [t]"/>
    <n v="4040"/>
  </r>
  <r>
    <x v="29"/>
    <x v="6"/>
    <s v="Portable"/>
    <s v="General Use"/>
    <s v="Zinc/Carbon - Alkaline - saline batteries"/>
    <n v="2747.5823048239772"/>
  </r>
  <r>
    <x v="29"/>
    <x v="6"/>
    <s v="Portable"/>
    <s v="General Use"/>
    <s v="Lithium Primary (inc. Button cells)"/>
    <n v="115.58823888300979"/>
  </r>
  <r>
    <x v="29"/>
    <x v="6"/>
    <s v="Portable"/>
    <s v="General Use"/>
    <s v="NiCd"/>
    <n v="69.295893087649205"/>
  </r>
  <r>
    <x v="29"/>
    <x v="6"/>
    <s v="Portable"/>
    <s v="General Use"/>
    <s v="NiMH"/>
    <n v="211.33928439560887"/>
  </r>
  <r>
    <x v="29"/>
    <x v="6"/>
    <s v="Portable"/>
    <s v="General Use"/>
    <s v="Lead Acid"/>
    <n v="105.42624632978963"/>
  </r>
  <r>
    <x v="29"/>
    <x v="6"/>
    <s v="Portable"/>
    <s v="General Use"/>
    <s v="Lithium Rechargeable (incl. Button cells)"/>
    <n v="749.33222724569441"/>
  </r>
  <r>
    <x v="29"/>
    <x v="6"/>
    <s v="Portable"/>
    <s v="General Use"/>
    <s v="Other"/>
    <n v="41.435805234271022"/>
  </r>
  <r>
    <x v="30"/>
    <x v="6"/>
    <s v="Portable"/>
    <s v="General Use"/>
    <s v="total [t]"/>
    <n v="37950.137000000002"/>
  </r>
  <r>
    <x v="30"/>
    <x v="6"/>
    <s v="Portable"/>
    <s v="General Use"/>
    <s v="Zinc/Carbon - Alkaline - saline batteries"/>
    <n v="25809.684377932103"/>
  </r>
  <r>
    <x v="30"/>
    <x v="6"/>
    <s v="Portable"/>
    <s v="General Use"/>
    <s v="Lithium Primary (inc. Button cells)"/>
    <n v="1085.7894804947894"/>
  </r>
  <r>
    <x v="30"/>
    <x v="6"/>
    <s v="Portable"/>
    <s v="General Use"/>
    <s v="NiCd"/>
    <n v="650.93778124100015"/>
  </r>
  <r>
    <x v="30"/>
    <x v="6"/>
    <s v="Portable"/>
    <s v="General Use"/>
    <s v="NiMH"/>
    <n v="1985.2363357166632"/>
  </r>
  <r>
    <x v="30"/>
    <x v="6"/>
    <s v="Portable"/>
    <s v="General Use"/>
    <s v="Lead Acid"/>
    <n v="990.33180485427329"/>
  </r>
  <r>
    <x v="30"/>
    <x v="6"/>
    <s v="Portable"/>
    <s v="General Use"/>
    <s v="Lithium Rechargeable (incl. Button cells)"/>
    <n v="7038.9259115072364"/>
  </r>
  <r>
    <x v="30"/>
    <x v="6"/>
    <s v="Portable"/>
    <s v="General Use"/>
    <s v="Other"/>
    <n v="389.23130825393622"/>
  </r>
  <r>
    <x v="31"/>
    <x v="6"/>
    <s v="Portable"/>
    <s v="General Use"/>
    <s v="total [t]"/>
    <n v="217429.33584999997"/>
  </r>
  <r>
    <x v="31"/>
    <x v="6"/>
    <s v="Portable"/>
    <s v="General Use"/>
    <s v="Zinc/Carbon - Alkaline - saline batteries"/>
    <n v="147872.52369581425"/>
  </r>
  <r>
    <x v="31"/>
    <x v="6"/>
    <s v="Portable"/>
    <s v="General Use"/>
    <s v="Lithium Primary (inc. Button cells)"/>
    <n v="6220.8599040603867"/>
  </r>
  <r>
    <x v="31"/>
    <x v="6"/>
    <s v="Portable"/>
    <s v="General Use"/>
    <s v="NiCd"/>
    <n v="3729.4455473218245"/>
  </r>
  <r>
    <x v="31"/>
    <x v="6"/>
    <s v="Portable"/>
    <s v="General Use"/>
    <s v="NiMH"/>
    <n v="11374.099070582055"/>
  </r>
  <r>
    <x v="31"/>
    <x v="6"/>
    <s v="Portable"/>
    <s v="General Use"/>
    <s v="Lead Acid"/>
    <n v="5673.9501783773903"/>
  </r>
  <r>
    <x v="31"/>
    <x v="6"/>
    <s v="Portable"/>
    <s v="General Use"/>
    <s v="Lithium Rechargeable (incl. Button cells)"/>
    <n v="40328.417945800145"/>
  </r>
  <r>
    <x v="31"/>
    <x v="6"/>
    <s v="Portable"/>
    <s v="General Use"/>
    <s v="Other"/>
    <n v="2230.0395080439357"/>
  </r>
  <r>
    <x v="0"/>
    <x v="7"/>
    <s v="Portable"/>
    <s v="General Use"/>
    <s v="total [t]"/>
    <n v="4708.0496800000001"/>
  </r>
  <r>
    <x v="0"/>
    <x v="7"/>
    <s v="Portable"/>
    <s v="General Use"/>
    <s v="Zinc/Carbon - Alkaline - saline batteries"/>
    <n v="3129.5907264672383"/>
  </r>
  <r>
    <x v="0"/>
    <x v="7"/>
    <s v="Portable"/>
    <s v="General Use"/>
    <s v="Lithium Primary (inc. Button cells)"/>
    <n v="138.33588434347524"/>
  </r>
  <r>
    <x v="0"/>
    <x v="7"/>
    <s v="Portable"/>
    <s v="General Use"/>
    <s v="NiCd"/>
    <n v="59.380146762554048"/>
  </r>
  <r>
    <x v="0"/>
    <x v="7"/>
    <s v="Portable"/>
    <s v="General Use"/>
    <s v="NiMH"/>
    <n v="257.6402212927685"/>
  </r>
  <r>
    <x v="0"/>
    <x v="7"/>
    <s v="Portable"/>
    <s v="General Use"/>
    <s v="Lead Acid"/>
    <n v="128.43350939191996"/>
  </r>
  <r>
    <x v="0"/>
    <x v="7"/>
    <s v="Portable"/>
    <s v="General Use"/>
    <s v="Lithium Rechargeable (incl. Button cells)"/>
    <n v="984.57784564505096"/>
  </r>
  <r>
    <x v="0"/>
    <x v="7"/>
    <s v="Portable"/>
    <s v="General Use"/>
    <s v="Other"/>
    <n v="10.091346096993105"/>
  </r>
  <r>
    <x v="1"/>
    <x v="7"/>
    <s v="Portable"/>
    <s v="General Use"/>
    <s v="total [t]"/>
    <n v="4585"/>
  </r>
  <r>
    <x v="1"/>
    <x v="7"/>
    <s v="Portable"/>
    <s v="General Use"/>
    <s v="Zinc/Carbon - Alkaline - saline batteries"/>
    <n v="3047.7956810456353"/>
  </r>
  <r>
    <x v="1"/>
    <x v="7"/>
    <s v="Portable"/>
    <s v="General Use"/>
    <s v="Lithium Primary (inc. Button cells)"/>
    <n v="134.72033492111194"/>
  </r>
  <r>
    <x v="1"/>
    <x v="7"/>
    <s v="Portable"/>
    <s v="General Use"/>
    <s v="NiCd"/>
    <n v="57.828186066700617"/>
  </r>
  <r>
    <x v="1"/>
    <x v="7"/>
    <s v="Portable"/>
    <s v="General Use"/>
    <s v="NiMH"/>
    <n v="250.906531348952"/>
  </r>
  <r>
    <x v="1"/>
    <x v="7"/>
    <s v="Portable"/>
    <s v="General Use"/>
    <s v="Lead Acid"/>
    <n v="125.07676863808135"/>
  </r>
  <r>
    <x v="1"/>
    <x v="7"/>
    <s v="Portable"/>
    <s v="General Use"/>
    <s v="Lithium Rechargeable (incl. Button cells)"/>
    <n v="958.84489950466252"/>
  </r>
  <r>
    <x v="1"/>
    <x v="7"/>
    <s v="Portable"/>
    <s v="General Use"/>
    <s v="Other"/>
    <n v="9.8275984748558098"/>
  </r>
  <r>
    <x v="2"/>
    <x v="7"/>
    <s v="Portable"/>
    <s v="General Use"/>
    <s v="total [t]"/>
    <n v="750"/>
  </r>
  <r>
    <x v="2"/>
    <x v="7"/>
    <s v="Portable"/>
    <s v="General Use"/>
    <s v="Zinc/Carbon - Alkaline - saline batteries"/>
    <n v="498.548911839526"/>
  </r>
  <r>
    <x v="2"/>
    <x v="7"/>
    <s v="Portable"/>
    <s v="General Use"/>
    <s v="Lithium Primary (inc. Button cells)"/>
    <n v="22.037132211741323"/>
  </r>
  <r>
    <x v="2"/>
    <x v="7"/>
    <s v="Portable"/>
    <s v="General Use"/>
    <s v="NiCd"/>
    <n v="9.4593543184352153"/>
  </r>
  <r>
    <x v="2"/>
    <x v="7"/>
    <s v="Portable"/>
    <s v="General Use"/>
    <s v="NiMH"/>
    <n v="41.042507854245152"/>
  </r>
  <r>
    <x v="2"/>
    <x v="7"/>
    <s v="Portable"/>
    <s v="General Use"/>
    <s v="Lead Acid"/>
    <n v="20.459667716152893"/>
  </r>
  <r>
    <x v="2"/>
    <x v="7"/>
    <s v="Portable"/>
    <s v="General Use"/>
    <s v="Lithium Rechargeable (incl. Button cells)"/>
    <n v="156.84485815234393"/>
  </r>
  <r>
    <x v="2"/>
    <x v="7"/>
    <s v="Portable"/>
    <s v="General Use"/>
    <s v="Other"/>
    <n v="1.6075679075554761"/>
  </r>
  <r>
    <x v="3"/>
    <x v="7"/>
    <s v="Portable"/>
    <s v="General Use"/>
    <s v="total [t]"/>
    <n v="395"/>
  </r>
  <r>
    <x v="3"/>
    <x v="7"/>
    <s v="Portable"/>
    <s v="General Use"/>
    <s v="Zinc/Carbon - Alkaline - saline batteries"/>
    <n v="262.56909356881704"/>
  </r>
  <r>
    <x v="3"/>
    <x v="7"/>
    <s v="Portable"/>
    <s v="General Use"/>
    <s v="Lithium Primary (inc. Button cells)"/>
    <n v="11.60622296485043"/>
  </r>
  <r>
    <x v="3"/>
    <x v="7"/>
    <s v="Portable"/>
    <s v="General Use"/>
    <s v="NiCd"/>
    <n v="4.9819266077092133"/>
  </r>
  <r>
    <x v="3"/>
    <x v="7"/>
    <s v="Portable"/>
    <s v="General Use"/>
    <s v="NiMH"/>
    <n v="21.615720803235778"/>
  </r>
  <r>
    <x v="3"/>
    <x v="7"/>
    <s v="Portable"/>
    <s v="General Use"/>
    <s v="Lead Acid"/>
    <n v="10.775424997173857"/>
  </r>
  <r>
    <x v="3"/>
    <x v="7"/>
    <s v="Portable"/>
    <s v="General Use"/>
    <s v="Lithium Rechargeable (incl. Button cells)"/>
    <n v="82.604958626901137"/>
  </r>
  <r>
    <x v="3"/>
    <x v="7"/>
    <s v="Portable"/>
    <s v="General Use"/>
    <s v="Other"/>
    <n v="0.84665243131255075"/>
  </r>
  <r>
    <x v="4"/>
    <x v="7"/>
    <s v="Portable"/>
    <s v="General Use"/>
    <s v="total [t]"/>
    <n v="211"/>
  </r>
  <r>
    <x v="4"/>
    <x v="7"/>
    <s v="Portable"/>
    <s v="General Use"/>
    <s v="Zinc/Carbon - Alkaline - saline batteries"/>
    <n v="140.25842719751998"/>
  </r>
  <r>
    <x v="4"/>
    <x v="7"/>
    <s v="Portable"/>
    <s v="General Use"/>
    <s v="Lithium Primary (inc. Button cells)"/>
    <n v="6.1997798622365581"/>
  </r>
  <r>
    <x v="4"/>
    <x v="7"/>
    <s v="Portable"/>
    <s v="General Use"/>
    <s v="NiCd"/>
    <n v="2.6612316815864405"/>
  </r>
  <r>
    <x v="4"/>
    <x v="7"/>
    <s v="Portable"/>
    <s v="General Use"/>
    <s v="NiMH"/>
    <n v="11.546625542994303"/>
  </r>
  <r>
    <x v="4"/>
    <x v="7"/>
    <s v="Portable"/>
    <s v="General Use"/>
    <s v="Lead Acid"/>
    <n v="5.7559865174776803"/>
  </r>
  <r>
    <x v="4"/>
    <x v="7"/>
    <s v="Portable"/>
    <s v="General Use"/>
    <s v="Lithium Rechargeable (incl. Button cells)"/>
    <n v="44.125686760192757"/>
  </r>
  <r>
    <x v="4"/>
    <x v="7"/>
    <s v="Portable"/>
    <s v="General Use"/>
    <s v="Other"/>
    <n v="0.45226243799227395"/>
  </r>
  <r>
    <x v="5"/>
    <x v="7"/>
    <s v="Portable"/>
    <s v="General Use"/>
    <s v="total [t]"/>
    <n v="4047"/>
  </r>
  <r>
    <x v="5"/>
    <x v="7"/>
    <s v="Portable"/>
    <s v="General Use"/>
    <s v="Zinc/Carbon - Alkaline - saline batteries"/>
    <n v="2690.1699282860823"/>
  </r>
  <r>
    <x v="5"/>
    <x v="7"/>
    <s v="Portable"/>
    <s v="General Use"/>
    <s v="Lithium Primary (inc. Button cells)"/>
    <n v="118.91236541455618"/>
  </r>
  <r>
    <x v="5"/>
    <x v="7"/>
    <s v="Portable"/>
    <s v="General Use"/>
    <s v="NiCd"/>
    <n v="51.042675902276422"/>
  </r>
  <r>
    <x v="5"/>
    <x v="7"/>
    <s v="Portable"/>
    <s v="General Use"/>
    <s v="NiMH"/>
    <n v="221.46537238150682"/>
  </r>
  <r>
    <x v="5"/>
    <x v="7"/>
    <s v="Portable"/>
    <s v="General Use"/>
    <s v="Lead Acid"/>
    <n v="110.400366996361"/>
  </r>
  <r>
    <x v="5"/>
    <x v="7"/>
    <s v="Portable"/>
    <s v="General Use"/>
    <s v="Lithium Rechargeable (incl. Button cells)"/>
    <n v="846.33485459004783"/>
  </r>
  <r>
    <x v="5"/>
    <x v="7"/>
    <s v="Portable"/>
    <s v="General Use"/>
    <s v="Other"/>
    <n v="8.674436429169349"/>
  </r>
  <r>
    <x v="6"/>
    <x v="7"/>
    <s v="Portable"/>
    <s v="General Use"/>
    <s v="total [t]"/>
    <n v="3938"/>
  </r>
  <r>
    <x v="6"/>
    <x v="7"/>
    <s v="Portable"/>
    <s v="General Use"/>
    <s v="Zinc/Carbon - Alkaline - saline batteries"/>
    <n v="2617.7141530987378"/>
  </r>
  <r>
    <x v="6"/>
    <x v="7"/>
    <s v="Portable"/>
    <s v="General Use"/>
    <s v="Lithium Primary (inc. Button cells)"/>
    <n v="115.70963553311643"/>
  </r>
  <r>
    <x v="6"/>
    <x v="7"/>
    <s v="Portable"/>
    <s v="General Use"/>
    <s v="NiCd"/>
    <n v="49.667916407997168"/>
  </r>
  <r>
    <x v="6"/>
    <x v="7"/>
    <s v="Portable"/>
    <s v="General Use"/>
    <s v="NiMH"/>
    <n v="215.50052790668985"/>
  </r>
  <r>
    <x v="6"/>
    <x v="7"/>
    <s v="Portable"/>
    <s v="General Use"/>
    <s v="Lead Acid"/>
    <n v="107.42689528828012"/>
  </r>
  <r>
    <x v="6"/>
    <x v="7"/>
    <s v="Portable"/>
    <s v="General Use"/>
    <s v="Lithium Rechargeable (incl. Button cells)"/>
    <n v="823.54006853857391"/>
  </r>
  <r>
    <x v="6"/>
    <x v="7"/>
    <s v="Portable"/>
    <s v="General Use"/>
    <s v="Other"/>
    <n v="8.4408032266046202"/>
  </r>
  <r>
    <x v="7"/>
    <x v="7"/>
    <s v="Portable"/>
    <s v="General Use"/>
    <s v="total [t]"/>
    <n v="479"/>
  </r>
  <r>
    <x v="7"/>
    <x v="7"/>
    <s v="Portable"/>
    <s v="General Use"/>
    <s v="Zinc/Carbon - Alkaline - saline batteries"/>
    <n v="318.40657169484393"/>
  </r>
  <r>
    <x v="7"/>
    <x v="7"/>
    <s v="Portable"/>
    <s v="General Use"/>
    <s v="Lithium Primary (inc. Button cells)"/>
    <n v="14.074381772565458"/>
  </r>
  <r>
    <x v="7"/>
    <x v="7"/>
    <s v="Portable"/>
    <s v="General Use"/>
    <s v="NiCd"/>
    <n v="6.0413742913739572"/>
  </r>
  <r>
    <x v="7"/>
    <x v="7"/>
    <s v="Portable"/>
    <s v="General Use"/>
    <s v="NiMH"/>
    <n v="26.212481682911235"/>
  </r>
  <r>
    <x v="7"/>
    <x v="7"/>
    <s v="Portable"/>
    <s v="General Use"/>
    <s v="Lead Acid"/>
    <n v="13.06690778138298"/>
  </r>
  <r>
    <x v="7"/>
    <x v="7"/>
    <s v="Portable"/>
    <s v="General Use"/>
    <s v="Lithium Rechargeable (incl. Button cells)"/>
    <n v="100.17158273996365"/>
  </r>
  <r>
    <x v="7"/>
    <x v="7"/>
    <s v="Portable"/>
    <s v="General Use"/>
    <s v="Other"/>
    <n v="1.026700036958764"/>
  </r>
  <r>
    <x v="8"/>
    <x v="7"/>
    <s v="Portable"/>
    <s v="General Use"/>
    <s v="total [t]"/>
    <n v="3026"/>
  </r>
  <r>
    <x v="8"/>
    <x v="7"/>
    <s v="Portable"/>
    <s v="General Use"/>
    <s v="Zinc/Carbon - Alkaline - saline batteries"/>
    <n v="2011.4786763018742"/>
  </r>
  <r>
    <x v="8"/>
    <x v="7"/>
    <s v="Portable"/>
    <s v="General Use"/>
    <s v="Lithium Primary (inc. Button cells)"/>
    <n v="88.912482763638991"/>
  </r>
  <r>
    <x v="8"/>
    <x v="7"/>
    <s v="Portable"/>
    <s v="General Use"/>
    <s v="NiCd"/>
    <n v="38.16534155677995"/>
  </r>
  <r>
    <x v="8"/>
    <x v="7"/>
    <s v="Portable"/>
    <s v="General Use"/>
    <s v="NiMH"/>
    <n v="165.59283835592777"/>
  </r>
  <r>
    <x v="8"/>
    <x v="7"/>
    <s v="Portable"/>
    <s v="General Use"/>
    <s v="Lead Acid"/>
    <n v="82.547939345438209"/>
  </r>
  <r>
    <x v="8"/>
    <x v="7"/>
    <s v="Portable"/>
    <s v="General Use"/>
    <s v="Lithium Rechargeable (incl. Button cells)"/>
    <n v="632.81672102532366"/>
  </r>
  <r>
    <x v="8"/>
    <x v="7"/>
    <s v="Portable"/>
    <s v="General Use"/>
    <s v="Other"/>
    <n v="6.4860006510171608"/>
  </r>
  <r>
    <x v="9"/>
    <x v="7"/>
    <s v="Portable"/>
    <s v="General Use"/>
    <s v="total [t]"/>
    <n v="29936"/>
  </r>
  <r>
    <x v="9"/>
    <x v="7"/>
    <s v="Portable"/>
    <s v="General Use"/>
    <s v="Zinc/Carbon - Alkaline - saline batteries"/>
    <n v="19899.413633104068"/>
  </r>
  <r>
    <x v="9"/>
    <x v="7"/>
    <s v="Portable"/>
    <s v="General Use"/>
    <s v="Lithium Primary (inc. Button cells)"/>
    <n v="879.60478652091763"/>
  </r>
  <r>
    <x v="9"/>
    <x v="7"/>
    <s v="Portable"/>
    <s v="General Use"/>
    <s v="NiCd"/>
    <n v="377.5669745022355"/>
  </r>
  <r>
    <x v="9"/>
    <x v="7"/>
    <s v="Portable"/>
    <s v="General Use"/>
    <s v="NiMH"/>
    <n v="1638.1980201662436"/>
  </r>
  <r>
    <x v="9"/>
    <x v="7"/>
    <s v="Portable"/>
    <s v="General Use"/>
    <s v="Lead Acid"/>
    <n v="816.64081700100394"/>
  </r>
  <r>
    <x v="9"/>
    <x v="7"/>
    <s v="Portable"/>
    <s v="General Use"/>
    <s v="Lithium Rechargeable (incl. Button cells)"/>
    <n v="6260.410231531424"/>
  </r>
  <r>
    <x v="9"/>
    <x v="7"/>
    <s v="Portable"/>
    <s v="General Use"/>
    <s v="Other"/>
    <n v="64.165537174107641"/>
  </r>
  <r>
    <x v="10"/>
    <x v="7"/>
    <s v="Portable"/>
    <s v="General Use"/>
    <s v="total [t]"/>
    <n v="45511"/>
  </r>
  <r>
    <x v="10"/>
    <x v="7"/>
    <s v="Portable"/>
    <s v="General Use"/>
    <s v="Zinc/Carbon - Alkaline - saline batteries"/>
    <n v="30252.61270230489"/>
  </r>
  <r>
    <x v="10"/>
    <x v="7"/>
    <s v="Portable"/>
    <s v="General Use"/>
    <s v="Lithium Primary (inc. Button cells)"/>
    <n v="1337.2425654514125"/>
  </r>
  <r>
    <x v="10"/>
    <x v="7"/>
    <s v="Portable"/>
    <s v="General Use"/>
    <s v="NiCd"/>
    <n v="574.00623251507341"/>
  </r>
  <r>
    <x v="10"/>
    <x v="7"/>
    <s v="Portable"/>
    <s v="General Use"/>
    <s v="NiMH"/>
    <n v="2490.5140999394011"/>
  </r>
  <r>
    <x v="10"/>
    <x v="7"/>
    <s v="Portable"/>
    <s v="General Use"/>
    <s v="Lead Acid"/>
    <n v="1241.5199165731124"/>
  </r>
  <r>
    <x v="10"/>
    <x v="7"/>
    <s v="Portable"/>
    <s v="General Use"/>
    <s v="Lithium Rechargeable (incl. Button cells)"/>
    <n v="9517.5551191617669"/>
  </r>
  <r>
    <x v="10"/>
    <x v="7"/>
    <s v="Portable"/>
    <s v="General Use"/>
    <s v="Other"/>
    <n v="97.54936405434303"/>
  </r>
  <r>
    <x v="11"/>
    <x v="7"/>
    <s v="Portable"/>
    <s v="General Use"/>
    <s v="total [t]"/>
    <n v="1500"/>
  </r>
  <r>
    <x v="11"/>
    <x v="7"/>
    <s v="Portable"/>
    <s v="General Use"/>
    <s v="Zinc/Carbon - Alkaline - saline batteries"/>
    <n v="997.097823679052"/>
  </r>
  <r>
    <x v="11"/>
    <x v="7"/>
    <s v="Portable"/>
    <s v="General Use"/>
    <s v="Lithium Primary (inc. Button cells)"/>
    <n v="44.074264423482646"/>
  </r>
  <r>
    <x v="11"/>
    <x v="7"/>
    <s v="Portable"/>
    <s v="General Use"/>
    <s v="NiCd"/>
    <n v="18.918708636870431"/>
  </r>
  <r>
    <x v="11"/>
    <x v="7"/>
    <s v="Portable"/>
    <s v="General Use"/>
    <s v="NiMH"/>
    <n v="82.085015708490303"/>
  </r>
  <r>
    <x v="11"/>
    <x v="7"/>
    <s v="Portable"/>
    <s v="General Use"/>
    <s v="Lead Acid"/>
    <n v="40.919335432305786"/>
  </r>
  <r>
    <x v="11"/>
    <x v="7"/>
    <s v="Portable"/>
    <s v="General Use"/>
    <s v="Lithium Rechargeable (incl. Button cells)"/>
    <n v="313.68971630468786"/>
  </r>
  <r>
    <x v="11"/>
    <x v="7"/>
    <s v="Portable"/>
    <s v="General Use"/>
    <s v="Other"/>
    <n v="3.2151358151109521"/>
  </r>
  <r>
    <x v="12"/>
    <x v="7"/>
    <s v="Portable"/>
    <s v="General Use"/>
    <s v="total [t]"/>
    <n v="1684"/>
  </r>
  <r>
    <x v="12"/>
    <x v="7"/>
    <s v="Portable"/>
    <s v="General Use"/>
    <s v="Zinc/Carbon - Alkaline - saline batteries"/>
    <n v="1119.408490050349"/>
  </r>
  <r>
    <x v="12"/>
    <x v="7"/>
    <s v="Portable"/>
    <s v="General Use"/>
    <s v="Lithium Primary (inc. Button cells)"/>
    <n v="49.480707526096516"/>
  </r>
  <r>
    <x v="12"/>
    <x v="7"/>
    <s v="Portable"/>
    <s v="General Use"/>
    <s v="NiCd"/>
    <n v="21.239403562993203"/>
  </r>
  <r>
    <x v="12"/>
    <x v="7"/>
    <s v="Portable"/>
    <s v="General Use"/>
    <s v="NiMH"/>
    <n v="92.154110968731771"/>
  </r>
  <r>
    <x v="12"/>
    <x v="7"/>
    <s v="Portable"/>
    <s v="General Use"/>
    <s v="Lead Acid"/>
    <n v="45.938773912001963"/>
  </r>
  <r>
    <x v="12"/>
    <x v="7"/>
    <s v="Portable"/>
    <s v="General Use"/>
    <s v="Lithium Rechargeable (incl. Button cells)"/>
    <n v="352.16898817139622"/>
  </r>
  <r>
    <x v="12"/>
    <x v="7"/>
    <s v="Portable"/>
    <s v="General Use"/>
    <s v="Other"/>
    <n v="3.6095258084312287"/>
  </r>
  <r>
    <x v="14"/>
    <x v="7"/>
    <s v="Portable"/>
    <s v="General Use"/>
    <s v="total [t]"/>
    <n v="1968"/>
  </r>
  <r>
    <x v="14"/>
    <x v="7"/>
    <s v="Portable"/>
    <s v="General Use"/>
    <s v="Zinc/Carbon - Alkaline - saline batteries"/>
    <n v="1308.1923446669161"/>
  </r>
  <r>
    <x v="14"/>
    <x v="7"/>
    <s v="Portable"/>
    <s v="General Use"/>
    <s v="Lithium Primary (inc. Button cells)"/>
    <n v="57.82543492360923"/>
  </r>
  <r>
    <x v="14"/>
    <x v="7"/>
    <s v="Portable"/>
    <s v="General Use"/>
    <s v="NiCd"/>
    <n v="24.821345731574006"/>
  </r>
  <r>
    <x v="14"/>
    <x v="7"/>
    <s v="Portable"/>
    <s v="General Use"/>
    <s v="NiMH"/>
    <n v="107.69554060953926"/>
  </r>
  <r>
    <x v="14"/>
    <x v="7"/>
    <s v="Portable"/>
    <s v="General Use"/>
    <s v="Lead Acid"/>
    <n v="53.686168087185187"/>
  </r>
  <r>
    <x v="14"/>
    <x v="7"/>
    <s v="Portable"/>
    <s v="General Use"/>
    <s v="Lithium Rechargeable (incl. Button cells)"/>
    <n v="411.56090779175048"/>
  </r>
  <r>
    <x v="14"/>
    <x v="7"/>
    <s v="Portable"/>
    <s v="General Use"/>
    <s v="Other"/>
    <n v="4.2182581894255691"/>
  </r>
  <r>
    <x v="15"/>
    <x v="7"/>
    <s v="Portable"/>
    <s v="General Use"/>
    <s v="total [t]"/>
    <n v="24652.037"/>
  </r>
  <r>
    <x v="15"/>
    <x v="7"/>
    <s v="Portable"/>
    <s v="General Use"/>
    <s v="Zinc/Carbon - Alkaline - saline batteries"/>
    <n v="16386.994961303644"/>
  </r>
  <r>
    <x v="15"/>
    <x v="7"/>
    <s v="Portable"/>
    <s v="General Use"/>
    <s v="Lithium Primary (inc. Button cells)"/>
    <n v="724.34693154365186"/>
  </r>
  <r>
    <x v="15"/>
    <x v="7"/>
    <s v="Portable"/>
    <s v="General Use"/>
    <s v="NiCd"/>
    <n v="310.92313687223293"/>
  </r>
  <r>
    <x v="15"/>
    <x v="7"/>
    <s v="Portable"/>
    <s v="General Use"/>
    <s v="NiMH"/>
    <n v="1349.041896260856"/>
  </r>
  <r>
    <x v="15"/>
    <x v="7"/>
    <s v="Portable"/>
    <s v="General Use"/>
    <s v="Lead Acid"/>
    <n v="672.49664739507546"/>
  </r>
  <r>
    <x v="15"/>
    <x v="7"/>
    <s v="Portable"/>
    <s v="General Use"/>
    <s v="Lithium Rechargeable (incl. Button cells)"/>
    <n v="5155.3936619084461"/>
  </r>
  <r>
    <x v="15"/>
    <x v="7"/>
    <s v="Portable"/>
    <s v="General Use"/>
    <s v="Other"/>
    <n v="52.839764716093569"/>
  </r>
  <r>
    <x v="16"/>
    <x v="7"/>
    <s v="Portable"/>
    <s v="General Use"/>
    <s v="total [t]"/>
    <n v="425.37099999999998"/>
  </r>
  <r>
    <x v="16"/>
    <x v="7"/>
    <s v="Portable"/>
    <s v="General Use"/>
    <s v="Zinc/Carbon - Alkaline - saline batteries"/>
    <n v="282.75766557078799"/>
  </r>
  <r>
    <x v="16"/>
    <x v="7"/>
    <s v="Portable"/>
    <s v="General Use"/>
    <s v="Lithium Primary (inc. Button cells)"/>
    <n v="12.498609288054157"/>
  </r>
  <r>
    <x v="16"/>
    <x v="7"/>
    <s v="Portable"/>
    <s v="General Use"/>
    <s v="NiCd"/>
    <n v="5.3649800077161407"/>
  </r>
  <r>
    <x v="16"/>
    <x v="7"/>
    <s v="Portable"/>
    <s v="General Use"/>
    <s v="NiMH"/>
    <n v="23.277723477957483"/>
  </r>
  <r>
    <x v="16"/>
    <x v="7"/>
    <s v="Portable"/>
    <s v="General Use"/>
    <s v="Lead Acid"/>
    <n v="11.603932421450228"/>
  </r>
  <r>
    <x v="16"/>
    <x v="7"/>
    <s v="Portable"/>
    <s v="General Use"/>
    <s v="Lithium Rechargeable (incl. Button cells)"/>
    <n v="88.956338876160913"/>
  </r>
  <r>
    <x v="16"/>
    <x v="7"/>
    <s v="Portable"/>
    <s v="General Use"/>
    <s v="Other"/>
    <n v="0.91175035787304048"/>
  </r>
  <r>
    <x v="17"/>
    <x v="7"/>
    <s v="Portable"/>
    <s v="General Use"/>
    <s v="total [t]"/>
    <n v="747.65700000000004"/>
  </r>
  <r>
    <x v="17"/>
    <x v="7"/>
    <s v="Portable"/>
    <s v="General Use"/>
    <s v="Zinc/Carbon - Alkaline - saline batteries"/>
    <n v="496.99144503893933"/>
  </r>
  <r>
    <x v="17"/>
    <x v="7"/>
    <s v="Portable"/>
    <s v="General Use"/>
    <s v="Lithium Primary (inc. Button cells)"/>
    <n v="21.968288210711844"/>
  </r>
  <r>
    <x v="17"/>
    <x v="7"/>
    <s v="Portable"/>
    <s v="General Use"/>
    <s v="NiCd"/>
    <n v="9.4298032955444242"/>
  </r>
  <r>
    <x v="17"/>
    <x v="7"/>
    <s v="Portable"/>
    <s v="General Use"/>
    <s v="NiMH"/>
    <n v="40.914291059708489"/>
  </r>
  <r>
    <x v="17"/>
    <x v="7"/>
    <s v="Portable"/>
    <s v="General Use"/>
    <s v="Lead Acid"/>
    <n v="20.395751714207631"/>
  </r>
  <r>
    <x v="17"/>
    <x v="7"/>
    <s v="Portable"/>
    <s v="General Use"/>
    <s v="Lithium Rechargeable (incl. Button cells)"/>
    <n v="156.35487481547602"/>
  </r>
  <r>
    <x v="17"/>
    <x v="7"/>
    <s v="Portable"/>
    <s v="General Use"/>
    <s v="Other"/>
    <n v="1.6025458654122728"/>
  </r>
  <r>
    <x v="18"/>
    <x v="7"/>
    <s v="Portable"/>
    <s v="General Use"/>
    <s v="total [t]"/>
    <n v="75"/>
  </r>
  <r>
    <x v="18"/>
    <x v="7"/>
    <s v="Portable"/>
    <s v="General Use"/>
    <s v="Zinc/Carbon - Alkaline - saline batteries"/>
    <n v="49.854891183952596"/>
  </r>
  <r>
    <x v="18"/>
    <x v="7"/>
    <s v="Portable"/>
    <s v="General Use"/>
    <s v="Lithium Primary (inc. Button cells)"/>
    <n v="2.2037132211741324"/>
  </r>
  <r>
    <x v="18"/>
    <x v="7"/>
    <s v="Portable"/>
    <s v="General Use"/>
    <s v="NiCd"/>
    <n v="0.94593543184352158"/>
  </r>
  <r>
    <x v="18"/>
    <x v="7"/>
    <s v="Portable"/>
    <s v="General Use"/>
    <s v="NiMH"/>
    <n v="4.1042507854245152"/>
  </r>
  <r>
    <x v="18"/>
    <x v="7"/>
    <s v="Portable"/>
    <s v="General Use"/>
    <s v="Lead Acid"/>
    <n v="2.0459667716152894"/>
  </r>
  <r>
    <x v="18"/>
    <x v="7"/>
    <s v="Portable"/>
    <s v="General Use"/>
    <s v="Lithium Rechargeable (incl. Button cells)"/>
    <n v="15.684485815234392"/>
  </r>
  <r>
    <x v="18"/>
    <x v="7"/>
    <s v="Portable"/>
    <s v="General Use"/>
    <s v="Other"/>
    <n v="0.16075679075554761"/>
  </r>
  <r>
    <x v="19"/>
    <x v="7"/>
    <s v="Portable"/>
    <s v="General Use"/>
    <s v="total [t]"/>
    <n v="75.400000000000006"/>
  </r>
  <r>
    <x v="19"/>
    <x v="7"/>
    <s v="Portable"/>
    <s v="General Use"/>
    <s v="Zinc/Carbon - Alkaline - saline batteries"/>
    <n v="50.120783936933684"/>
  </r>
  <r>
    <x v="19"/>
    <x v="7"/>
    <s v="Portable"/>
    <s v="General Use"/>
    <s v="Lithium Primary (inc. Button cells)"/>
    <n v="2.2154663583537277"/>
  </r>
  <r>
    <x v="19"/>
    <x v="7"/>
    <s v="Portable"/>
    <s v="General Use"/>
    <s v="NiCd"/>
    <n v="0.95098042081335377"/>
  </r>
  <r>
    <x v="19"/>
    <x v="7"/>
    <s v="Portable"/>
    <s v="General Use"/>
    <s v="NiMH"/>
    <n v="4.1261401229467793"/>
  </r>
  <r>
    <x v="19"/>
    <x v="7"/>
    <s v="Portable"/>
    <s v="General Use"/>
    <s v="Lead Acid"/>
    <n v="2.0568785943972374"/>
  </r>
  <r>
    <x v="19"/>
    <x v="7"/>
    <s v="Portable"/>
    <s v="General Use"/>
    <s v="Lithium Rechargeable (incl. Button cells)"/>
    <n v="15.768136406248978"/>
  </r>
  <r>
    <x v="19"/>
    <x v="7"/>
    <s v="Portable"/>
    <s v="General Use"/>
    <s v="Other"/>
    <n v="0.16161416030624387"/>
  </r>
  <r>
    <x v="20"/>
    <x v="7"/>
    <s v="Portable"/>
    <s v="General Use"/>
    <s v="total [t]"/>
    <n v="8780"/>
  </r>
  <r>
    <x v="20"/>
    <x v="7"/>
    <s v="Portable"/>
    <s v="General Use"/>
    <s v="Zinc/Carbon - Alkaline - saline batteries"/>
    <n v="5836.3459279347171"/>
  </r>
  <r>
    <x v="20"/>
    <x v="7"/>
    <s v="Portable"/>
    <s v="General Use"/>
    <s v="Lithium Primary (inc. Button cells)"/>
    <n v="257.98136109211839"/>
  </r>
  <r>
    <x v="20"/>
    <x v="7"/>
    <s v="Portable"/>
    <s v="General Use"/>
    <s v="NiCd"/>
    <n v="110.73750788781493"/>
  </r>
  <r>
    <x v="20"/>
    <x v="7"/>
    <s v="Portable"/>
    <s v="General Use"/>
    <s v="NiMH"/>
    <n v="480.47095861369655"/>
  </r>
  <r>
    <x v="20"/>
    <x v="7"/>
    <s v="Portable"/>
    <s v="General Use"/>
    <s v="Lead Acid"/>
    <n v="239.5145100637632"/>
  </r>
  <r>
    <x v="20"/>
    <x v="7"/>
    <s v="Portable"/>
    <s v="General Use"/>
    <s v="Lithium Rechargeable (incl. Button cells)"/>
    <n v="1836.1304727701063"/>
  </r>
  <r>
    <x v="20"/>
    <x v="7"/>
    <s v="Portable"/>
    <s v="General Use"/>
    <s v="Other"/>
    <n v="18.819261637782773"/>
  </r>
  <r>
    <x v="21"/>
    <x v="7"/>
    <s v="Portable"/>
    <s v="General Use"/>
    <s v="total [t]"/>
    <n v="2230"/>
  </r>
  <r>
    <x v="21"/>
    <x v="7"/>
    <s v="Portable"/>
    <s v="General Use"/>
    <s v="Zinc/Carbon - Alkaline - saline batteries"/>
    <n v="1482.352097869524"/>
  </r>
  <r>
    <x v="21"/>
    <x v="7"/>
    <s v="Portable"/>
    <s v="General Use"/>
    <s v="Lithium Primary (inc. Button cells)"/>
    <n v="65.523739776244199"/>
  </r>
  <r>
    <x v="21"/>
    <x v="7"/>
    <s v="Portable"/>
    <s v="General Use"/>
    <s v="NiCd"/>
    <n v="28.12581350681404"/>
  </r>
  <r>
    <x v="21"/>
    <x v="7"/>
    <s v="Portable"/>
    <s v="General Use"/>
    <s v="NiMH"/>
    <n v="122.03305668662225"/>
  </r>
  <r>
    <x v="21"/>
    <x v="7"/>
    <s v="Portable"/>
    <s v="General Use"/>
    <s v="Lead Acid"/>
    <n v="60.833412009361268"/>
  </r>
  <r>
    <x v="21"/>
    <x v="7"/>
    <s v="Portable"/>
    <s v="General Use"/>
    <s v="Lithium Rechargeable (incl. Button cells)"/>
    <n v="466.35204490630264"/>
  </r>
  <r>
    <x v="21"/>
    <x v="7"/>
    <s v="Portable"/>
    <s v="General Use"/>
    <s v="Other"/>
    <n v="4.7798352451316157"/>
  </r>
  <r>
    <x v="22"/>
    <x v="7"/>
    <s v="Portable"/>
    <s v="General Use"/>
    <s v="total [t]"/>
    <n v="12813"/>
  </r>
  <r>
    <x v="22"/>
    <x v="7"/>
    <s v="Portable"/>
    <s v="General Use"/>
    <s v="Zinc/Carbon - Alkaline - saline batteries"/>
    <n v="8517.2096098664624"/>
  </r>
  <r>
    <x v="22"/>
    <x v="7"/>
    <s v="Portable"/>
    <s v="General Use"/>
    <s v="Lithium Primary (inc. Button cells)"/>
    <n v="376.48236670538876"/>
  </r>
  <r>
    <x v="22"/>
    <x v="7"/>
    <s v="Portable"/>
    <s v="General Use"/>
    <s v="NiCd"/>
    <n v="161.60360917614722"/>
  </r>
  <r>
    <x v="22"/>
    <x v="7"/>
    <s v="Portable"/>
    <s v="General Use"/>
    <s v="NiMH"/>
    <n v="701.17020418192408"/>
  </r>
  <r>
    <x v="22"/>
    <x v="7"/>
    <s v="Portable"/>
    <s v="General Use"/>
    <s v="Lead Acid"/>
    <n v="349.53296326275603"/>
  </r>
  <r>
    <x v="22"/>
    <x v="7"/>
    <s v="Portable"/>
    <s v="General Use"/>
    <s v="Lithium Rechargeable (incl. Button cells)"/>
    <n v="2679.5375566746438"/>
  </r>
  <r>
    <x v="22"/>
    <x v="7"/>
    <s v="Portable"/>
    <s v="General Use"/>
    <s v="Other"/>
    <n v="27.463690132677751"/>
  </r>
  <r>
    <x v="23"/>
    <x v="7"/>
    <s v="Portable"/>
    <s v="General Use"/>
    <s v="total [t]"/>
    <n v="1778"/>
  </r>
  <r>
    <x v="23"/>
    <x v="7"/>
    <s v="Portable"/>
    <s v="General Use"/>
    <s v="Zinc/Carbon - Alkaline - saline batteries"/>
    <n v="1181.893287000903"/>
  </r>
  <r>
    <x v="23"/>
    <x v="7"/>
    <s v="Portable"/>
    <s v="General Use"/>
    <s v="Lithium Primary (inc. Button cells)"/>
    <n v="52.242694763301429"/>
  </r>
  <r>
    <x v="23"/>
    <x v="7"/>
    <s v="Portable"/>
    <s v="General Use"/>
    <s v="NiCd"/>
    <n v="22.424975970903752"/>
  </r>
  <r>
    <x v="23"/>
    <x v="7"/>
    <s v="Portable"/>
    <s v="General Use"/>
    <s v="NiMH"/>
    <n v="97.298105286463837"/>
  </r>
  <r>
    <x v="23"/>
    <x v="7"/>
    <s v="Portable"/>
    <s v="General Use"/>
    <s v="Lead Acid"/>
    <n v="48.503052265759791"/>
  </r>
  <r>
    <x v="23"/>
    <x v="7"/>
    <s v="Portable"/>
    <s v="General Use"/>
    <s v="Lithium Rechargeable (incl. Button cells)"/>
    <n v="371.82687705982335"/>
  </r>
  <r>
    <x v="23"/>
    <x v="7"/>
    <s v="Portable"/>
    <s v="General Use"/>
    <s v="Other"/>
    <n v="3.8110076528448484"/>
  </r>
  <r>
    <x v="24"/>
    <x v="7"/>
    <s v="Portable"/>
    <s v="General Use"/>
    <s v="total [t]"/>
    <n v="2340"/>
  </r>
  <r>
    <x v="24"/>
    <x v="7"/>
    <s v="Portable"/>
    <s v="General Use"/>
    <s v="Zinc/Carbon - Alkaline - saline batteries"/>
    <n v="1555.4726049393212"/>
  </r>
  <r>
    <x v="24"/>
    <x v="7"/>
    <s v="Portable"/>
    <s v="General Use"/>
    <s v="Lithium Primary (inc. Button cells)"/>
    <n v="68.755852500632926"/>
  </r>
  <r>
    <x v="24"/>
    <x v="7"/>
    <s v="Portable"/>
    <s v="General Use"/>
    <s v="NiCd"/>
    <n v="29.513185473517872"/>
  </r>
  <r>
    <x v="24"/>
    <x v="7"/>
    <s v="Portable"/>
    <s v="General Use"/>
    <s v="NiMH"/>
    <n v="128.05262450524486"/>
  </r>
  <r>
    <x v="24"/>
    <x v="7"/>
    <s v="Portable"/>
    <s v="General Use"/>
    <s v="Lead Acid"/>
    <n v="63.834163274397021"/>
  </r>
  <r>
    <x v="24"/>
    <x v="7"/>
    <s v="Portable"/>
    <s v="General Use"/>
    <s v="Lithium Rechargeable (incl. Button cells)"/>
    <n v="489.35595743531309"/>
  </r>
  <r>
    <x v="24"/>
    <x v="7"/>
    <s v="Portable"/>
    <s v="General Use"/>
    <s v="Other"/>
    <n v="5.0156118715730855"/>
  </r>
  <r>
    <x v="25"/>
    <x v="7"/>
    <s v="Portable"/>
    <s v="General Use"/>
    <s v="total [t]"/>
    <n v="1236"/>
  </r>
  <r>
    <x v="25"/>
    <x v="7"/>
    <s v="Portable"/>
    <s v="General Use"/>
    <s v="Zinc/Carbon - Alkaline - saline batteries"/>
    <n v="821.60860671153887"/>
  </r>
  <r>
    <x v="25"/>
    <x v="7"/>
    <s v="Portable"/>
    <s v="General Use"/>
    <s v="Lithium Primary (inc. Button cells)"/>
    <n v="36.317193884949695"/>
  </r>
  <r>
    <x v="25"/>
    <x v="7"/>
    <s v="Portable"/>
    <s v="General Use"/>
    <s v="NiCd"/>
    <n v="15.589015916781236"/>
  </r>
  <r>
    <x v="25"/>
    <x v="7"/>
    <s v="Portable"/>
    <s v="General Use"/>
    <s v="NiMH"/>
    <n v="67.638052943796012"/>
  </r>
  <r>
    <x v="25"/>
    <x v="7"/>
    <s v="Portable"/>
    <s v="General Use"/>
    <s v="Lead Acid"/>
    <n v="33.717532396219966"/>
  </r>
  <r>
    <x v="25"/>
    <x v="7"/>
    <s v="Portable"/>
    <s v="General Use"/>
    <s v="Lithium Rechargeable (incl. Button cells)"/>
    <n v="258.48032623506282"/>
  </r>
  <r>
    <x v="25"/>
    <x v="7"/>
    <s v="Portable"/>
    <s v="General Use"/>
    <s v="Other"/>
    <n v="2.6492719116514247"/>
  </r>
  <r>
    <x v="26"/>
    <x v="7"/>
    <s v="Portable"/>
    <s v="General Use"/>
    <s v="total [t]"/>
    <n v="872"/>
  </r>
  <r>
    <x v="26"/>
    <x v="7"/>
    <s v="Portable"/>
    <s v="General Use"/>
    <s v="Zinc/Carbon - Alkaline - saline batteries"/>
    <n v="579.64620149875554"/>
  </r>
  <r>
    <x v="26"/>
    <x v="7"/>
    <s v="Portable"/>
    <s v="General Use"/>
    <s v="Lithium Primary (inc. Button cells)"/>
    <n v="25.62183905151791"/>
  </r>
  <r>
    <x v="26"/>
    <x v="7"/>
    <s v="Portable"/>
    <s v="General Use"/>
    <s v="NiCd"/>
    <n v="10.998075954234011"/>
  </r>
  <r>
    <x v="26"/>
    <x v="7"/>
    <s v="Portable"/>
    <s v="General Use"/>
    <s v="NiMH"/>
    <n v="47.718755798535696"/>
  </r>
  <r>
    <x v="26"/>
    <x v="7"/>
    <s v="Portable"/>
    <s v="General Use"/>
    <s v="Lead Acid"/>
    <n v="23.787773664647094"/>
  </r>
  <r>
    <x v="26"/>
    <x v="7"/>
    <s v="Portable"/>
    <s v="General Use"/>
    <s v="Lithium Rechargeable (incl. Button cells)"/>
    <n v="182.35828841179188"/>
  </r>
  <r>
    <x v="26"/>
    <x v="7"/>
    <s v="Portable"/>
    <s v="General Use"/>
    <s v="Other"/>
    <n v="1.8690656205178335"/>
  </r>
  <r>
    <x v="27"/>
    <x v="7"/>
    <s v="Portable"/>
    <s v="General Use"/>
    <s v="total [t]"/>
    <n v="11915"/>
  </r>
  <r>
    <x v="27"/>
    <x v="7"/>
    <s v="Portable"/>
    <s v="General Use"/>
    <s v="Zinc/Carbon - Alkaline - saline batteries"/>
    <n v="7920.2803794239362"/>
  </r>
  <r>
    <x v="27"/>
    <x v="7"/>
    <s v="Portable"/>
    <s v="General Use"/>
    <s v="Lithium Primary (inc. Button cells)"/>
    <n v="350.0965737371971"/>
  </r>
  <r>
    <x v="27"/>
    <x v="7"/>
    <s v="Portable"/>
    <s v="General Use"/>
    <s v="NiCd"/>
    <n v="150.27760893887412"/>
  </r>
  <r>
    <x v="27"/>
    <x v="7"/>
    <s v="Portable"/>
    <s v="General Use"/>
    <s v="NiMH"/>
    <n v="652.02864144444129"/>
  </r>
  <r>
    <x v="27"/>
    <x v="7"/>
    <s v="Portable"/>
    <s v="General Use"/>
    <s v="Lead Acid"/>
    <n v="325.03592111728227"/>
  </r>
  <r>
    <x v="27"/>
    <x v="7"/>
    <s v="Portable"/>
    <s v="General Use"/>
    <s v="Lithium Rechargeable (incl. Button cells)"/>
    <n v="2491.7419798469041"/>
  </r>
  <r>
    <x v="27"/>
    <x v="7"/>
    <s v="Portable"/>
    <s v="General Use"/>
    <s v="Other"/>
    <n v="25.538895491364663"/>
  </r>
  <r>
    <x v="28"/>
    <x v="7"/>
    <s v="Portable"/>
    <s v="General Use"/>
    <s v="total [t]"/>
    <n v="6013.8000000000011"/>
  </r>
  <r>
    <x v="28"/>
    <x v="7"/>
    <s v="Portable"/>
    <s v="General Use"/>
    <s v="Zinc/Carbon - Alkaline - saline batteries"/>
    <n v="3997.5645946940558"/>
  </r>
  <r>
    <x v="28"/>
    <x v="7"/>
    <s v="Portable"/>
    <s v="General Use"/>
    <s v="Lithium Primary (inc. Button cells)"/>
    <n v="176.70254092662665"/>
  </r>
  <r>
    <x v="28"/>
    <x v="7"/>
    <s v="Portable"/>
    <s v="General Use"/>
    <s v="NiCd"/>
    <n v="75.848886666940942"/>
  </r>
  <r>
    <x v="28"/>
    <x v="7"/>
    <s v="Portable"/>
    <s v="General Use"/>
    <s v="NiMH"/>
    <n v="329.09524497847934"/>
  </r>
  <r>
    <x v="28"/>
    <x v="7"/>
    <s v="Portable"/>
    <s v="General Use"/>
    <s v="Lead Acid"/>
    <n v="164.05379961520038"/>
  </r>
  <r>
    <x v="28"/>
    <x v="7"/>
    <s v="Portable"/>
    <s v="General Use"/>
    <s v="Lithium Rechargeable (incl. Button cells)"/>
    <n v="1257.6448106087548"/>
  </r>
  <r>
    <x v="28"/>
    <x v="7"/>
    <s v="Portable"/>
    <s v="General Use"/>
    <s v="Other"/>
    <n v="12.890122509942831"/>
  </r>
  <r>
    <x v="29"/>
    <x v="7"/>
    <s v="Portable"/>
    <s v="General Use"/>
    <s v="total [t]"/>
    <n v="4125"/>
  </r>
  <r>
    <x v="29"/>
    <x v="7"/>
    <s v="Portable"/>
    <s v="General Use"/>
    <s v="Zinc/Carbon - Alkaline - saline batteries"/>
    <n v="2742.0190151173929"/>
  </r>
  <r>
    <x v="29"/>
    <x v="7"/>
    <s v="Portable"/>
    <s v="General Use"/>
    <s v="Lithium Primary (inc. Button cells)"/>
    <n v="121.20422716457728"/>
  </r>
  <r>
    <x v="29"/>
    <x v="7"/>
    <s v="Portable"/>
    <s v="General Use"/>
    <s v="NiCd"/>
    <n v="52.026448751393687"/>
  </r>
  <r>
    <x v="29"/>
    <x v="7"/>
    <s v="Portable"/>
    <s v="General Use"/>
    <s v="NiMH"/>
    <n v="225.73379319834831"/>
  </r>
  <r>
    <x v="29"/>
    <x v="7"/>
    <s v="Portable"/>
    <s v="General Use"/>
    <s v="Lead Acid"/>
    <n v="112.52817243884091"/>
  </r>
  <r>
    <x v="29"/>
    <x v="7"/>
    <s v="Portable"/>
    <s v="General Use"/>
    <s v="Lithium Rechargeable (incl. Button cells)"/>
    <n v="862.64671983789162"/>
  </r>
  <r>
    <x v="29"/>
    <x v="7"/>
    <s v="Portable"/>
    <s v="General Use"/>
    <s v="Other"/>
    <n v="8.8416234915551186"/>
  </r>
  <r>
    <x v="30"/>
    <x v="7"/>
    <s v="Portable"/>
    <s v="General Use"/>
    <s v="total [t]"/>
    <n v="38918.51"/>
  </r>
  <r>
    <x v="30"/>
    <x v="7"/>
    <s v="Portable"/>
    <s v="General Use"/>
    <s v="Zinc/Carbon - Alkaline - saline batteries"/>
    <n v="25870.374414554281"/>
  </r>
  <r>
    <x v="30"/>
    <x v="7"/>
    <s v="Portable"/>
    <s v="General Use"/>
    <s v="Lithium Primary (inc. Button cells)"/>
    <n v="1143.5364671386358"/>
  </r>
  <r>
    <x v="30"/>
    <x v="7"/>
    <s v="Portable"/>
    <s v="General Use"/>
    <s v="NiCd"/>
    <n v="490.85863418075218"/>
  </r>
  <r>
    <x v="30"/>
    <x v="7"/>
    <s v="Portable"/>
    <s v="General Use"/>
    <s v="NiMH"/>
    <n v="2129.7510031340248"/>
  </r>
  <r>
    <x v="30"/>
    <x v="7"/>
    <s v="Portable"/>
    <s v="General Use"/>
    <s v="Lead Acid"/>
    <n v="1061.679710143698"/>
  </r>
  <r>
    <x v="30"/>
    <x v="7"/>
    <s v="Portable"/>
    <s v="General Use"/>
    <s v="Lithium Rechargeable (incl. Button cells)"/>
    <n v="8138.8909072674387"/>
  </r>
  <r>
    <x v="30"/>
    <x v="7"/>
    <s v="Portable"/>
    <s v="General Use"/>
    <s v="Other"/>
    <n v="83.418863581169163"/>
  </r>
  <r>
    <x v="31"/>
    <x v="7"/>
    <s v="Portable"/>
    <s v="General Use"/>
    <s v="total [t]"/>
    <n v="219734.82467999999"/>
  </r>
  <r>
    <x v="31"/>
    <x v="7"/>
    <s v="Portable"/>
    <s v="General Use"/>
    <s v="Zinc/Carbon - Alkaline - saline batteries"/>
    <n v="146064.74364995069"/>
  </r>
  <r>
    <x v="31"/>
    <x v="7"/>
    <s v="Portable"/>
    <s v="General Use"/>
    <s v="Lithium Primary (inc. Button cells)"/>
    <n v="6456.4338439959465"/>
  </r>
  <r>
    <x v="31"/>
    <x v="7"/>
    <s v="Portable"/>
    <s v="General Use"/>
    <s v="NiCd"/>
    <n v="2771.399416996484"/>
  </r>
  <r>
    <x v="31"/>
    <x v="7"/>
    <s v="Portable"/>
    <s v="General Use"/>
    <s v="NiMH"/>
    <n v="12024.624357040107"/>
  </r>
  <r>
    <x v="31"/>
    <x v="7"/>
    <s v="Portable"/>
    <s v="General Use"/>
    <s v="Lead Acid"/>
    <n v="5994.268664826549"/>
  </r>
  <r>
    <x v="31"/>
    <x v="7"/>
    <s v="Portable"/>
    <s v="General Use"/>
    <s v="Lithium Rechargeable (incl. Button cells)"/>
    <n v="45952.369877419682"/>
  </r>
  <r>
    <x v="31"/>
    <x v="7"/>
    <s v="Portable"/>
    <s v="General Use"/>
    <s v="Other"/>
    <n v="470.98486977052926"/>
  </r>
  <r>
    <x v="0"/>
    <x v="8"/>
    <s v="Portable"/>
    <s v="General Use"/>
    <s v="total [t]"/>
    <n v="4745.6249200000002"/>
  </r>
  <r>
    <x v="0"/>
    <x v="8"/>
    <s v="Portable"/>
    <s v="General Use"/>
    <s v="Zinc/Carbon - Alkaline - saline batteries"/>
    <n v="3018.5471232534619"/>
  </r>
  <r>
    <x v="0"/>
    <x v="8"/>
    <s v="Portable"/>
    <s v="General Use"/>
    <s v="Lithium Primary (inc. Button cells)"/>
    <n v="166.90349605899061"/>
  </r>
  <r>
    <x v="0"/>
    <x v="8"/>
    <s v="Portable"/>
    <s v="General Use"/>
    <s v="NiCd"/>
    <n v="32.474468985146729"/>
  </r>
  <r>
    <x v="0"/>
    <x v="8"/>
    <s v="Portable"/>
    <s v="General Use"/>
    <s v="NiMH"/>
    <n v="249.00193873887167"/>
  </r>
  <r>
    <x v="0"/>
    <x v="8"/>
    <s v="Portable"/>
    <s v="General Use"/>
    <s v="Lead Acid"/>
    <n v="171.10076977475333"/>
  </r>
  <r>
    <x v="0"/>
    <x v="8"/>
    <s v="Portable"/>
    <s v="General Use"/>
    <s v="Lithium Rechargeable (incl. Button cells)"/>
    <n v="1099.9772573800485"/>
  </r>
  <r>
    <x v="0"/>
    <x v="8"/>
    <s v="Portable"/>
    <s v="General Use"/>
    <s v="Other"/>
    <n v="7.6198658087279387"/>
  </r>
  <r>
    <x v="1"/>
    <x v="8"/>
    <s v="Portable"/>
    <s v="General Use"/>
    <s v="total [t]"/>
    <n v="4786"/>
  </r>
  <r>
    <x v="1"/>
    <x v="8"/>
    <s v="Portable"/>
    <s v="General Use"/>
    <s v="Zinc/Carbon - Alkaline - saline batteries"/>
    <n v="3044.228478952582"/>
  </r>
  <r>
    <x v="1"/>
    <x v="8"/>
    <s v="Portable"/>
    <s v="General Use"/>
    <s v="Lithium Primary (inc. Button cells)"/>
    <n v="168.32348649634307"/>
  </r>
  <r>
    <x v="1"/>
    <x v="8"/>
    <s v="Portable"/>
    <s v="General Use"/>
    <s v="NiCd"/>
    <n v="32.750756998914319"/>
  </r>
  <r>
    <x v="1"/>
    <x v="8"/>
    <s v="Portable"/>
    <s v="General Use"/>
    <s v="NiMH"/>
    <n v="251.12041067169713"/>
  </r>
  <r>
    <x v="1"/>
    <x v="8"/>
    <s v="Portable"/>
    <s v="General Use"/>
    <s v="Lead Acid"/>
    <n v="172.55647000057675"/>
  </r>
  <r>
    <x v="1"/>
    <x v="8"/>
    <s v="Portable"/>
    <s v="General Use"/>
    <s v="Lithium Rechargeable (incl. Button cells)"/>
    <n v="1109.3357023717147"/>
  </r>
  <r>
    <x v="1"/>
    <x v="8"/>
    <s v="Portable"/>
    <s v="General Use"/>
    <s v="Other"/>
    <n v="7.6846945081727851"/>
  </r>
  <r>
    <x v="2"/>
    <x v="8"/>
    <s v="Portable"/>
    <s v="General Use"/>
    <s v="total [t]"/>
    <n v="815"/>
  </r>
  <r>
    <x v="2"/>
    <x v="8"/>
    <s v="Portable"/>
    <s v="General Use"/>
    <s v="Zinc/Carbon - Alkaline - saline batteries"/>
    <n v="518.3966172892508"/>
  </r>
  <r>
    <x v="2"/>
    <x v="8"/>
    <s v="Portable"/>
    <s v="General Use"/>
    <s v="Lithium Primary (inc. Button cells)"/>
    <n v="28.663527265883744"/>
  </r>
  <r>
    <x v="2"/>
    <x v="8"/>
    <s v="Portable"/>
    <s v="General Use"/>
    <s v="NiCd"/>
    <n v="5.5770720756613397"/>
  </r>
  <r>
    <x v="2"/>
    <x v="8"/>
    <s v="Portable"/>
    <s v="General Use"/>
    <s v="NiMH"/>
    <n v="42.762878123157783"/>
  </r>
  <r>
    <x v="2"/>
    <x v="8"/>
    <s v="Portable"/>
    <s v="General Use"/>
    <s v="Lead Acid"/>
    <n v="29.384355004277069"/>
  </r>
  <r>
    <x v="2"/>
    <x v="8"/>
    <s v="Portable"/>
    <s v="General Use"/>
    <s v="Lithium Rechargeable (incl. Button cells)"/>
    <n v="188.90693636292258"/>
  </r>
  <r>
    <x v="2"/>
    <x v="8"/>
    <s v="Portable"/>
    <s v="General Use"/>
    <s v="Other"/>
    <n v="1.3086138788468074"/>
  </r>
  <r>
    <x v="3"/>
    <x v="8"/>
    <s v="Portable"/>
    <s v="General Use"/>
    <s v="total [t]"/>
    <n v="568"/>
  </r>
  <r>
    <x v="3"/>
    <x v="8"/>
    <s v="Portable"/>
    <s v="General Use"/>
    <s v="Zinc/Carbon - Alkaline - saline batteries"/>
    <n v="361.28745842980913"/>
  </r>
  <r>
    <x v="3"/>
    <x v="8"/>
    <s v="Portable"/>
    <s v="General Use"/>
    <s v="Lithium Primary (inc. Button cells)"/>
    <n v="19.976544155855173"/>
  </r>
  <r>
    <x v="3"/>
    <x v="8"/>
    <s v="Portable"/>
    <s v="General Use"/>
    <s v="NiCd"/>
    <n v="3.886842869908762"/>
  </r>
  <r>
    <x v="3"/>
    <x v="8"/>
    <s v="Portable"/>
    <s v="General Use"/>
    <s v="NiMH"/>
    <n v="29.802840213440025"/>
  </r>
  <r>
    <x v="3"/>
    <x v="8"/>
    <s v="Portable"/>
    <s v="General Use"/>
    <s v="Lead Acid"/>
    <n v="20.478912444698619"/>
  </r>
  <r>
    <x v="3"/>
    <x v="8"/>
    <s v="Portable"/>
    <s v="General Use"/>
    <s v="Lithium Rechargeable (incl. Button cells)"/>
    <n v="131.65538632409817"/>
  </r>
  <r>
    <x v="3"/>
    <x v="8"/>
    <s v="Portable"/>
    <s v="General Use"/>
    <s v="Other"/>
    <n v="0.91201556219016755"/>
  </r>
  <r>
    <x v="4"/>
    <x v="8"/>
    <s v="Portable"/>
    <s v="General Use"/>
    <s v="total [t]"/>
    <n v="233"/>
  </r>
  <r>
    <x v="4"/>
    <x v="8"/>
    <s v="Portable"/>
    <s v="General Use"/>
    <s v="Zinc/Carbon - Alkaline - saline batteries"/>
    <n v="148.20418629250972"/>
  </r>
  <r>
    <x v="4"/>
    <x v="8"/>
    <s v="Portable"/>
    <s v="General Use"/>
    <s v="Lithium Primary (inc. Button cells)"/>
    <n v="8.1946035005532654"/>
  </r>
  <r>
    <x v="4"/>
    <x v="8"/>
    <s v="Portable"/>
    <s v="General Use"/>
    <s v="NiCd"/>
    <n v="1.594426740649193"/>
  </r>
  <r>
    <x v="4"/>
    <x v="8"/>
    <s v="Portable"/>
    <s v="General Use"/>
    <s v="NiMH"/>
    <n v="12.225460862203391"/>
  </r>
  <r>
    <x v="4"/>
    <x v="8"/>
    <s v="Portable"/>
    <s v="General Use"/>
    <s v="Lead Acid"/>
    <n v="8.40068063312461"/>
  </r>
  <r>
    <x v="4"/>
    <x v="8"/>
    <s v="Portable"/>
    <s v="General Use"/>
    <s v="Lithium Rechargeable (incl. Button cells)"/>
    <n v="54.006522911117742"/>
  </r>
  <r>
    <x v="4"/>
    <x v="8"/>
    <s v="Portable"/>
    <s v="General Use"/>
    <s v="Other"/>
    <n v="0.37411905984209337"/>
  </r>
  <r>
    <x v="5"/>
    <x v="8"/>
    <s v="Portable"/>
    <s v="General Use"/>
    <s v="total [t]"/>
    <n v="4064"/>
  </r>
  <r>
    <x v="5"/>
    <x v="8"/>
    <s v="Portable"/>
    <s v="General Use"/>
    <s v="Zinc/Carbon - Alkaline - saline batteries"/>
    <n v="2584.9863222865215"/>
  </r>
  <r>
    <x v="5"/>
    <x v="8"/>
    <s v="Portable"/>
    <s v="General Use"/>
    <s v="Lithium Primary (inc. Button cells)"/>
    <n v="142.93076663625953"/>
  </r>
  <r>
    <x v="5"/>
    <x v="8"/>
    <s v="Portable"/>
    <s v="General Use"/>
    <s v="NiCd"/>
    <n v="27.810087012868326"/>
  </r>
  <r>
    <x v="5"/>
    <x v="8"/>
    <s v="Portable"/>
    <s v="General Use"/>
    <s v="NiMH"/>
    <n v="213.23722293559905"/>
  </r>
  <r>
    <x v="5"/>
    <x v="8"/>
    <s v="Portable"/>
    <s v="General Use"/>
    <s v="Lead Acid"/>
    <n v="146.52517636488588"/>
  </r>
  <r>
    <x v="5"/>
    <x v="8"/>
    <s v="Portable"/>
    <s v="General Use"/>
    <s v="Lithium Rechargeable (incl. Button cells)"/>
    <n v="941.98501764284333"/>
  </r>
  <r>
    <x v="5"/>
    <x v="8"/>
    <s v="Portable"/>
    <s v="General Use"/>
    <s v="Other"/>
    <n v="6.5254071210226074"/>
  </r>
  <r>
    <x v="6"/>
    <x v="8"/>
    <s v="Portable"/>
    <s v="General Use"/>
    <s v="total [t]"/>
    <n v="3695"/>
  </r>
  <r>
    <x v="6"/>
    <x v="8"/>
    <s v="Portable"/>
    <s v="General Use"/>
    <s v="Zinc/Carbon - Alkaline - saline batteries"/>
    <n v="2350.2766882009591"/>
  </r>
  <r>
    <x v="6"/>
    <x v="8"/>
    <s v="Portable"/>
    <s v="General Use"/>
    <s v="Lithium Primary (inc. Button cells)"/>
    <n v="129.95304692937475"/>
  </r>
  <r>
    <x v="6"/>
    <x v="8"/>
    <s v="Portable"/>
    <s v="General Use"/>
    <s v="NiCd"/>
    <n v="25.285007754071966"/>
  </r>
  <r>
    <x v="6"/>
    <x v="8"/>
    <s v="Portable"/>
    <s v="General Use"/>
    <s v="NiMH"/>
    <n v="193.87587075468468"/>
  </r>
  <r>
    <x v="6"/>
    <x v="8"/>
    <s v="Portable"/>
    <s v="General Use"/>
    <s v="Lead Acid"/>
    <n v="133.22109416049543"/>
  </r>
  <r>
    <x v="6"/>
    <x v="8"/>
    <s v="Portable"/>
    <s v="General Use"/>
    <s v="Lithium Rechargeable (incl. Button cells)"/>
    <n v="856.4553740625754"/>
  </r>
  <r>
    <x v="6"/>
    <x v="8"/>
    <s v="Portable"/>
    <s v="General Use"/>
    <s v="Other"/>
    <n v="5.9329181378392066"/>
  </r>
  <r>
    <x v="7"/>
    <x v="8"/>
    <s v="Portable"/>
    <s v="General Use"/>
    <s v="total [t]"/>
    <n v="489"/>
  </r>
  <r>
    <x v="7"/>
    <x v="8"/>
    <s v="Portable"/>
    <s v="General Use"/>
    <s v="Zinc/Carbon - Alkaline - saline batteries"/>
    <n v="311.03797037355048"/>
  </r>
  <r>
    <x v="7"/>
    <x v="8"/>
    <s v="Portable"/>
    <s v="General Use"/>
    <s v="Lithium Primary (inc. Button cells)"/>
    <n v="17.198116359530246"/>
  </r>
  <r>
    <x v="7"/>
    <x v="8"/>
    <s v="Portable"/>
    <s v="General Use"/>
    <s v="NiCd"/>
    <n v="3.3462432453968041"/>
  </r>
  <r>
    <x v="7"/>
    <x v="8"/>
    <s v="Portable"/>
    <s v="General Use"/>
    <s v="NiMH"/>
    <n v="25.657726873894671"/>
  </r>
  <r>
    <x v="7"/>
    <x v="8"/>
    <s v="Portable"/>
    <s v="General Use"/>
    <s v="Lead Acid"/>
    <n v="17.630613002566239"/>
  </r>
  <r>
    <x v="7"/>
    <x v="8"/>
    <s v="Portable"/>
    <s v="General Use"/>
    <s v="Lithium Rechargeable (incl. Button cells)"/>
    <n v="113.34416181775354"/>
  </r>
  <r>
    <x v="7"/>
    <x v="8"/>
    <s v="Portable"/>
    <s v="General Use"/>
    <s v="Other"/>
    <n v="0.78516832730808439"/>
  </r>
  <r>
    <x v="8"/>
    <x v="8"/>
    <s v="Portable"/>
    <s v="General Use"/>
    <s v="total [t]"/>
    <n v="3180"/>
  </r>
  <r>
    <x v="8"/>
    <x v="8"/>
    <s v="Portable"/>
    <s v="General Use"/>
    <s v="Zinc/Carbon - Alkaline - saline batteries"/>
    <n v="2022.7009116316779"/>
  </r>
  <r>
    <x v="8"/>
    <x v="8"/>
    <s v="Portable"/>
    <s v="General Use"/>
    <s v="Lithium Primary (inc. Button cells)"/>
    <n v="111.84051129510466"/>
  </r>
  <r>
    <x v="8"/>
    <x v="8"/>
    <s v="Portable"/>
    <s v="General Use"/>
    <s v="NiCd"/>
    <n v="21.760845644911733"/>
  </r>
  <r>
    <x v="8"/>
    <x v="8"/>
    <s v="Portable"/>
    <s v="General Use"/>
    <s v="NiMH"/>
    <n v="166.85392936397761"/>
  </r>
  <r>
    <x v="8"/>
    <x v="8"/>
    <s v="Portable"/>
    <s v="General Use"/>
    <s v="Lead Acid"/>
    <n v="114.65306615165775"/>
  </r>
  <r>
    <x v="8"/>
    <x v="8"/>
    <s v="Portable"/>
    <s v="General Use"/>
    <s v="Lithium Rechargeable (incl. Button cells)"/>
    <n v="737.08473329336664"/>
  </r>
  <r>
    <x v="8"/>
    <x v="8"/>
    <s v="Portable"/>
    <s v="General Use"/>
    <s v="Other"/>
    <n v="5.1060026193041068"/>
  </r>
  <r>
    <x v="9"/>
    <x v="8"/>
    <s v="Portable"/>
    <s v="General Use"/>
    <s v="total [t]"/>
    <n v="31482"/>
  </r>
  <r>
    <x v="9"/>
    <x v="8"/>
    <s v="Portable"/>
    <s v="General Use"/>
    <s v="Zinc/Carbon - Alkaline - saline batteries"/>
    <n v="20024.739025153609"/>
  </r>
  <r>
    <x v="9"/>
    <x v="8"/>
    <s v="Portable"/>
    <s v="General Use"/>
    <s v="Lithium Primary (inc. Button cells)"/>
    <n v="1107.2210618215361"/>
  </r>
  <r>
    <x v="9"/>
    <x v="8"/>
    <s v="Portable"/>
    <s v="General Use"/>
    <s v="NiCd"/>
    <n v="215.43237188462615"/>
  </r>
  <r>
    <x v="9"/>
    <x v="8"/>
    <s v="Portable"/>
    <s v="General Use"/>
    <s v="NiMH"/>
    <n v="1651.8539007033783"/>
  </r>
  <r>
    <x v="9"/>
    <x v="8"/>
    <s v="Portable"/>
    <s v="General Use"/>
    <s v="Lead Acid"/>
    <n v="1135.0653549014119"/>
  </r>
  <r>
    <x v="9"/>
    <x v="8"/>
    <s v="Portable"/>
    <s v="General Use"/>
    <s v="Lithium Rechargeable (incl. Button cells)"/>
    <n v="7297.1388596043298"/>
  </r>
  <r>
    <x v="9"/>
    <x v="8"/>
    <s v="Portable"/>
    <s v="General Use"/>
    <s v="Other"/>
    <n v="50.549425931110662"/>
  </r>
  <r>
    <x v="10"/>
    <x v="8"/>
    <s v="Portable"/>
    <s v="General Use"/>
    <s v="total [t]"/>
    <n v="50643"/>
  </r>
  <r>
    <x v="10"/>
    <x v="8"/>
    <s v="Portable"/>
    <s v="General Use"/>
    <s v="Zinc/Carbon - Alkaline - saline batteries"/>
    <n v="32212.466121938069"/>
  </r>
  <r>
    <x v="10"/>
    <x v="8"/>
    <s v="Portable"/>
    <s v="General Use"/>
    <s v="Lithium Primary (inc. Button cells)"/>
    <n v="1781.1128973326997"/>
  </r>
  <r>
    <x v="10"/>
    <x v="8"/>
    <s v="Portable"/>
    <s v="General Use"/>
    <s v="NiCd"/>
    <n v="346.55173144505181"/>
  </r>
  <r>
    <x v="10"/>
    <x v="8"/>
    <s v="Portable"/>
    <s v="General Use"/>
    <s v="NiMH"/>
    <n v="2657.2275298050058"/>
  </r>
  <r>
    <x v="10"/>
    <x v="8"/>
    <s v="Portable"/>
    <s v="General Use"/>
    <s v="Lead Acid"/>
    <n v="1825.904160100127"/>
  </r>
  <r>
    <x v="10"/>
    <x v="8"/>
    <s v="Portable"/>
    <s v="General Use"/>
    <s v="Lithium Rechargeable (incl. Button cells)"/>
    <n v="11738.422059174833"/>
  </r>
  <r>
    <x v="10"/>
    <x v="8"/>
    <s v="Portable"/>
    <s v="General Use"/>
    <s v="Other"/>
    <n v="81.315500204219461"/>
  </r>
  <r>
    <x v="11"/>
    <x v="8"/>
    <s v="Portable"/>
    <s v="General Use"/>
    <s v="total [t]"/>
    <n v="1587"/>
  </r>
  <r>
    <x v="11"/>
    <x v="8"/>
    <s v="Portable"/>
    <s v="General Use"/>
    <s v="Zinc/Carbon - Alkaline - saline batteries"/>
    <n v="1009.4422474086392"/>
  </r>
  <r>
    <x v="11"/>
    <x v="8"/>
    <s v="Portable"/>
    <s v="General Use"/>
    <s v="Lithium Primary (inc. Button cells)"/>
    <n v="55.814745731236194"/>
  </r>
  <r>
    <x v="11"/>
    <x v="8"/>
    <s v="Portable"/>
    <s v="General Use"/>
    <s v="NiCd"/>
    <n v="10.859893722790854"/>
  </r>
  <r>
    <x v="11"/>
    <x v="8"/>
    <s v="Portable"/>
    <s v="General Use"/>
    <s v="NiMH"/>
    <n v="83.269555314664302"/>
  </r>
  <r>
    <x v="11"/>
    <x v="8"/>
    <s v="Portable"/>
    <s v="General Use"/>
    <s v="Lead Acid"/>
    <n v="57.218369805874488"/>
  </r>
  <r>
    <x v="11"/>
    <x v="8"/>
    <s v="Portable"/>
    <s v="General Use"/>
    <s v="Lithium Rechargeable (incl. Button cells)"/>
    <n v="367.84700369074619"/>
  </r>
  <r>
    <x v="11"/>
    <x v="8"/>
    <s v="Portable"/>
    <s v="General Use"/>
    <s v="Other"/>
    <n v="2.5481843260489363"/>
  </r>
  <r>
    <x v="12"/>
    <x v="8"/>
    <s v="Portable"/>
    <s v="General Use"/>
    <s v="total [t]"/>
    <n v="2357"/>
  </r>
  <r>
    <x v="12"/>
    <x v="8"/>
    <s v="Portable"/>
    <s v="General Use"/>
    <s v="Zinc/Carbon - Alkaline - saline batteries"/>
    <n v="1499.2157385898945"/>
  </r>
  <r>
    <x v="12"/>
    <x v="8"/>
    <s v="Portable"/>
    <s v="General Use"/>
    <s v="Lithium Primary (inc. Button cells)"/>
    <n v="82.895624252377885"/>
  </r>
  <r>
    <x v="12"/>
    <x v="8"/>
    <s v="Portable"/>
    <s v="General Use"/>
    <s v="NiCd"/>
    <n v="16.129029303477029"/>
  </r>
  <r>
    <x v="12"/>
    <x v="8"/>
    <s v="Portable"/>
    <s v="General Use"/>
    <s v="NiMH"/>
    <n v="123.67129292795447"/>
  </r>
  <r>
    <x v="12"/>
    <x v="8"/>
    <s v="Portable"/>
    <s v="General Use"/>
    <s v="Lead Acid"/>
    <n v="84.980275760835639"/>
  </r>
  <r>
    <x v="12"/>
    <x v="8"/>
    <s v="Portable"/>
    <s v="General Use"/>
    <s v="Lithium Rechargeable (incl. Button cells)"/>
    <n v="546.32349571461168"/>
  </r>
  <r>
    <x v="12"/>
    <x v="8"/>
    <s v="Portable"/>
    <s v="General Use"/>
    <s v="Other"/>
    <n v="3.7845434508489877"/>
  </r>
  <r>
    <x v="14"/>
    <x v="8"/>
    <s v="Portable"/>
    <s v="General Use"/>
    <s v="total [t]"/>
    <n v="2991"/>
  </r>
  <r>
    <x v="14"/>
    <x v="8"/>
    <s v="Portable"/>
    <s v="General Use"/>
    <s v="Zinc/Carbon - Alkaline - saline batteries"/>
    <n v="1902.4837819780971"/>
  </r>
  <r>
    <x v="14"/>
    <x v="8"/>
    <s v="Portable"/>
    <s v="General Use"/>
    <s v="Lithium Primary (inc. Button cells)"/>
    <n v="105.19338656718807"/>
  </r>
  <r>
    <x v="14"/>
    <x v="8"/>
    <s v="Portable"/>
    <s v="General Use"/>
    <s v="NiCd"/>
    <n v="20.467512366016035"/>
  </r>
  <r>
    <x v="14"/>
    <x v="8"/>
    <s v="Portable"/>
    <s v="General Use"/>
    <s v="NiMH"/>
    <n v="156.93713922253366"/>
  </r>
  <r>
    <x v="14"/>
    <x v="8"/>
    <s v="Portable"/>
    <s v="General Use"/>
    <s v="Lead Acid"/>
    <n v="107.83878014453093"/>
  </r>
  <r>
    <x v="14"/>
    <x v="8"/>
    <s v="Portable"/>
    <s v="General Use"/>
    <s v="Lithium Rechargeable (incl. Button cells)"/>
    <n v="693.27686706932695"/>
  </r>
  <r>
    <x v="14"/>
    <x v="8"/>
    <s v="Portable"/>
    <s v="General Use"/>
    <s v="Other"/>
    <n v="4.8025326523077307"/>
  </r>
  <r>
    <x v="15"/>
    <x v="8"/>
    <s v="Portable"/>
    <s v="General Use"/>
    <s v="total [t]"/>
    <n v="25607.565999999999"/>
  </r>
  <r>
    <x v="15"/>
    <x v="8"/>
    <s v="Portable"/>
    <s v="General Use"/>
    <s v="Zinc/Carbon - Alkaline - saline batteries"/>
    <n v="16288.190909707031"/>
  </r>
  <r>
    <x v="15"/>
    <x v="8"/>
    <s v="Portable"/>
    <s v="General Use"/>
    <s v="Lithium Primary (inc. Button cells)"/>
    <n v="900.61738190664721"/>
  </r>
  <r>
    <x v="15"/>
    <x v="8"/>
    <s v="Portable"/>
    <s v="General Use"/>
    <s v="NiCd"/>
    <n v="175.23342486411624"/>
  </r>
  <r>
    <x v="15"/>
    <x v="8"/>
    <s v="Portable"/>
    <s v="General Use"/>
    <s v="NiMH"/>
    <n v="1343.6235875935204"/>
  </r>
  <r>
    <x v="15"/>
    <x v="8"/>
    <s v="Portable"/>
    <s v="General Use"/>
    <s v="Lead Acid"/>
    <n v="923.26602471098806"/>
  </r>
  <r>
    <x v="15"/>
    <x v="8"/>
    <s v="Portable"/>
    <s v="General Use"/>
    <s v="Lithium Rechargeable (incl. Button cells)"/>
    <n v="5935.5175960384531"/>
  </r>
  <r>
    <x v="15"/>
    <x v="8"/>
    <s v="Portable"/>
    <s v="General Use"/>
    <s v="Other"/>
    <n v="41.117075179246164"/>
  </r>
  <r>
    <x v="16"/>
    <x v="8"/>
    <s v="Portable"/>
    <s v="General Use"/>
    <s v="total [t]"/>
    <n v="490.63799999999998"/>
  </r>
  <r>
    <x v="16"/>
    <x v="8"/>
    <s v="Portable"/>
    <s v="General Use"/>
    <s v="Zinc/Carbon - Alkaline - saline batteries"/>
    <n v="312.07985216388147"/>
  </r>
  <r>
    <x v="16"/>
    <x v="8"/>
    <s v="Portable"/>
    <s v="General Use"/>
    <s v="Lithium Primary (inc. Button cells)"/>
    <n v="17.255724773838853"/>
  </r>
  <r>
    <x v="16"/>
    <x v="8"/>
    <s v="Portable"/>
    <s v="General Use"/>
    <s v="NiCd"/>
    <n v="3.3574521338138998"/>
  </r>
  <r>
    <x v="16"/>
    <x v="8"/>
    <s v="Portable"/>
    <s v="General Use"/>
    <s v="NiMH"/>
    <n v="25.743672388453849"/>
  </r>
  <r>
    <x v="16"/>
    <x v="8"/>
    <s v="Portable"/>
    <s v="General Use"/>
    <s v="Lead Acid"/>
    <n v="17.689670147961337"/>
  </r>
  <r>
    <x v="16"/>
    <x v="8"/>
    <s v="Portable"/>
    <s v="General Use"/>
    <s v="Lithium Rechargeable (incl. Button cells)"/>
    <n v="113.72382999169521"/>
  </r>
  <r>
    <x v="16"/>
    <x v="8"/>
    <s v="Portable"/>
    <s v="General Use"/>
    <s v="Other"/>
    <n v="0.78779840035538629"/>
  </r>
  <r>
    <x v="17"/>
    <x v="8"/>
    <s v="Portable"/>
    <s v="General Use"/>
    <s v="total [t]"/>
    <n v="831.51199999999994"/>
  </r>
  <r>
    <x v="17"/>
    <x v="8"/>
    <s v="Portable"/>
    <s v="General Use"/>
    <s v="Zinc/Carbon - Alkaline - saline batteries"/>
    <n v="528.89939636247789"/>
  </r>
  <r>
    <x v="17"/>
    <x v="8"/>
    <s v="Portable"/>
    <s v="General Use"/>
    <s v="Lithium Primary (inc. Button cells)"/>
    <n v="29.244253845287755"/>
  </r>
  <r>
    <x v="17"/>
    <x v="8"/>
    <s v="Portable"/>
    <s v="General Use"/>
    <s v="NiCd"/>
    <n v="5.6900642402175601"/>
  </r>
  <r>
    <x v="17"/>
    <x v="8"/>
    <s v="Portable"/>
    <s v="General Use"/>
    <s v="NiMH"/>
    <n v="43.629259280911867"/>
  </r>
  <r>
    <x v="17"/>
    <x v="8"/>
    <s v="Portable"/>
    <s v="General Use"/>
    <s v="Lead Acid"/>
    <n v="29.979685642106052"/>
  </r>
  <r>
    <x v="17"/>
    <x v="8"/>
    <s v="Portable"/>
    <s v="General Use"/>
    <s v="Lithium Rechargeable (incl. Button cells)"/>
    <n v="192.73421407240056"/>
  </r>
  <r>
    <x v="17"/>
    <x v="8"/>
    <s v="Portable"/>
    <s v="General Use"/>
    <s v="Other"/>
    <n v="1.3351265565983637"/>
  </r>
  <r>
    <x v="18"/>
    <x v="8"/>
    <s v="Portable"/>
    <s v="General Use"/>
    <s v="total [t]"/>
    <n v="68"/>
  </r>
  <r>
    <x v="18"/>
    <x v="8"/>
    <s v="Portable"/>
    <s v="General Use"/>
    <s v="Zinc/Carbon - Alkaline - saline batteries"/>
    <n v="43.252723896526447"/>
  </r>
  <r>
    <x v="18"/>
    <x v="8"/>
    <s v="Portable"/>
    <s v="General Use"/>
    <s v="Lithium Primary (inc. Button cells)"/>
    <n v="2.3915581031657602"/>
  </r>
  <r>
    <x v="18"/>
    <x v="8"/>
    <s v="Portable"/>
    <s v="General Use"/>
    <s v="NiCd"/>
    <n v="0.46532625907358421"/>
  </r>
  <r>
    <x v="18"/>
    <x v="8"/>
    <s v="Portable"/>
    <s v="General Use"/>
    <s v="NiMH"/>
    <n v="3.5679456593554959"/>
  </r>
  <r>
    <x v="18"/>
    <x v="8"/>
    <s v="Portable"/>
    <s v="General Use"/>
    <s v="Lead Acid"/>
    <n v="2.4517007856329331"/>
  </r>
  <r>
    <x v="18"/>
    <x v="8"/>
    <s v="Portable"/>
    <s v="General Use"/>
    <s v="Lithium Rechargeable (incl. Button cells)"/>
    <n v="15.761560334575135"/>
  </r>
  <r>
    <x v="18"/>
    <x v="8"/>
    <s v="Portable"/>
    <s v="General Use"/>
    <s v="Other"/>
    <n v="0.10918496167065386"/>
  </r>
  <r>
    <x v="19"/>
    <x v="8"/>
    <s v="Portable"/>
    <s v="General Use"/>
    <s v="total [t]"/>
    <n v="68.099999999999994"/>
  </r>
  <r>
    <x v="19"/>
    <x v="8"/>
    <s v="Portable"/>
    <s v="General Use"/>
    <s v="Zinc/Carbon - Alkaline - saline batteries"/>
    <n v="43.3163308434331"/>
  </r>
  <r>
    <x v="19"/>
    <x v="8"/>
    <s v="Portable"/>
    <s v="General Use"/>
    <s v="Lithium Primary (inc. Button cells)"/>
    <n v="2.3950751003762978"/>
  </r>
  <r>
    <x v="19"/>
    <x v="8"/>
    <s v="Portable"/>
    <s v="General Use"/>
    <s v="NiCd"/>
    <n v="0.46601056239575117"/>
  </r>
  <r>
    <x v="19"/>
    <x v="8"/>
    <s v="Portable"/>
    <s v="General Use"/>
    <s v="NiMH"/>
    <n v="3.5731926382663128"/>
  </r>
  <r>
    <x v="19"/>
    <x v="8"/>
    <s v="Portable"/>
    <s v="General Use"/>
    <s v="Lead Acid"/>
    <n v="2.455306227964746"/>
  </r>
  <r>
    <x v="19"/>
    <x v="8"/>
    <s v="Portable"/>
    <s v="General Use"/>
    <s v="Lithium Rechargeable (incl. Button cells)"/>
    <n v="15.784739099773038"/>
  </r>
  <r>
    <x v="19"/>
    <x v="8"/>
    <s v="Portable"/>
    <s v="General Use"/>
    <s v="Other"/>
    <n v="0.10934552779075776"/>
  </r>
  <r>
    <x v="20"/>
    <x v="8"/>
    <s v="Portable"/>
    <s v="General Use"/>
    <s v="total [t]"/>
    <n v="8890"/>
  </r>
  <r>
    <x v="20"/>
    <x v="8"/>
    <s v="Portable"/>
    <s v="General Use"/>
    <s v="Zinc/Carbon - Alkaline - saline batteries"/>
    <n v="5654.6575800017663"/>
  </r>
  <r>
    <x v="20"/>
    <x v="8"/>
    <s v="Portable"/>
    <s v="General Use"/>
    <s v="Lithium Primary (inc. Button cells)"/>
    <n v="312.66105201681773"/>
  </r>
  <r>
    <x v="20"/>
    <x v="8"/>
    <s v="Portable"/>
    <s v="General Use"/>
    <s v="NiCd"/>
    <n v="60.834565340649462"/>
  </r>
  <r>
    <x v="20"/>
    <x v="8"/>
    <s v="Portable"/>
    <s v="General Use"/>
    <s v="NiMH"/>
    <n v="466.45642517162293"/>
  </r>
  <r>
    <x v="20"/>
    <x v="8"/>
    <s v="Portable"/>
    <s v="General Use"/>
    <s v="Lead Acid"/>
    <n v="320.52382329818789"/>
  </r>
  <r>
    <x v="20"/>
    <x v="8"/>
    <s v="Portable"/>
    <s v="General Use"/>
    <s v="Lithium Rechargeable (incl. Button cells)"/>
    <n v="2060.59222609372"/>
  </r>
  <r>
    <x v="20"/>
    <x v="8"/>
    <s v="Portable"/>
    <s v="General Use"/>
    <s v="Other"/>
    <n v="14.274328077236953"/>
  </r>
  <r>
    <x v="21"/>
    <x v="8"/>
    <s v="Portable"/>
    <s v="General Use"/>
    <s v="total [t]"/>
    <n v="3599"/>
  </r>
  <r>
    <x v="21"/>
    <x v="8"/>
    <s v="Portable"/>
    <s v="General Use"/>
    <s v="Zinc/Carbon - Alkaline - saline batteries"/>
    <n v="2289.2140191705689"/>
  </r>
  <r>
    <x v="21"/>
    <x v="8"/>
    <s v="Portable"/>
    <s v="General Use"/>
    <s v="Lithium Primary (inc. Button cells)"/>
    <n v="126.57672960725839"/>
  </r>
  <r>
    <x v="21"/>
    <x v="8"/>
    <s v="Portable"/>
    <s v="General Use"/>
    <s v="NiCd"/>
    <n v="24.628076564791609"/>
  </r>
  <r>
    <x v="21"/>
    <x v="8"/>
    <s v="Portable"/>
    <s v="General Use"/>
    <s v="NiMH"/>
    <n v="188.83877100030045"/>
  </r>
  <r>
    <x v="21"/>
    <x v="8"/>
    <s v="Portable"/>
    <s v="General Use"/>
    <s v="Lead Acid"/>
    <n v="129.75986952195481"/>
  </r>
  <r>
    <x v="21"/>
    <x v="8"/>
    <s v="Portable"/>
    <s v="General Use"/>
    <s v="Lithium Rechargeable (incl. Button cells)"/>
    <n v="834.20375947258697"/>
  </r>
  <r>
    <x v="21"/>
    <x v="8"/>
    <s v="Portable"/>
    <s v="General Use"/>
    <s v="Other"/>
    <n v="5.77877466253946"/>
  </r>
  <r>
    <x v="22"/>
    <x v="8"/>
    <s v="Portable"/>
    <s v="General Use"/>
    <s v="total [t]"/>
    <n v="13426"/>
  </r>
  <r>
    <x v="22"/>
    <x v="8"/>
    <s v="Portable"/>
    <s v="General Use"/>
    <s v="Zinc/Carbon - Alkaline - saline batteries"/>
    <n v="8539.8686916877068"/>
  </r>
  <r>
    <x v="22"/>
    <x v="8"/>
    <s v="Portable"/>
    <s v="General Use"/>
    <s v="Lithium Primary (inc. Button cells)"/>
    <n v="472.19204548681608"/>
  </r>
  <r>
    <x v="22"/>
    <x v="8"/>
    <s v="Portable"/>
    <s v="General Use"/>
    <s v="NiCd"/>
    <n v="91.874564034146204"/>
  </r>
  <r>
    <x v="22"/>
    <x v="8"/>
    <s v="Portable"/>
    <s v="General Use"/>
    <s v="NiMH"/>
    <n v="704.45938856627777"/>
  </r>
  <r>
    <x v="22"/>
    <x v="8"/>
    <s v="Portable"/>
    <s v="General Use"/>
    <s v="Lead Acid"/>
    <n v="484.06668746923179"/>
  </r>
  <r>
    <x v="22"/>
    <x v="8"/>
    <s v="Portable"/>
    <s v="General Use"/>
    <s v="Lithium Rechargeable (incl. Button cells)"/>
    <n v="3111.9810154706729"/>
  </r>
  <r>
    <x v="22"/>
    <x v="8"/>
    <s v="Portable"/>
    <s v="General Use"/>
    <s v="Other"/>
    <n v="21.557607285149981"/>
  </r>
  <r>
    <x v="23"/>
    <x v="8"/>
    <s v="Portable"/>
    <s v="General Use"/>
    <s v="total [t]"/>
    <n v="2241"/>
  </r>
  <r>
    <x v="23"/>
    <x v="8"/>
    <s v="Portable"/>
    <s v="General Use"/>
    <s v="Zinc/Carbon - Alkaline - saline batteries"/>
    <n v="1425.4316801781729"/>
  </r>
  <r>
    <x v="23"/>
    <x v="8"/>
    <s v="Portable"/>
    <s v="General Use"/>
    <s v="Lithium Primary (inc. Button cells)"/>
    <n v="78.81590748815394"/>
  </r>
  <r>
    <x v="23"/>
    <x v="8"/>
    <s v="Portable"/>
    <s v="General Use"/>
    <s v="NiCd"/>
    <n v="15.335237449763268"/>
  </r>
  <r>
    <x v="23"/>
    <x v="8"/>
    <s v="Portable"/>
    <s v="General Use"/>
    <s v="NiMH"/>
    <n v="117.58479739140687"/>
  </r>
  <r>
    <x v="23"/>
    <x v="8"/>
    <s v="Portable"/>
    <s v="General Use"/>
    <s v="Lead Acid"/>
    <n v="80.797962655932395"/>
  </r>
  <r>
    <x v="23"/>
    <x v="8"/>
    <s v="Portable"/>
    <s v="General Use"/>
    <s v="Lithium Rechargeable (incl. Button cells)"/>
    <n v="519.43612808504236"/>
  </r>
  <r>
    <x v="23"/>
    <x v="8"/>
    <s v="Portable"/>
    <s v="General Use"/>
    <s v="Other"/>
    <n v="3.5982867515284607"/>
  </r>
  <r>
    <x v="24"/>
    <x v="8"/>
    <s v="Portable"/>
    <s v="General Use"/>
    <s v="total [t]"/>
    <n v="3625"/>
  </r>
  <r>
    <x v="24"/>
    <x v="8"/>
    <s v="Portable"/>
    <s v="General Use"/>
    <s v="Zinc/Carbon - Alkaline - saline batteries"/>
    <n v="2305.7518253662993"/>
  </r>
  <r>
    <x v="24"/>
    <x v="8"/>
    <s v="Portable"/>
    <s v="General Use"/>
    <s v="Lithium Primary (inc. Button cells)"/>
    <n v="127.49114888199824"/>
  </r>
  <r>
    <x v="24"/>
    <x v="8"/>
    <s v="Portable"/>
    <s v="General Use"/>
    <s v="NiCd"/>
    <n v="24.80599542855504"/>
  </r>
  <r>
    <x v="24"/>
    <x v="8"/>
    <s v="Portable"/>
    <s v="General Use"/>
    <s v="NiMH"/>
    <n v="190.20298551711284"/>
  </r>
  <r>
    <x v="24"/>
    <x v="8"/>
    <s v="Portable"/>
    <s v="General Use"/>
    <s v="Lead Acid"/>
    <n v="130.69728452822622"/>
  </r>
  <r>
    <x v="24"/>
    <x v="8"/>
    <s v="Portable"/>
    <s v="General Use"/>
    <s v="Lithium Rechargeable (incl. Button cells)"/>
    <n v="840.23023842404211"/>
  </r>
  <r>
    <x v="24"/>
    <x v="8"/>
    <s v="Portable"/>
    <s v="General Use"/>
    <s v="Other"/>
    <n v="5.8205218537664747"/>
  </r>
  <r>
    <x v="25"/>
    <x v="8"/>
    <s v="Portable"/>
    <s v="General Use"/>
    <s v="total [t]"/>
    <n v="1460"/>
  </r>
  <r>
    <x v="25"/>
    <x v="8"/>
    <s v="Portable"/>
    <s v="General Use"/>
    <s v="Zinc/Carbon - Alkaline - saline batteries"/>
    <n v="928.66142483718545"/>
  </r>
  <r>
    <x v="25"/>
    <x v="8"/>
    <s v="Portable"/>
    <s v="General Use"/>
    <s v="Lithium Primary (inc. Button cells)"/>
    <n v="51.348159273853085"/>
  </r>
  <r>
    <x v="25"/>
    <x v="8"/>
    <s v="Portable"/>
    <s v="General Use"/>
    <s v="NiCd"/>
    <n v="9.9908285036387188"/>
  </r>
  <r>
    <x v="25"/>
    <x v="8"/>
    <s v="Portable"/>
    <s v="General Use"/>
    <s v="NiMH"/>
    <n v="76.605892097926827"/>
  </r>
  <r>
    <x v="25"/>
    <x v="8"/>
    <s v="Portable"/>
    <s v="General Use"/>
    <s v="Lead Acid"/>
    <n v="52.639458044471802"/>
  </r>
  <r>
    <x v="25"/>
    <x v="8"/>
    <s v="Portable"/>
    <s v="General Use"/>
    <s v="Lithium Rechargeable (incl. Button cells)"/>
    <n v="338.4099718894073"/>
  </r>
  <r>
    <x v="25"/>
    <x v="8"/>
    <s v="Portable"/>
    <s v="General Use"/>
    <s v="Other"/>
    <n v="2.3442653535169802"/>
  </r>
  <r>
    <x v="26"/>
    <x v="8"/>
    <s v="Portable"/>
    <s v="General Use"/>
    <s v="total [t]"/>
    <n v="790"/>
  </r>
  <r>
    <x v="26"/>
    <x v="8"/>
    <s v="Portable"/>
    <s v="General Use"/>
    <s v="Zinc/Carbon - Alkaline - saline batteries"/>
    <n v="502.49488056258662"/>
  </r>
  <r>
    <x v="26"/>
    <x v="8"/>
    <s v="Portable"/>
    <s v="General Use"/>
    <s v="Lithium Primary (inc. Button cells)"/>
    <n v="27.78427796324927"/>
  </r>
  <r>
    <x v="26"/>
    <x v="8"/>
    <s v="Portable"/>
    <s v="General Use"/>
    <s v="NiCd"/>
    <n v="5.4059962451195807"/>
  </r>
  <r>
    <x v="26"/>
    <x v="8"/>
    <s v="Portable"/>
    <s v="General Use"/>
    <s v="NiMH"/>
    <n v="41.45113339545356"/>
  </r>
  <r>
    <x v="26"/>
    <x v="8"/>
    <s v="Portable"/>
    <s v="General Use"/>
    <s v="Lead Acid"/>
    <n v="28.482994421323784"/>
  </r>
  <r>
    <x v="26"/>
    <x v="8"/>
    <s v="Portable"/>
    <s v="General Use"/>
    <s v="Lithium Rechargeable (incl. Button cells)"/>
    <n v="183.11224506344644"/>
  </r>
  <r>
    <x v="26"/>
    <x v="8"/>
    <s v="Portable"/>
    <s v="General Use"/>
    <s v="Other"/>
    <n v="1.2684723488208316"/>
  </r>
  <r>
    <x v="27"/>
    <x v="8"/>
    <s v="Portable"/>
    <s v="General Use"/>
    <s v="total [t]"/>
    <n v="12017"/>
  </r>
  <r>
    <x v="27"/>
    <x v="8"/>
    <s v="Portable"/>
    <s v="General Use"/>
    <s v="Zinc/Carbon - Alkaline - saline batteries"/>
    <n v="7643.6468097729157"/>
  </r>
  <r>
    <x v="27"/>
    <x v="8"/>
    <s v="Portable"/>
    <s v="General Use"/>
    <s v="Lithium Primary (inc. Button cells)"/>
    <n v="422.63755479033733"/>
  </r>
  <r>
    <x v="27"/>
    <x v="8"/>
    <s v="Portable"/>
    <s v="General Use"/>
    <s v="NiCd"/>
    <n v="82.23273022481267"/>
  </r>
  <r>
    <x v="27"/>
    <x v="8"/>
    <s v="Portable"/>
    <s v="General Use"/>
    <s v="NiMH"/>
    <n v="630.52945571286762"/>
  </r>
  <r>
    <x v="27"/>
    <x v="8"/>
    <s v="Portable"/>
    <s v="General Use"/>
    <s v="Lead Acid"/>
    <n v="433.26600501398468"/>
  </r>
  <r>
    <x v="27"/>
    <x v="8"/>
    <s v="Portable"/>
    <s v="General Use"/>
    <s v="Lithium Rechargeable (incl. Button cells)"/>
    <n v="2785.3922138321968"/>
  </r>
  <r>
    <x v="27"/>
    <x v="8"/>
    <s v="Portable"/>
    <s v="General Use"/>
    <s v="Other"/>
    <n v="19.295230652885994"/>
  </r>
  <r>
    <x v="28"/>
    <x v="8"/>
    <s v="Portable"/>
    <s v="General Use"/>
    <s v="total [t]"/>
    <n v="6904"/>
  </r>
  <r>
    <x v="28"/>
    <x v="8"/>
    <s v="Portable"/>
    <s v="General Use"/>
    <s v="Zinc/Carbon - Alkaline - saline batteries"/>
    <n v="4391.4236144355673"/>
  </r>
  <r>
    <x v="28"/>
    <x v="8"/>
    <s v="Portable"/>
    <s v="General Use"/>
    <s v="Lithium Primary (inc. Button cells)"/>
    <n v="242.81348741553541"/>
  </r>
  <r>
    <x v="28"/>
    <x v="8"/>
    <s v="Portable"/>
    <s v="General Use"/>
    <s v="NiCd"/>
    <n v="47.244301362412138"/>
  </r>
  <r>
    <x v="28"/>
    <x v="8"/>
    <s v="Portable"/>
    <s v="General Use"/>
    <s v="NiMH"/>
    <n v="362.25142400279918"/>
  </r>
  <r>
    <x v="28"/>
    <x v="8"/>
    <s v="Portable"/>
    <s v="General Use"/>
    <s v="Lead Acid"/>
    <n v="248.91973858837898"/>
  </r>
  <r>
    <x v="28"/>
    <x v="8"/>
    <s v="Portable"/>
    <s v="General Use"/>
    <s v="Lithium Rechargeable (incl. Button cells)"/>
    <n v="1600.2619492633344"/>
  </r>
  <r>
    <x v="28"/>
    <x v="8"/>
    <s v="Portable"/>
    <s v="General Use"/>
    <s v="Other"/>
    <n v="11.085484931973445"/>
  </r>
  <r>
    <x v="29"/>
    <x v="8"/>
    <s v="Portable"/>
    <s v="General Use"/>
    <s v="total [t]"/>
    <n v="4180"/>
  </r>
  <r>
    <x v="29"/>
    <x v="8"/>
    <s v="Portable"/>
    <s v="General Use"/>
    <s v="Zinc/Carbon - Alkaline - saline batteries"/>
    <n v="2658.7703806982431"/>
  </r>
  <r>
    <x v="29"/>
    <x v="8"/>
    <s v="Portable"/>
    <s v="General Use"/>
    <s v="Lithium Primary (inc. Button cells)"/>
    <n v="147.01048340048348"/>
  </r>
  <r>
    <x v="29"/>
    <x v="8"/>
    <s v="Portable"/>
    <s v="General Use"/>
    <s v="NiCd"/>
    <n v="28.603878866582086"/>
  </r>
  <r>
    <x v="29"/>
    <x v="8"/>
    <s v="Portable"/>
    <s v="General Use"/>
    <s v="NiMH"/>
    <n v="219.32371847214668"/>
  </r>
  <r>
    <x v="29"/>
    <x v="8"/>
    <s v="Portable"/>
    <s v="General Use"/>
    <s v="Lead Acid"/>
    <n v="150.70748946978912"/>
  </r>
  <r>
    <x v="29"/>
    <x v="8"/>
    <s v="Portable"/>
    <s v="General Use"/>
    <s v="Lithium Rechargeable (incl. Button cells)"/>
    <n v="968.87238527241277"/>
  </r>
  <r>
    <x v="29"/>
    <x v="8"/>
    <s v="Portable"/>
    <s v="General Use"/>
    <s v="Other"/>
    <n v="6.7116638203431345"/>
  </r>
  <r>
    <x v="30"/>
    <x v="8"/>
    <s v="Portable"/>
    <s v="General Use"/>
    <s v="total [t]"/>
    <n v="39013.525999999998"/>
  </r>
  <r>
    <x v="30"/>
    <x v="8"/>
    <s v="Portable"/>
    <s v="General Use"/>
    <s v="Zinc/Carbon - Alkaline - saline batteries"/>
    <n v="24815.312769234642"/>
  </r>
  <r>
    <x v="30"/>
    <x v="8"/>
    <s v="Portable"/>
    <s v="General Use"/>
    <s v="Lithium Primary (inc. Button cells)"/>
    <n v="1372.1046211524715"/>
  </r>
  <r>
    <x v="30"/>
    <x v="8"/>
    <s v="Portable"/>
    <s v="General Use"/>
    <s v="NiCd"/>
    <n v="266.97085451250018"/>
  </r>
  <r>
    <x v="30"/>
    <x v="8"/>
    <s v="Portable"/>
    <s v="General Use"/>
    <s v="NiMH"/>
    <n v="2047.0314815860704"/>
  </r>
  <r>
    <x v="30"/>
    <x v="8"/>
    <s v="Portable"/>
    <s v="General Use"/>
    <s v="Lead Acid"/>
    <n v="1406.6101815369245"/>
  </r>
  <r>
    <x v="30"/>
    <x v="8"/>
    <s v="Portable"/>
    <s v="General Use"/>
    <s v="Lithium Rechargeable (incl. Button cells)"/>
    <n v="9042.853586963467"/>
  </r>
  <r>
    <x v="30"/>
    <x v="8"/>
    <s v="Portable"/>
    <s v="General Use"/>
    <s v="Other"/>
    <n v="62.64250501392732"/>
  </r>
  <r>
    <x v="31"/>
    <x v="8"/>
    <s v="Portable"/>
    <s v="General Use"/>
    <s v="total [t]"/>
    <n v="234846.96691999998"/>
  </r>
  <r>
    <x v="31"/>
    <x v="8"/>
    <s v="Portable"/>
    <s v="General Use"/>
    <s v="Zinc/Carbon - Alkaline - saline batteries"/>
    <n v="149378.98556069762"/>
  </r>
  <r>
    <x v="31"/>
    <x v="8"/>
    <s v="Portable"/>
    <s v="General Use"/>
    <s v="Lithium Primary (inc. Button cells)"/>
    <n v="8259.5612756092232"/>
  </r>
  <r>
    <x v="31"/>
    <x v="8"/>
    <s v="Portable"/>
    <s v="General Use"/>
    <s v="NiCd"/>
    <n v="1607.0655966420788"/>
  </r>
  <r>
    <x v="31"/>
    <x v="8"/>
    <s v="Portable"/>
    <s v="General Use"/>
    <s v="NiMH"/>
    <n v="12322.370826985554"/>
  </r>
  <r>
    <x v="31"/>
    <x v="8"/>
    <s v="Portable"/>
    <s v="General Use"/>
    <s v="Lead Acid"/>
    <n v="8467.2719603128735"/>
  </r>
  <r>
    <x v="31"/>
    <x v="8"/>
    <s v="Portable"/>
    <s v="General Use"/>
    <s v="Lithium Rechargeable (incl. Button cells)"/>
    <n v="54434.627036787511"/>
  </r>
  <r>
    <x v="31"/>
    <x v="8"/>
    <s v="Portable"/>
    <s v="General Use"/>
    <s v="Other"/>
    <n v="377.0846629651399"/>
  </r>
  <r>
    <x v="0"/>
    <x v="9"/>
    <s v="Portable"/>
    <s v="General Use"/>
    <s v="total [t]"/>
    <n v="5449.4412599999996"/>
  </r>
  <r>
    <x v="0"/>
    <x v="9"/>
    <s v="Portable"/>
    <s v="General Use"/>
    <s v="Zinc/Carbon - Alkaline - saline batteries"/>
    <n v="3535.6452340482897"/>
  </r>
  <r>
    <x v="0"/>
    <x v="9"/>
    <s v="Portable"/>
    <s v="General Use"/>
    <s v="Lithium Primary (inc. Button cells)"/>
    <n v="133.67080841424362"/>
  </r>
  <r>
    <x v="0"/>
    <x v="9"/>
    <s v="Portable"/>
    <s v="General Use"/>
    <s v="NiCd"/>
    <n v="8.5507436191879069"/>
  </r>
  <r>
    <x v="0"/>
    <x v="9"/>
    <s v="Portable"/>
    <s v="General Use"/>
    <s v="NiMH"/>
    <n v="253.38121908287434"/>
  </r>
  <r>
    <x v="0"/>
    <x v="9"/>
    <s v="Portable"/>
    <s v="General Use"/>
    <s v="Lead Acid"/>
    <n v="165.43071328551301"/>
  </r>
  <r>
    <x v="0"/>
    <x v="9"/>
    <s v="Portable"/>
    <s v="General Use"/>
    <s v="Lithium Rechargeable (incl. Button cells)"/>
    <n v="1350.3194719444089"/>
  </r>
  <r>
    <x v="0"/>
    <x v="9"/>
    <s v="Portable"/>
    <s v="General Use"/>
    <s v="Other"/>
    <n v="2.4430696054819823"/>
  </r>
  <r>
    <x v="1"/>
    <x v="9"/>
    <s v="Portable"/>
    <s v="General Use"/>
    <s v="total [t]"/>
    <n v="4920"/>
  </r>
  <r>
    <x v="1"/>
    <x v="9"/>
    <s v="Portable"/>
    <s v="General Use"/>
    <s v="Zinc/Carbon - Alkaline - saline batteries"/>
    <n v="3192.1391059305747"/>
  </r>
  <r>
    <x v="1"/>
    <x v="9"/>
    <s v="Portable"/>
    <s v="General Use"/>
    <s v="Lithium Primary (inc. Button cells)"/>
    <n v="120.68400153708211"/>
  </r>
  <r>
    <x v="1"/>
    <x v="9"/>
    <s v="Portable"/>
    <s v="General Use"/>
    <s v="NiCd"/>
    <n v="7.7199948763929802"/>
  </r>
  <r>
    <x v="1"/>
    <x v="9"/>
    <s v="Portable"/>
    <s v="General Use"/>
    <s v="NiMH"/>
    <n v="228.76392980658383"/>
  </r>
  <r>
    <x v="1"/>
    <x v="9"/>
    <s v="Portable"/>
    <s v="General Use"/>
    <s v="Lead Acid"/>
    <n v="149.35826822082745"/>
  </r>
  <r>
    <x v="1"/>
    <x v="9"/>
    <s v="Portable"/>
    <s v="General Use"/>
    <s v="Lithium Rechargeable (incl. Button cells)"/>
    <n v="1219.128986806712"/>
  </r>
  <r>
    <x v="1"/>
    <x v="9"/>
    <s v="Portable"/>
    <s v="General Use"/>
    <s v="Other"/>
    <n v="2.2057128218263156"/>
  </r>
  <r>
    <x v="2"/>
    <x v="9"/>
    <s v="Portable"/>
    <s v="General Use"/>
    <s v="total [t]"/>
    <n v="690"/>
  </r>
  <r>
    <x v="2"/>
    <x v="9"/>
    <s v="Portable"/>
    <s v="General Use"/>
    <s v="Zinc/Carbon - Alkaline - saline batteries"/>
    <n v="447.67804534392207"/>
  </r>
  <r>
    <x v="2"/>
    <x v="9"/>
    <s v="Portable"/>
    <s v="General Use"/>
    <s v="Lithium Primary (inc. Button cells)"/>
    <n v="16.925195337517611"/>
  </r>
  <r>
    <x v="2"/>
    <x v="9"/>
    <s v="Portable"/>
    <s v="General Use"/>
    <s v="NiCd"/>
    <n v="1.0826822082746252"/>
  </r>
  <r>
    <x v="2"/>
    <x v="9"/>
    <s v="Portable"/>
    <s v="General Use"/>
    <s v="NiMH"/>
    <n v="32.082746253362366"/>
  </r>
  <r>
    <x v="2"/>
    <x v="9"/>
    <s v="Portable"/>
    <s v="General Use"/>
    <s v="Lead Acid"/>
    <n v="20.946586396823363"/>
  </r>
  <r>
    <x v="2"/>
    <x v="9"/>
    <s v="Portable"/>
    <s v="General Use"/>
    <s v="Lithium Rechargeable (incl. Button cells)"/>
    <n v="170.97540668630717"/>
  </r>
  <r>
    <x v="2"/>
    <x v="9"/>
    <s v="Portable"/>
    <s v="General Use"/>
    <s v="Other"/>
    <n v="0.30933777379271499"/>
  </r>
  <r>
    <x v="3"/>
    <x v="9"/>
    <s v="Portable"/>
    <s v="General Use"/>
    <s v="total [t]"/>
    <n v="674"/>
  </r>
  <r>
    <x v="3"/>
    <x v="9"/>
    <s v="Portable"/>
    <s v="General Use"/>
    <s v="Zinc/Carbon - Alkaline - saline batteries"/>
    <n v="437.29710516203403"/>
  </r>
  <r>
    <x v="3"/>
    <x v="9"/>
    <s v="Portable"/>
    <s v="General Use"/>
    <s v="Lithium Primary (inc. Button cells)"/>
    <n v="16.532727039836043"/>
  </r>
  <r>
    <x v="3"/>
    <x v="9"/>
    <s v="Portable"/>
    <s v="General Use"/>
    <s v="NiCd"/>
    <n v="1.0575765338798513"/>
  </r>
  <r>
    <x v="3"/>
    <x v="9"/>
    <s v="Portable"/>
    <s v="General Use"/>
    <s v="NiMH"/>
    <n v="31.338798514153964"/>
  </r>
  <r>
    <x v="3"/>
    <x v="9"/>
    <s v="Portable"/>
    <s v="General Use"/>
    <s v="Lead Acid"/>
    <n v="20.460868451389778"/>
  </r>
  <r>
    <x v="3"/>
    <x v="9"/>
    <s v="Portable"/>
    <s v="General Use"/>
    <s v="Lithium Rechargeable (incl. Button cells)"/>
    <n v="167.01075957474063"/>
  </r>
  <r>
    <x v="3"/>
    <x v="9"/>
    <s v="Portable"/>
    <s v="General Use"/>
    <s v="Other"/>
    <n v="0.30216472396563754"/>
  </r>
  <r>
    <x v="4"/>
    <x v="9"/>
    <s v="Portable"/>
    <s v="General Use"/>
    <s v="total [t]"/>
    <n v="202"/>
  </r>
  <r>
    <x v="4"/>
    <x v="9"/>
    <s v="Portable"/>
    <s v="General Use"/>
    <s v="Zinc/Carbon - Alkaline - saline batteries"/>
    <n v="131.05936979633663"/>
  </r>
  <r>
    <x v="4"/>
    <x v="9"/>
    <s v="Portable"/>
    <s v="General Use"/>
    <s v="Lithium Primary (inc. Button cells)"/>
    <n v="4.9549122582297942"/>
  </r>
  <r>
    <x v="4"/>
    <x v="9"/>
    <s v="Portable"/>
    <s v="General Use"/>
    <s v="NiCd"/>
    <n v="0.31695913923402075"/>
  </r>
  <r>
    <x v="4"/>
    <x v="9"/>
    <s v="Portable"/>
    <s v="General Use"/>
    <s v="NiMH"/>
    <n v="9.3923402075060842"/>
  </r>
  <r>
    <x v="4"/>
    <x v="9"/>
    <s v="Portable"/>
    <s v="General Use"/>
    <s v="Lead Acid"/>
    <n v="6.1321890610990142"/>
  </r>
  <r>
    <x v="4"/>
    <x v="9"/>
    <s v="Portable"/>
    <s v="General Use"/>
    <s v="Lithium Rechargeable (incl. Button cells)"/>
    <n v="50.053669783527603"/>
  </r>
  <r>
    <x v="4"/>
    <x v="9"/>
    <s v="Portable"/>
    <s v="General Use"/>
    <s v="Other"/>
    <n v="9.0559754066852793E-2"/>
  </r>
  <r>
    <x v="5"/>
    <x v="9"/>
    <s v="Portable"/>
    <s v="General Use"/>
    <s v="total [t]"/>
    <n v="4048"/>
  </r>
  <r>
    <x v="5"/>
    <x v="9"/>
    <s v="Portable"/>
    <s v="General Use"/>
    <s v="Zinc/Carbon - Alkaline - saline batteries"/>
    <n v="2626.3778660176763"/>
  </r>
  <r>
    <x v="5"/>
    <x v="9"/>
    <s v="Portable"/>
    <s v="General Use"/>
    <s v="Lithium Primary (inc. Button cells)"/>
    <n v="99.294479313436653"/>
  </r>
  <r>
    <x v="5"/>
    <x v="9"/>
    <s v="Portable"/>
    <s v="General Use"/>
    <s v="NiCd"/>
    <n v="6.3517356218778014"/>
  </r>
  <r>
    <x v="5"/>
    <x v="9"/>
    <s v="Portable"/>
    <s v="General Use"/>
    <s v="NiMH"/>
    <n v="188.2187780197259"/>
  </r>
  <r>
    <x v="5"/>
    <x v="9"/>
    <s v="Portable"/>
    <s v="General Use"/>
    <s v="Lead Acid"/>
    <n v="122.88664019469707"/>
  </r>
  <r>
    <x v="5"/>
    <x v="9"/>
    <s v="Portable"/>
    <s v="General Use"/>
    <s v="Lithium Rechargeable (incl. Button cells)"/>
    <n v="1003.0557192263353"/>
  </r>
  <r>
    <x v="5"/>
    <x v="9"/>
    <s v="Portable"/>
    <s v="General Use"/>
    <s v="Other"/>
    <n v="1.8147816062505946"/>
  </r>
  <r>
    <x v="6"/>
    <x v="9"/>
    <s v="Portable"/>
    <s v="General Use"/>
    <s v="total [t]"/>
    <n v="4474"/>
  </r>
  <r>
    <x v="6"/>
    <x v="9"/>
    <s v="Portable"/>
    <s v="General Use"/>
    <s v="Zinc/Carbon - Alkaline - saline batteries"/>
    <n v="2902.7703983604456"/>
  </r>
  <r>
    <x v="6"/>
    <x v="9"/>
    <s v="Portable"/>
    <s v="General Use"/>
    <s v="Lithium Primary (inc. Button cells)"/>
    <n v="109.74394773920841"/>
  </r>
  <r>
    <x v="6"/>
    <x v="9"/>
    <s v="Portable"/>
    <s v="General Use"/>
    <s v="NiCd"/>
    <n v="7.0201742026386578"/>
  </r>
  <r>
    <x v="6"/>
    <x v="9"/>
    <s v="Portable"/>
    <s v="General Use"/>
    <s v="NiMH"/>
    <n v="208.0263865761496"/>
  </r>
  <r>
    <x v="6"/>
    <x v="9"/>
    <s v="Portable"/>
    <s v="General Use"/>
    <s v="Lead Acid"/>
    <n v="135.81888049186628"/>
  </r>
  <r>
    <x v="6"/>
    <x v="9"/>
    <s v="Portable"/>
    <s v="General Use"/>
    <s v="Lithium Rechargeable (incl. Button cells)"/>
    <n v="1108.6144485717946"/>
  </r>
  <r>
    <x v="6"/>
    <x v="9"/>
    <s v="Portable"/>
    <s v="General Use"/>
    <s v="Other"/>
    <n v="2.0057640578965317"/>
  </r>
  <r>
    <x v="7"/>
    <x v="9"/>
    <s v="Portable"/>
    <s v="General Use"/>
    <s v="total [t]"/>
    <n v="483"/>
  </r>
  <r>
    <x v="7"/>
    <x v="9"/>
    <s v="Portable"/>
    <s v="General Use"/>
    <s v="Zinc/Carbon - Alkaline - saline batteries"/>
    <n v="313.37463174074549"/>
  </r>
  <r>
    <x v="7"/>
    <x v="9"/>
    <s v="Portable"/>
    <s v="General Use"/>
    <s v="Lithium Primary (inc. Button cells)"/>
    <n v="11.847636736262329"/>
  </r>
  <r>
    <x v="7"/>
    <x v="9"/>
    <s v="Portable"/>
    <s v="General Use"/>
    <s v="NiCd"/>
    <n v="0.75787754579223765"/>
  </r>
  <r>
    <x v="7"/>
    <x v="9"/>
    <s v="Portable"/>
    <s v="General Use"/>
    <s v="NiMH"/>
    <n v="22.457922377353658"/>
  </r>
  <r>
    <x v="7"/>
    <x v="9"/>
    <s v="Portable"/>
    <s v="General Use"/>
    <s v="Lead Acid"/>
    <n v="14.662610477776354"/>
  </r>
  <r>
    <x v="7"/>
    <x v="9"/>
    <s v="Portable"/>
    <s v="General Use"/>
    <s v="Lithium Rechargeable (incl. Button cells)"/>
    <n v="119.68278468041501"/>
  </r>
  <r>
    <x v="7"/>
    <x v="9"/>
    <s v="Portable"/>
    <s v="General Use"/>
    <s v="Other"/>
    <n v="0.21653644165490049"/>
  </r>
  <r>
    <x v="8"/>
    <x v="9"/>
    <s v="Portable"/>
    <s v="General Use"/>
    <s v="total [t]"/>
    <n v="3460"/>
  </r>
  <r>
    <x v="8"/>
    <x v="9"/>
    <s v="Portable"/>
    <s v="General Use"/>
    <s v="Zinc/Carbon - Alkaline - saline batteries"/>
    <n v="2244.8783143332903"/>
  </r>
  <r>
    <x v="8"/>
    <x v="9"/>
    <s v="Portable"/>
    <s v="General Use"/>
    <s v="Lithium Primary (inc. Button cells)"/>
    <n v="84.871269373639038"/>
  </r>
  <r>
    <x v="8"/>
    <x v="9"/>
    <s v="Portable"/>
    <s v="General Use"/>
    <s v="NiCd"/>
    <n v="5.4291020878698601"/>
  </r>
  <r>
    <x v="8"/>
    <x v="9"/>
    <s v="Portable"/>
    <s v="General Use"/>
    <s v="NiMH"/>
    <n v="160.8786986038171"/>
  </r>
  <r>
    <x v="8"/>
    <x v="9"/>
    <s v="Portable"/>
    <s v="General Use"/>
    <s v="Lead Acid"/>
    <n v="105.03650570001281"/>
  </r>
  <r>
    <x v="8"/>
    <x v="9"/>
    <s v="Portable"/>
    <s v="General Use"/>
    <s v="Lithium Rechargeable (incl. Button cells)"/>
    <n v="857.3549378762649"/>
  </r>
  <r>
    <x v="8"/>
    <x v="9"/>
    <s v="Portable"/>
    <s v="General Use"/>
    <s v="Other"/>
    <n v="1.5511720251054983"/>
  </r>
  <r>
    <x v="9"/>
    <x v="9"/>
    <s v="Portable"/>
    <s v="General Use"/>
    <s v="total [t]"/>
    <n v="31228"/>
  </r>
  <r>
    <x v="9"/>
    <x v="9"/>
    <s v="Portable"/>
    <s v="General Use"/>
    <s v="Zinc/Carbon - Alkaline - saline batteries"/>
    <n v="20261"/>
  </r>
  <r>
    <x v="9"/>
    <x v="9"/>
    <s v="Portable"/>
    <s v="General Use"/>
    <s v="Lithium Primary (inc. Button cells)"/>
    <n v="766"/>
  </r>
  <r>
    <x v="9"/>
    <x v="9"/>
    <s v="Portable"/>
    <s v="General Use"/>
    <s v="NiCd"/>
    <n v="49"/>
  </r>
  <r>
    <x v="9"/>
    <x v="9"/>
    <s v="Portable"/>
    <s v="General Use"/>
    <s v="NiMH"/>
    <n v="1452"/>
  </r>
  <r>
    <x v="9"/>
    <x v="9"/>
    <s v="Portable"/>
    <s v="General Use"/>
    <s v="Lead Acid"/>
    <n v="948"/>
  </r>
  <r>
    <x v="9"/>
    <x v="9"/>
    <s v="Portable"/>
    <s v="General Use"/>
    <s v="Lithium Rechargeable (incl. Button cells)"/>
    <n v="7738"/>
  </r>
  <r>
    <x v="9"/>
    <x v="9"/>
    <s v="Portable"/>
    <s v="General Use"/>
    <s v="Other"/>
    <n v="13.999999999998412"/>
  </r>
  <r>
    <x v="10"/>
    <x v="9"/>
    <s v="Portable"/>
    <s v="General Use"/>
    <s v="total [t]"/>
    <n v="52159"/>
  </r>
  <r>
    <x v="10"/>
    <x v="9"/>
    <s v="Portable"/>
    <s v="General Use"/>
    <s v="Zinc/Carbon - Alkaline - saline batteries"/>
    <n v="33841.216184193669"/>
  </r>
  <r>
    <x v="10"/>
    <x v="9"/>
    <s v="Portable"/>
    <s v="General Use"/>
    <s v="Lithium Primary (inc. Button cells)"/>
    <n v="1279.4221211733061"/>
  </r>
  <r>
    <x v="10"/>
    <x v="9"/>
    <s v="Portable"/>
    <s v="General Use"/>
    <s v="NiCd"/>
    <n v="81.842929422313304"/>
  </r>
  <r>
    <x v="10"/>
    <x v="9"/>
    <s v="Portable"/>
    <s v="General Use"/>
    <s v="NiMH"/>
    <n v="2425.2231330856926"/>
  </r>
  <r>
    <x v="10"/>
    <x v="9"/>
    <s v="Portable"/>
    <s v="General Use"/>
    <s v="Lead Acid"/>
    <n v="1583.4101447418984"/>
  </r>
  <r>
    <x v="10"/>
    <x v="9"/>
    <s v="Portable"/>
    <s v="General Use"/>
    <s v="Lithium Rechargeable (incl. Button cells)"/>
    <n v="12924.501793262458"/>
  </r>
  <r>
    <x v="10"/>
    <x v="9"/>
    <s v="Portable"/>
    <s v="General Use"/>
    <s v="Other"/>
    <n v="23.383694120658291"/>
  </r>
  <r>
    <x v="11"/>
    <x v="9"/>
    <s v="Portable"/>
    <s v="General Use"/>
    <s v="total [t]"/>
    <n v="1533"/>
  </r>
  <r>
    <x v="11"/>
    <x v="9"/>
    <s v="Portable"/>
    <s v="General Use"/>
    <s v="Zinc/Carbon - Alkaline - saline batteries"/>
    <n v="994.62383117714865"/>
  </r>
  <r>
    <x v="11"/>
    <x v="9"/>
    <s v="Portable"/>
    <s v="General Use"/>
    <s v="Lithium Primary (inc. Button cells)"/>
    <n v="37.603368771615216"/>
  </r>
  <r>
    <x v="11"/>
    <x v="9"/>
    <s v="Portable"/>
    <s v="General Use"/>
    <s v="NiCd"/>
    <n v="2.4054374279492761"/>
  </r>
  <r>
    <x v="11"/>
    <x v="9"/>
    <s v="Portable"/>
    <s v="General Use"/>
    <s v="NiMH"/>
    <n v="71.279492762905093"/>
  </r>
  <r>
    <x v="11"/>
    <x v="9"/>
    <s v="Portable"/>
    <s v="General Use"/>
    <s v="Lead Acid"/>
    <n v="46.537850646855389"/>
  </r>
  <r>
    <x v="11"/>
    <x v="9"/>
    <s v="Portable"/>
    <s v="General Use"/>
    <s v="Lithium Rechargeable (incl. Button cells)"/>
    <n v="379.86275137696941"/>
  </r>
  <r>
    <x v="11"/>
    <x v="9"/>
    <s v="Portable"/>
    <s v="General Use"/>
    <s v="Other"/>
    <n v="0.68726783655685808"/>
  </r>
  <r>
    <x v="12"/>
    <x v="9"/>
    <s v="Portable"/>
    <s v="General Use"/>
    <s v="total [t]"/>
    <n v="2842"/>
  </r>
  <r>
    <x v="12"/>
    <x v="9"/>
    <s v="Portable"/>
    <s v="General Use"/>
    <s v="Zinc/Carbon - Alkaline - saline batteries"/>
    <n v="1843.9144998078646"/>
  </r>
  <r>
    <x v="12"/>
    <x v="9"/>
    <s v="Portable"/>
    <s v="General Use"/>
    <s v="Lithium Primary (inc. Button cells)"/>
    <n v="69.712181375688488"/>
  </r>
  <r>
    <x v="12"/>
    <x v="9"/>
    <s v="Portable"/>
    <s v="General Use"/>
    <s v="NiCd"/>
    <n v="4.4593954143717172"/>
  </r>
  <r>
    <x v="12"/>
    <x v="9"/>
    <s v="Portable"/>
    <s v="General Use"/>
    <s v="NiMH"/>
    <n v="132.14371717689252"/>
  </r>
  <r>
    <x v="12"/>
    <x v="9"/>
    <s v="Portable"/>
    <s v="General Use"/>
    <s v="Lead Acid"/>
    <n v="86.275650057640576"/>
  </r>
  <r>
    <x v="12"/>
    <x v="9"/>
    <s v="Portable"/>
    <s v="General Use"/>
    <s v="Lithium Rechargeable (incl. Button cells)"/>
    <n v="704.22044319200722"/>
  </r>
  <r>
    <x v="12"/>
    <x v="9"/>
    <s v="Portable"/>
    <s v="General Use"/>
    <s v="Other"/>
    <n v="1.2741129755346319"/>
  </r>
  <r>
    <x v="14"/>
    <x v="9"/>
    <s v="Portable"/>
    <s v="General Use"/>
    <s v="total [t]"/>
    <n v="2336"/>
  </r>
  <r>
    <x v="14"/>
    <x v="9"/>
    <s v="Portable"/>
    <s v="General Use"/>
    <s v="Zinc/Carbon - Alkaline - saline batteries"/>
    <n v="1515.6172665556551"/>
  </r>
  <r>
    <x v="14"/>
    <x v="9"/>
    <s v="Portable"/>
    <s v="General Use"/>
    <s v="Lithium Primary (inc. Button cells)"/>
    <n v="57.300371461508902"/>
  </r>
  <r>
    <x v="14"/>
    <x v="9"/>
    <s v="Portable"/>
    <s v="General Use"/>
    <s v="NiCd"/>
    <n v="3.6654284616369921"/>
  </r>
  <r>
    <x v="14"/>
    <x v="9"/>
    <s v="Portable"/>
    <s v="General Use"/>
    <s v="NiMH"/>
    <n v="108.61636992442681"/>
  </r>
  <r>
    <x v="14"/>
    <x v="9"/>
    <s v="Portable"/>
    <s v="General Use"/>
    <s v="Lead Acid"/>
    <n v="70.914820033303442"/>
  </r>
  <r>
    <x v="14"/>
    <x v="9"/>
    <s v="Portable"/>
    <s v="General Use"/>
    <s v="Lithium Rechargeable (incl. Button cells)"/>
    <n v="578.83847828871524"/>
  </r>
  <r>
    <x v="14"/>
    <x v="9"/>
    <s v="Portable"/>
    <s v="General Use"/>
    <s v="Other"/>
    <n v="1.0472652747533076"/>
  </r>
  <r>
    <x v="15"/>
    <x v="9"/>
    <s v="Portable"/>
    <s v="General Use"/>
    <s v="total [t]"/>
    <n v="24232.886999999999"/>
  </r>
  <r>
    <x v="15"/>
    <x v="9"/>
    <s v="Portable"/>
    <s v="General Use"/>
    <s v="Zinc/Carbon - Alkaline - saline batteries"/>
    <n v="15722.509398840783"/>
  </r>
  <r>
    <x v="15"/>
    <x v="9"/>
    <s v="Portable"/>
    <s v="General Use"/>
    <s v="Lithium Primary (inc. Button cells)"/>
    <n v="594.41499429998714"/>
  </r>
  <r>
    <x v="15"/>
    <x v="9"/>
    <s v="Portable"/>
    <s v="General Use"/>
    <s v="NiCd"/>
    <n v="38.023935666709363"/>
  </r>
  <r>
    <x v="15"/>
    <x v="9"/>
    <s v="Portable"/>
    <s v="General Use"/>
    <s v="NiMH"/>
    <n v="1126.7500936339184"/>
  </r>
  <r>
    <x v="15"/>
    <x v="9"/>
    <s v="Portable"/>
    <s v="General Use"/>
    <s v="Lead Acid"/>
    <n v="735.64675534776484"/>
  </r>
  <r>
    <x v="15"/>
    <x v="9"/>
    <s v="Portable"/>
    <s v="General Use"/>
    <s v="Lithium Rechargeable (incl. Button cells)"/>
    <n v="6004.6778405917767"/>
  </r>
  <r>
    <x v="15"/>
    <x v="9"/>
    <s v="Portable"/>
    <s v="General Use"/>
    <s v="Other"/>
    <n v="10.863981619058585"/>
  </r>
  <r>
    <x v="16"/>
    <x v="9"/>
    <s v="Portable"/>
    <s v="General Use"/>
    <s v="total [t]"/>
    <n v="521.79300000000001"/>
  </r>
  <r>
    <x v="16"/>
    <x v="9"/>
    <s v="Portable"/>
    <s v="General Use"/>
    <s v="Zinc/Carbon - Alkaline - saline batteries"/>
    <n v="338.54387002049441"/>
  </r>
  <r>
    <x v="16"/>
    <x v="9"/>
    <s v="Portable"/>
    <s v="General Use"/>
    <s v="Lithium Primary (inc. Button cells)"/>
    <n v="12.799200653259895"/>
  </r>
  <r>
    <x v="16"/>
    <x v="9"/>
    <s v="Portable"/>
    <s v="General Use"/>
    <s v="NiCd"/>
    <n v="0.81874782246701672"/>
  </r>
  <r>
    <x v="16"/>
    <x v="9"/>
    <s v="Portable"/>
    <s v="General Use"/>
    <s v="NiMH"/>
    <n v="24.26167016779813"/>
  </r>
  <r>
    <x v="16"/>
    <x v="9"/>
    <s v="Portable"/>
    <s v="General Use"/>
    <s v="Lead Acid"/>
    <n v="15.840263993851673"/>
  </r>
  <r>
    <x v="16"/>
    <x v="9"/>
    <s v="Portable"/>
    <s v="General Use"/>
    <s v="Lithium Rechargeable (incl. Button cells)"/>
    <n v="129.29531939285258"/>
  </r>
  <r>
    <x v="16"/>
    <x v="9"/>
    <s v="Portable"/>
    <s v="General Use"/>
    <s v="Other"/>
    <n v="0.23392794927626395"/>
  </r>
  <r>
    <x v="17"/>
    <x v="9"/>
    <s v="Portable"/>
    <s v="General Use"/>
    <s v="total [t]"/>
    <n v="762.03800000000001"/>
  </r>
  <r>
    <x v="17"/>
    <x v="9"/>
    <s v="Portable"/>
    <s v="General Use"/>
    <s v="Zinc/Carbon - Alkaline - saline batteries"/>
    <n v="494.41693089535028"/>
  </r>
  <r>
    <x v="17"/>
    <x v="9"/>
    <s v="Portable"/>
    <s v="General Use"/>
    <s v="Lithium Primary (inc. Button cells)"/>
    <n v="18.69223478929166"/>
  </r>
  <r>
    <x v="17"/>
    <x v="9"/>
    <s v="Portable"/>
    <s v="General Use"/>
    <s v="NiCd"/>
    <n v="1.1957173690277956"/>
  </r>
  <r>
    <x v="17"/>
    <x v="9"/>
    <s v="Portable"/>
    <s v="General Use"/>
    <s v="NiMH"/>
    <n v="35.432277955680803"/>
  </r>
  <r>
    <x v="17"/>
    <x v="9"/>
    <s v="Portable"/>
    <s v="General Use"/>
    <s v="Lead Acid"/>
    <n v="23.133470731394905"/>
  </r>
  <r>
    <x v="17"/>
    <x v="9"/>
    <s v="Portable"/>
    <s v="General Use"/>
    <s v="Lithium Rechargeable (incl. Button cells)"/>
    <n v="188.82573472524658"/>
  </r>
  <r>
    <x v="17"/>
    <x v="9"/>
    <s v="Portable"/>
    <s v="General Use"/>
    <s v="Other"/>
    <n v="0.34163353400790281"/>
  </r>
  <r>
    <x v="18"/>
    <x v="9"/>
    <s v="Portable"/>
    <s v="General Use"/>
    <s v="total [t]"/>
    <n v="81"/>
  </r>
  <r>
    <x v="18"/>
    <x v="9"/>
    <s v="Portable"/>
    <s v="General Use"/>
    <s v="Zinc/Carbon - Alkaline - saline batteries"/>
    <n v="52.553509670808246"/>
  </r>
  <r>
    <x v="18"/>
    <x v="9"/>
    <s v="Portable"/>
    <s v="General Use"/>
    <s v="Lithium Primary (inc. Button cells)"/>
    <n v="1.9868707570129371"/>
  </r>
  <r>
    <x v="18"/>
    <x v="9"/>
    <s v="Portable"/>
    <s v="General Use"/>
    <s v="NiCd"/>
    <n v="0.12709747662354298"/>
  </r>
  <r>
    <x v="18"/>
    <x v="9"/>
    <s v="Portable"/>
    <s v="General Use"/>
    <s v="NiMH"/>
    <n v="3.7662354297425389"/>
  </r>
  <r>
    <x v="18"/>
    <x v="9"/>
    <s v="Portable"/>
    <s v="General Use"/>
    <s v="Lead Acid"/>
    <n v="2.4589470987575255"/>
  </r>
  <r>
    <x v="18"/>
    <x v="9"/>
    <s v="Portable"/>
    <s v="General Use"/>
    <s v="Lithium Rechargeable (incl. Button cells)"/>
    <n v="20.071026002305622"/>
  </r>
  <r>
    <x v="18"/>
    <x v="9"/>
    <s v="Portable"/>
    <s v="General Use"/>
    <s v="Other"/>
    <n v="3.6313564749579585E-2"/>
  </r>
  <r>
    <x v="19"/>
    <x v="9"/>
    <s v="Portable"/>
    <s v="General Use"/>
    <s v="total [t]"/>
    <n v="80.5"/>
  </r>
  <r>
    <x v="19"/>
    <x v="9"/>
    <s v="Portable"/>
    <s v="General Use"/>
    <s v="Zinc/Carbon - Alkaline - saline batteries"/>
    <n v="52.229105290124245"/>
  </r>
  <r>
    <x v="19"/>
    <x v="9"/>
    <s v="Portable"/>
    <s v="General Use"/>
    <s v="Lithium Primary (inc. Button cells)"/>
    <n v="1.9746061227103882"/>
  </r>
  <r>
    <x v="19"/>
    <x v="9"/>
    <s v="Portable"/>
    <s v="General Use"/>
    <s v="NiCd"/>
    <n v="0.12631292429870628"/>
  </r>
  <r>
    <x v="19"/>
    <x v="9"/>
    <s v="Portable"/>
    <s v="General Use"/>
    <s v="NiMH"/>
    <n v="3.7429870628922761"/>
  </r>
  <r>
    <x v="19"/>
    <x v="9"/>
    <s v="Portable"/>
    <s v="General Use"/>
    <s v="Lead Acid"/>
    <n v="2.4437684129627257"/>
  </r>
  <r>
    <x v="19"/>
    <x v="9"/>
    <s v="Portable"/>
    <s v="General Use"/>
    <s v="Lithium Rechargeable (incl. Button cells)"/>
    <n v="19.94713078006917"/>
  </r>
  <r>
    <x v="19"/>
    <x v="9"/>
    <s v="Portable"/>
    <s v="General Use"/>
    <s v="Other"/>
    <n v="3.6089406942483415E-2"/>
  </r>
  <r>
    <x v="20"/>
    <x v="9"/>
    <s v="Portable"/>
    <s v="General Use"/>
    <s v="total [t]"/>
    <n v="9580"/>
  </r>
  <r>
    <x v="20"/>
    <x v="9"/>
    <s v="Portable"/>
    <s v="General Use"/>
    <s v="Zinc/Carbon - Alkaline - saline batteries"/>
    <n v="6215.5879339054691"/>
  </r>
  <r>
    <x v="20"/>
    <x v="9"/>
    <s v="Portable"/>
    <s v="General Use"/>
    <s v="Lithium Primary (inc. Button cells)"/>
    <n v="234.99039323683874"/>
  </r>
  <r>
    <x v="20"/>
    <x v="9"/>
    <s v="Portable"/>
    <s v="General Use"/>
    <s v="NiCd"/>
    <n v="15.032022543870884"/>
  </r>
  <r>
    <x v="20"/>
    <x v="9"/>
    <s v="Portable"/>
    <s v="General Use"/>
    <s v="NiMH"/>
    <n v="445.43870885103115"/>
  </r>
  <r>
    <x v="20"/>
    <x v="9"/>
    <s v="Portable"/>
    <s v="General Use"/>
    <s v="Lead Acid"/>
    <n v="290.8236198283592"/>
  </r>
  <r>
    <x v="20"/>
    <x v="9"/>
    <s v="Portable"/>
    <s v="General Use"/>
    <s v="Lithium Rechargeable (incl. Button cells)"/>
    <n v="2373.8324580504677"/>
  </r>
  <r>
    <x v="20"/>
    <x v="9"/>
    <s v="Portable"/>
    <s v="General Use"/>
    <s v="Other"/>
    <n v="4.2948635839626226"/>
  </r>
  <r>
    <x v="21"/>
    <x v="9"/>
    <s v="Portable"/>
    <s v="General Use"/>
    <s v="total [t]"/>
    <n v="3122"/>
  </r>
  <r>
    <x v="21"/>
    <x v="9"/>
    <s v="Portable"/>
    <s v="General Use"/>
    <s v="Zinc/Carbon - Alkaline - saline batteries"/>
    <n v="2025.5809529909054"/>
  </r>
  <r>
    <x v="21"/>
    <x v="9"/>
    <s v="Portable"/>
    <s v="General Use"/>
    <s v="Lithium Primary (inc. Button cells)"/>
    <n v="76.580376585115928"/>
  </r>
  <r>
    <x v="21"/>
    <x v="9"/>
    <s v="Portable"/>
    <s v="General Use"/>
    <s v="NiCd"/>
    <n v="4.8987447162802615"/>
  </r>
  <r>
    <x v="21"/>
    <x v="9"/>
    <s v="Portable"/>
    <s v="General Use"/>
    <s v="NiMH"/>
    <n v="145.16280261303959"/>
  </r>
  <r>
    <x v="21"/>
    <x v="9"/>
    <s v="Portable"/>
    <s v="General Use"/>
    <s v="Lead Acid"/>
    <n v="94.77571410272833"/>
  </r>
  <r>
    <x v="21"/>
    <x v="9"/>
    <s v="Portable"/>
    <s v="General Use"/>
    <s v="Lithium Rechargeable (incl. Button cells)"/>
    <n v="773.60176764442167"/>
  </r>
  <r>
    <x v="21"/>
    <x v="9"/>
    <s v="Portable"/>
    <s v="General Use"/>
    <s v="Other"/>
    <n v="1.3996413475084872"/>
  </r>
  <r>
    <x v="22"/>
    <x v="9"/>
    <s v="Portable"/>
    <s v="General Use"/>
    <s v="total [t]"/>
    <n v="13338"/>
  </r>
  <r>
    <x v="22"/>
    <x v="9"/>
    <s v="Portable"/>
    <s v="General Use"/>
    <s v="Zinc/Carbon - Alkaline - saline batteries"/>
    <n v="8653.8112591264253"/>
  </r>
  <r>
    <x v="22"/>
    <x v="9"/>
    <s v="Portable"/>
    <s v="General Use"/>
    <s v="Lithium Primary (inc. Button cells)"/>
    <n v="327.17138465479695"/>
  </r>
  <r>
    <x v="22"/>
    <x v="9"/>
    <s v="Portable"/>
    <s v="General Use"/>
    <s v="NiCd"/>
    <n v="20.928717817343408"/>
  </r>
  <r>
    <x v="22"/>
    <x v="9"/>
    <s v="Portable"/>
    <s v="General Use"/>
    <s v="NiMH"/>
    <n v="620.17343409760474"/>
  </r>
  <r>
    <x v="22"/>
    <x v="9"/>
    <s v="Portable"/>
    <s v="General Use"/>
    <s v="Lead Acid"/>
    <n v="404.90662226207252"/>
  </r>
  <r>
    <x v="22"/>
    <x v="9"/>
    <s v="Portable"/>
    <s v="General Use"/>
    <s v="Lithium Rechargeable (incl. Button cells)"/>
    <n v="3305.0289483796591"/>
  </r>
  <r>
    <x v="22"/>
    <x v="9"/>
    <s v="Portable"/>
    <s v="General Use"/>
    <s v="Other"/>
    <n v="5.979633662097438"/>
  </r>
  <r>
    <x v="23"/>
    <x v="9"/>
    <s v="Portable"/>
    <s v="General Use"/>
    <s v="total [t]"/>
    <n v="2456"/>
  </r>
  <r>
    <x v="23"/>
    <x v="9"/>
    <s v="Portable"/>
    <s v="General Use"/>
    <s v="Zinc/Carbon - Alkaline - saline batteries"/>
    <n v="1593.4743179198153"/>
  </r>
  <r>
    <x v="23"/>
    <x v="9"/>
    <s v="Portable"/>
    <s v="General Use"/>
    <s v="Lithium Primary (inc. Button cells)"/>
    <n v="60.243883694120662"/>
  </r>
  <r>
    <x v="23"/>
    <x v="9"/>
    <s v="Portable"/>
    <s v="General Use"/>
    <s v="NiCd"/>
    <n v="3.8537210195977969"/>
  </r>
  <r>
    <x v="23"/>
    <x v="9"/>
    <s v="Portable"/>
    <s v="General Use"/>
    <s v="NiMH"/>
    <n v="114.19597796848981"/>
  </r>
  <r>
    <x v="23"/>
    <x v="9"/>
    <s v="Portable"/>
    <s v="General Use"/>
    <s v="Lead Acid"/>
    <n v="74.557704624055333"/>
  </r>
  <r>
    <x v="23"/>
    <x v="9"/>
    <s v="Portable"/>
    <s v="General Use"/>
    <s v="Lithium Rechargeable (incl. Button cells)"/>
    <n v="608.57333162546433"/>
  </r>
  <r>
    <x v="23"/>
    <x v="9"/>
    <s v="Portable"/>
    <s v="General Use"/>
    <s v="Other"/>
    <n v="1.1010631484563884"/>
  </r>
  <r>
    <x v="24"/>
    <x v="9"/>
    <s v="Portable"/>
    <s v="General Use"/>
    <s v="total [t]"/>
    <n v="2802"/>
  </r>
  <r>
    <x v="24"/>
    <x v="9"/>
    <s v="Portable"/>
    <s v="General Use"/>
    <s v="Zinc/Carbon - Alkaline - saline batteries"/>
    <n v="1817.9621493531445"/>
  </r>
  <r>
    <x v="24"/>
    <x v="9"/>
    <s v="Portable"/>
    <s v="General Use"/>
    <s v="Lithium Primary (inc. Button cells)"/>
    <n v="68.731010631484565"/>
  </r>
  <r>
    <x v="24"/>
    <x v="9"/>
    <s v="Portable"/>
    <s v="General Use"/>
    <s v="NiCd"/>
    <n v="4.3966312283847824"/>
  </r>
  <r>
    <x v="24"/>
    <x v="9"/>
    <s v="Portable"/>
    <s v="General Use"/>
    <s v="NiMH"/>
    <n v="130.28384782887153"/>
  </r>
  <r>
    <x v="24"/>
    <x v="9"/>
    <s v="Portable"/>
    <s v="General Use"/>
    <s v="Lead Acid"/>
    <n v="85.061355194056617"/>
  </r>
  <r>
    <x v="24"/>
    <x v="9"/>
    <s v="Portable"/>
    <s v="General Use"/>
    <s v="Lithium Rechargeable (incl. Button cells)"/>
    <n v="694.30882541309086"/>
  </r>
  <r>
    <x v="24"/>
    <x v="9"/>
    <s v="Portable"/>
    <s v="General Use"/>
    <s v="Other"/>
    <n v="1.2561803509669383"/>
  </r>
  <r>
    <x v="25"/>
    <x v="9"/>
    <s v="Portable"/>
    <s v="General Use"/>
    <s v="total [t]"/>
    <n v="1534"/>
  </r>
  <r>
    <x v="25"/>
    <x v="9"/>
    <s v="Portable"/>
    <s v="General Use"/>
    <s v="Zinc/Carbon - Alkaline - saline batteries"/>
    <n v="995.27263993851659"/>
  </r>
  <r>
    <x v="25"/>
    <x v="9"/>
    <s v="Portable"/>
    <s v="General Use"/>
    <s v="Lithium Primary (inc. Button cells)"/>
    <n v="37.627898040220316"/>
  </r>
  <r>
    <x v="25"/>
    <x v="9"/>
    <s v="Portable"/>
    <s v="General Use"/>
    <s v="NiCd"/>
    <n v="2.4070065325989494"/>
  </r>
  <r>
    <x v="25"/>
    <x v="9"/>
    <s v="Portable"/>
    <s v="General Use"/>
    <s v="NiMH"/>
    <n v="71.325989496605615"/>
  </r>
  <r>
    <x v="25"/>
    <x v="9"/>
    <s v="Portable"/>
    <s v="General Use"/>
    <s v="Lead Acid"/>
    <n v="46.568208018444984"/>
  </r>
  <r>
    <x v="25"/>
    <x v="9"/>
    <s v="Portable"/>
    <s v="General Use"/>
    <s v="Lithium Rechargeable (incl. Button cells)"/>
    <n v="380.11054182144233"/>
  </r>
  <r>
    <x v="25"/>
    <x v="9"/>
    <s v="Portable"/>
    <s v="General Use"/>
    <s v="Other"/>
    <n v="0.68771615217105042"/>
  </r>
  <r>
    <x v="26"/>
    <x v="9"/>
    <s v="Portable"/>
    <s v="General Use"/>
    <s v="total [t]"/>
    <n v="823"/>
  </r>
  <r>
    <x v="26"/>
    <x v="9"/>
    <s v="Portable"/>
    <s v="General Use"/>
    <s v="Zinc/Carbon - Alkaline - saline batteries"/>
    <n v="533.96961060586648"/>
  </r>
  <r>
    <x v="26"/>
    <x v="9"/>
    <s v="Portable"/>
    <s v="General Use"/>
    <s v="Lithium Primary (inc. Button cells)"/>
    <n v="20.187588061995644"/>
  </r>
  <r>
    <x v="26"/>
    <x v="9"/>
    <s v="Portable"/>
    <s v="General Use"/>
    <s v="NiCd"/>
    <n v="1.2913731266811834"/>
  </r>
  <r>
    <x v="26"/>
    <x v="9"/>
    <s v="Portable"/>
    <s v="General Use"/>
    <s v="NiMH"/>
    <n v="38.266811835532216"/>
  </r>
  <r>
    <x v="26"/>
    <x v="9"/>
    <s v="Portable"/>
    <s v="General Use"/>
    <s v="Lead Acid"/>
    <n v="24.984116818240043"/>
  </r>
  <r>
    <x v="26"/>
    <x v="9"/>
    <s v="Portable"/>
    <s v="General Use"/>
    <s v="Lithium Rechargeable (incl. Button cells)"/>
    <n v="203.93153580120406"/>
  </r>
  <r>
    <x v="26"/>
    <x v="9"/>
    <s v="Portable"/>
    <s v="General Use"/>
    <s v="Other"/>
    <n v="0.36896375048029628"/>
  </r>
  <r>
    <x v="27"/>
    <x v="9"/>
    <s v="Portable"/>
    <s v="General Use"/>
    <s v="total [t]"/>
    <n v="12774"/>
  </r>
  <r>
    <x v="27"/>
    <x v="9"/>
    <s v="Portable"/>
    <s v="General Use"/>
    <s v="Zinc/Carbon - Alkaline - saline batteries"/>
    <n v="8287.8831177148713"/>
  </r>
  <r>
    <x v="27"/>
    <x v="9"/>
    <s v="Portable"/>
    <s v="General Use"/>
    <s v="Lithium Primary (inc. Button cells)"/>
    <n v="313.33687716152173"/>
  </r>
  <r>
    <x v="27"/>
    <x v="9"/>
    <s v="Portable"/>
    <s v="General Use"/>
    <s v="NiCd"/>
    <n v="20.043742794927628"/>
  </r>
  <r>
    <x v="27"/>
    <x v="9"/>
    <s v="Portable"/>
    <s v="General Use"/>
    <s v="NiMH"/>
    <n v="593.94927629050858"/>
  </r>
  <r>
    <x v="27"/>
    <x v="9"/>
    <s v="Portable"/>
    <s v="General Use"/>
    <s v="Lead Acid"/>
    <n v="387.78506468553866"/>
  </r>
  <r>
    <x v="27"/>
    <x v="9"/>
    <s v="Portable"/>
    <s v="General Use"/>
    <s v="Lithium Rechargeable (incl. Button cells)"/>
    <n v="3165.2751376969386"/>
  </r>
  <r>
    <x v="27"/>
    <x v="9"/>
    <s v="Portable"/>
    <s v="General Use"/>
    <s v="Other"/>
    <n v="5.7267836556929588"/>
  </r>
  <r>
    <x v="28"/>
    <x v="9"/>
    <s v="Portable"/>
    <s v="General Use"/>
    <s v="total [t]"/>
    <n v="6833.5"/>
  </r>
  <r>
    <x v="28"/>
    <x v="9"/>
    <s v="Portable"/>
    <s v="General Use"/>
    <s v="Zinc/Carbon - Alkaline - saline batteries"/>
    <n v="4433.6346708082483"/>
  </r>
  <r>
    <x v="28"/>
    <x v="9"/>
    <s v="Portable"/>
    <s v="General Use"/>
    <s v="Lithium Primary (inc. Button cells)"/>
    <n v="167.6207570129371"/>
  </r>
  <r>
    <x v="28"/>
    <x v="9"/>
    <s v="Portable"/>
    <s v="General Use"/>
    <s v="NiCd"/>
    <n v="10.722476623542974"/>
  </r>
  <r>
    <x v="28"/>
    <x v="9"/>
    <s v="Portable"/>
    <s v="General Use"/>
    <s v="NiMH"/>
    <n v="317.73542974253877"/>
  </r>
  <r>
    <x v="28"/>
    <x v="9"/>
    <s v="Portable"/>
    <s v="General Use"/>
    <s v="Lead Acid"/>
    <n v="207.44709875752531"/>
  </r>
  <r>
    <x v="28"/>
    <x v="9"/>
    <s v="Portable"/>
    <s v="General Use"/>
    <s v="Lithium Rechargeable (incl. Button cells)"/>
    <n v="1693.2760023056233"/>
  </r>
  <r>
    <x v="28"/>
    <x v="9"/>
    <s v="Portable"/>
    <s v="General Use"/>
    <s v="Other"/>
    <n v="3.0635647495833593"/>
  </r>
  <r>
    <x v="29"/>
    <x v="9"/>
    <s v="Portable"/>
    <s v="General Use"/>
    <s v="total [t]"/>
    <n v="4539"/>
  </r>
  <r>
    <x v="29"/>
    <x v="9"/>
    <s v="Portable"/>
    <s v="General Use"/>
    <s v="Zinc/Carbon - Alkaline - saline batteries"/>
    <n v="2944.9429678493657"/>
  </r>
  <r>
    <x v="29"/>
    <x v="9"/>
    <s v="Portable"/>
    <s v="General Use"/>
    <s v="Lithium Primary (inc. Button cells)"/>
    <n v="111.33835019853977"/>
  </r>
  <r>
    <x v="29"/>
    <x v="9"/>
    <s v="Portable"/>
    <s v="General Use"/>
    <s v="NiCd"/>
    <n v="7.1221660048674265"/>
  </r>
  <r>
    <x v="29"/>
    <x v="9"/>
    <s v="Portable"/>
    <s v="General Use"/>
    <s v="NiMH"/>
    <n v="211.04867426668375"/>
  </r>
  <r>
    <x v="29"/>
    <x v="9"/>
    <s v="Portable"/>
    <s v="General Use"/>
    <s v="Lead Acid"/>
    <n v="137.79210964519021"/>
  </r>
  <r>
    <x v="29"/>
    <x v="9"/>
    <s v="Portable"/>
    <s v="General Use"/>
    <s v="Lithium Rechargeable (incl. Button cells)"/>
    <n v="1124.7208274625336"/>
  </r>
  <r>
    <x v="29"/>
    <x v="9"/>
    <s v="Portable"/>
    <s v="General Use"/>
    <s v="Other"/>
    <n v="2.034904572819034"/>
  </r>
  <r>
    <x v="30"/>
    <x v="9"/>
    <s v="Portable"/>
    <s v="General Use"/>
    <s v="total [t]"/>
    <n v="38165.735000000001"/>
  </r>
  <r>
    <x v="30"/>
    <x v="9"/>
    <s v="Portable"/>
    <s v="General Use"/>
    <s v="Zinc/Carbon - Alkaline - saline batteries"/>
    <n v="24762.263252049441"/>
  </r>
  <r>
    <x v="30"/>
    <x v="9"/>
    <s v="Portable"/>
    <s v="General Use"/>
    <s v="Lithium Primary (inc. Button cells)"/>
    <n v="936.17756532598946"/>
  </r>
  <r>
    <x v="30"/>
    <x v="9"/>
    <s v="Portable"/>
    <s v="General Use"/>
    <s v="NiCd"/>
    <n v="59.886032246701674"/>
  </r>
  <r>
    <x v="30"/>
    <x v="9"/>
    <s v="Portable"/>
    <s v="General Use"/>
    <s v="NiMH"/>
    <n v="1774.5820167798131"/>
  </r>
  <r>
    <x v="30"/>
    <x v="9"/>
    <s v="Portable"/>
    <s v="General Use"/>
    <s v="Lead Acid"/>
    <n v="1158.6113993851673"/>
  </r>
  <r>
    <x v="30"/>
    <x v="9"/>
    <s v="Portable"/>
    <s v="General Use"/>
    <s v="Lithium Rechargeable (incl. Button cells)"/>
    <n v="9457.1044392852564"/>
  </r>
  <r>
    <x v="30"/>
    <x v="9"/>
    <s v="Portable"/>
    <s v="General Use"/>
    <s v="Other"/>
    <n v="17.110294927627109"/>
  </r>
  <r>
    <x v="31"/>
    <x v="9"/>
    <s v="Portable"/>
    <s v="General Use"/>
    <s v="total [t]"/>
    <n v="236143.89425999997"/>
  </r>
  <r>
    <x v="31"/>
    <x v="9"/>
    <s v="Portable"/>
    <s v="General Use"/>
    <s v="Zinc/Carbon - Alkaline - saline batteries"/>
    <n v="153212.22753944725"/>
  </r>
  <r>
    <x v="31"/>
    <x v="9"/>
    <s v="Portable"/>
    <s v="General Use"/>
    <s v="Lithium Primary (inc. Button cells)"/>
    <n v="5792.4370117573962"/>
  </r>
  <r>
    <x v="31"/>
    <x v="9"/>
    <s v="Portable"/>
    <s v="General Use"/>
    <s v="NiCd"/>
    <n v="370.5344824753426"/>
  </r>
  <r>
    <x v="31"/>
    <x v="9"/>
    <s v="Portable"/>
    <s v="General Use"/>
    <s v="NiMH"/>
    <n v="10979.919766412193"/>
  </r>
  <r>
    <x v="31"/>
    <x v="9"/>
    <s v="Portable"/>
    <s v="General Use"/>
    <s v="Lead Acid"/>
    <n v="7168.7079466658124"/>
  </r>
  <r>
    <x v="31"/>
    <x v="9"/>
    <s v="Portable"/>
    <s v="General Use"/>
    <s v="Lithium Rechargeable (incl. Button cells)"/>
    <n v="58514.200518249003"/>
  </r>
  <r>
    <x v="31"/>
    <x v="9"/>
    <s v="Portable"/>
    <s v="General Use"/>
    <s v="Other"/>
    <n v="105.86699499294301"/>
  </r>
  <r>
    <x v="0"/>
    <x v="10"/>
    <s v="Portable"/>
    <s v="General Use"/>
    <s v="total [t]"/>
    <n v="5760.4455499999995"/>
  </r>
  <r>
    <x v="0"/>
    <x v="10"/>
    <s v="Portable"/>
    <s v="General Use"/>
    <s v="Zinc/Carbon - Alkaline - saline batteries"/>
    <n v="3639.8477532487505"/>
  </r>
  <r>
    <x v="0"/>
    <x v="10"/>
    <s v="Portable"/>
    <s v="General Use"/>
    <s v="Lithium Primary (inc. Button cells)"/>
    <n v="154.4167199951261"/>
  </r>
  <r>
    <x v="0"/>
    <x v="10"/>
    <s v="Portable"/>
    <s v="General Use"/>
    <s v="NiCd"/>
    <n v="9.6510449996953813"/>
  </r>
  <r>
    <x v="0"/>
    <x v="10"/>
    <s v="Portable"/>
    <s v="General Use"/>
    <s v="NiMH"/>
    <n v="257.59516471914219"/>
  </r>
  <r>
    <x v="0"/>
    <x v="10"/>
    <s v="Portable"/>
    <s v="General Use"/>
    <s v="Lead Acid"/>
    <n v="168.63007717649566"/>
  </r>
  <r>
    <x v="0"/>
    <x v="10"/>
    <s v="Portable"/>
    <s v="General Use"/>
    <s v="Lithium Rechargeable (incl. Button cells)"/>
    <n v="1528.1991073154015"/>
  </r>
  <r>
    <x v="0"/>
    <x v="10"/>
    <s v="Portable"/>
    <s v="General Use"/>
    <s v="Other"/>
    <n v="2.1056825453887158"/>
  </r>
  <r>
    <x v="1"/>
    <x v="10"/>
    <s v="Portable"/>
    <s v="General Use"/>
    <s v="total [t]"/>
    <n v="5413"/>
  </r>
  <r>
    <x v="1"/>
    <x v="10"/>
    <s v="Portable"/>
    <s v="General Use"/>
    <s v="Zinc/Carbon - Alkaline - saline batteries"/>
    <n v="3420.307633727306"/>
  </r>
  <r>
    <x v="1"/>
    <x v="10"/>
    <s v="Portable"/>
    <s v="General Use"/>
    <s v="Lithium Primary (inc. Button cells)"/>
    <n v="145.10296088704766"/>
  </r>
  <r>
    <x v="1"/>
    <x v="10"/>
    <s v="Portable"/>
    <s v="General Use"/>
    <s v="NiCd"/>
    <n v="9.0689350554404786"/>
  </r>
  <r>
    <x v="1"/>
    <x v="10"/>
    <s v="Portable"/>
    <s v="General Use"/>
    <s v="NiMH"/>
    <n v="242.05812111612039"/>
  </r>
  <r>
    <x v="1"/>
    <x v="10"/>
    <s v="Portable"/>
    <s v="General Use"/>
    <s v="Lead Acid"/>
    <n v="158.45902887778726"/>
  </r>
  <r>
    <x v="1"/>
    <x v="10"/>
    <s v="Portable"/>
    <s v="General Use"/>
    <s v="Lithium Rechargeable (incl. Button cells)"/>
    <n v="1436.0246435969295"/>
  </r>
  <r>
    <x v="1"/>
    <x v="10"/>
    <s v="Portable"/>
    <s v="General Use"/>
    <s v="Other"/>
    <n v="1.9786767393694258"/>
  </r>
  <r>
    <x v="2"/>
    <x v="10"/>
    <s v="Portable"/>
    <s v="General Use"/>
    <s v="total [t]"/>
    <n v="942"/>
  </r>
  <r>
    <x v="2"/>
    <x v="10"/>
    <s v="Portable"/>
    <s v="General Use"/>
    <s v="Zinc/Carbon - Alkaline - saline batteries"/>
    <n v="595.22072620933352"/>
  </r>
  <r>
    <x v="2"/>
    <x v="10"/>
    <s v="Portable"/>
    <s v="General Use"/>
    <s v="Lithium Primary (inc. Button cells)"/>
    <n v="25.251614475447788"/>
  </r>
  <r>
    <x v="2"/>
    <x v="10"/>
    <s v="Portable"/>
    <s v="General Use"/>
    <s v="NiCd"/>
    <n v="1.5782259047154867"/>
  </r>
  <r>
    <x v="2"/>
    <x v="10"/>
    <s v="Portable"/>
    <s v="General Use"/>
    <s v="NiMH"/>
    <n v="42.124284147678807"/>
  </r>
  <r>
    <x v="2"/>
    <x v="10"/>
    <s v="Portable"/>
    <s v="General Use"/>
    <s v="Lead Acid"/>
    <n v="27.575910807846959"/>
  </r>
  <r>
    <x v="2"/>
    <x v="10"/>
    <s v="Portable"/>
    <s v="General Use"/>
    <s v="Lithium Rechargeable (incl. Button cells)"/>
    <n v="249.90489825758502"/>
  </r>
  <r>
    <x v="2"/>
    <x v="10"/>
    <s v="Portable"/>
    <s v="General Use"/>
    <s v="Other"/>
    <n v="0.34434019739257327"/>
  </r>
  <r>
    <x v="3"/>
    <x v="10"/>
    <s v="Portable"/>
    <s v="General Use"/>
    <s v="total [t]"/>
    <n v="906"/>
  </r>
  <r>
    <x v="3"/>
    <x v="10"/>
    <s v="Portable"/>
    <s v="General Use"/>
    <s v="Zinc/Carbon - Alkaline - saline batteries"/>
    <n v="572.4734373096137"/>
  </r>
  <r>
    <x v="3"/>
    <x v="10"/>
    <s v="Portable"/>
    <s v="General Use"/>
    <s v="Lithium Primary (inc. Button cells)"/>
    <n v="24.286584622882906"/>
  </r>
  <r>
    <x v="3"/>
    <x v="10"/>
    <s v="Portable"/>
    <s v="General Use"/>
    <s v="NiCd"/>
    <n v="1.5179115389301816"/>
  </r>
  <r>
    <x v="3"/>
    <x v="10"/>
    <s v="Portable"/>
    <s v="General Use"/>
    <s v="NiMH"/>
    <n v="40.514438893627393"/>
  </r>
  <r>
    <x v="3"/>
    <x v="10"/>
    <s v="Portable"/>
    <s v="General Use"/>
    <s v="Lead Acid"/>
    <n v="26.522054343852808"/>
  </r>
  <r>
    <x v="3"/>
    <x v="10"/>
    <s v="Portable"/>
    <s v="General Use"/>
    <s v="Lithium Rechargeable (incl. Button cells)"/>
    <n v="240.35439259169004"/>
  </r>
  <r>
    <x v="3"/>
    <x v="10"/>
    <s v="Portable"/>
    <s v="General Use"/>
    <s v="Other"/>
    <n v="0.33118069940304817"/>
  </r>
  <r>
    <x v="4"/>
    <x v="10"/>
    <s v="Portable"/>
    <s v="General Use"/>
    <s v="total [t]"/>
    <n v="175"/>
  </r>
  <r>
    <x v="4"/>
    <x v="10"/>
    <s v="Portable"/>
    <s v="General Use"/>
    <s v="Zinc/Carbon - Alkaline - saline batteries"/>
    <n v="110.57709881808212"/>
  </r>
  <r>
    <x v="4"/>
    <x v="10"/>
    <s v="Portable"/>
    <s v="General Use"/>
    <s v="Lithium Primary (inc. Button cells)"/>
    <n v="4.6911173388570733"/>
  </r>
  <r>
    <x v="4"/>
    <x v="10"/>
    <s v="Portable"/>
    <s v="General Use"/>
    <s v="NiCd"/>
    <n v="0.29319483367856708"/>
  </r>
  <r>
    <x v="4"/>
    <x v="10"/>
    <s v="Portable"/>
    <s v="General Use"/>
    <s v="NiMH"/>
    <n v="7.8256366516388445"/>
  </r>
  <r>
    <x v="4"/>
    <x v="10"/>
    <s v="Portable"/>
    <s v="General Use"/>
    <s v="Lead Acid"/>
    <n v="5.1229133666382358"/>
  </r>
  <r>
    <x v="4"/>
    <x v="10"/>
    <s v="Portable"/>
    <s v="General Use"/>
    <s v="Lithium Rechargeable (incl. Button cells)"/>
    <n v="46.426069209211654"/>
  </r>
  <r>
    <x v="4"/>
    <x v="10"/>
    <s v="Portable"/>
    <s v="General Use"/>
    <s v="Other"/>
    <n v="6.3969781893524758E-2"/>
  </r>
  <r>
    <x v="5"/>
    <x v="10"/>
    <s v="Portable"/>
    <s v="General Use"/>
    <s v="total [t]"/>
    <n v="4293"/>
  </r>
  <r>
    <x v="5"/>
    <x v="10"/>
    <s v="Portable"/>
    <s v="General Use"/>
    <s v="Zinc/Carbon - Alkaline - saline batteries"/>
    <n v="2712.6142012915802"/>
  </r>
  <r>
    <x v="5"/>
    <x v="10"/>
    <s v="Portable"/>
    <s v="General Use"/>
    <s v="Lithium Primary (inc. Button cells)"/>
    <n v="115.07980991836237"/>
  </r>
  <r>
    <x v="5"/>
    <x v="10"/>
    <s v="Portable"/>
    <s v="General Use"/>
    <s v="NiCd"/>
    <n v="7.1924881198976482"/>
  </r>
  <r>
    <x v="5"/>
    <x v="10"/>
    <s v="Portable"/>
    <s v="General Use"/>
    <s v="NiMH"/>
    <n v="191.97404654563178"/>
  </r>
  <r>
    <x v="5"/>
    <x v="10"/>
    <s v="Portable"/>
    <s v="General Use"/>
    <s v="Lead Acid"/>
    <n v="125.67238333130254"/>
  </r>
  <r>
    <x v="5"/>
    <x v="10"/>
    <s v="Portable"/>
    <s v="General Use"/>
    <s v="Lithium Rechargeable (incl. Button cells)"/>
    <n v="1138.897800657975"/>
  </r>
  <r>
    <x v="5"/>
    <x v="10"/>
    <s v="Portable"/>
    <s v="General Use"/>
    <s v="Other"/>
    <n v="1.5692701352508673"/>
  </r>
  <r>
    <x v="6"/>
    <x v="10"/>
    <s v="Portable"/>
    <s v="General Use"/>
    <s v="total [t]"/>
    <n v="4034"/>
  </r>
  <r>
    <x v="6"/>
    <x v="10"/>
    <s v="Portable"/>
    <s v="General Use"/>
    <s v="Zinc/Carbon - Alkaline - saline batteries"/>
    <n v="2548.9600950408185"/>
  </r>
  <r>
    <x v="6"/>
    <x v="10"/>
    <s v="Portable"/>
    <s v="General Use"/>
    <s v="Lithium Primary (inc. Button cells)"/>
    <n v="108.13695625685391"/>
  </r>
  <r>
    <x v="6"/>
    <x v="10"/>
    <s v="Portable"/>
    <s v="General Use"/>
    <s v="NiCd"/>
    <n v="6.7585597660533692"/>
  </r>
  <r>
    <x v="6"/>
    <x v="10"/>
    <s v="Portable"/>
    <s v="General Use"/>
    <s v="NiMH"/>
    <n v="180.39210430120627"/>
  </r>
  <r>
    <x v="6"/>
    <x v="10"/>
    <s v="Portable"/>
    <s v="General Use"/>
    <s v="Lead Acid"/>
    <n v="118.09047154867795"/>
  </r>
  <r>
    <x v="6"/>
    <x v="10"/>
    <s v="Portable"/>
    <s v="General Use"/>
    <s v="Lithium Rechargeable (incl. Button cells)"/>
    <n v="1070.1872182283419"/>
  </r>
  <r>
    <x v="6"/>
    <x v="10"/>
    <s v="Portable"/>
    <s v="General Use"/>
    <s v="Other"/>
    <n v="1.4745948580484507"/>
  </r>
  <r>
    <x v="7"/>
    <x v="10"/>
    <s v="Portable"/>
    <s v="General Use"/>
    <s v="total [t]"/>
    <n v="475"/>
  </r>
  <r>
    <x v="7"/>
    <x v="10"/>
    <s v="Portable"/>
    <s v="General Use"/>
    <s v="Zinc/Carbon - Alkaline - saline batteries"/>
    <n v="300.13783964908004"/>
  </r>
  <r>
    <x v="7"/>
    <x v="10"/>
    <s v="Portable"/>
    <s v="General Use"/>
    <s v="Lithium Primary (inc. Button cells)"/>
    <n v="12.733032776897771"/>
  </r>
  <r>
    <x v="7"/>
    <x v="10"/>
    <s v="Portable"/>
    <s v="General Use"/>
    <s v="NiCd"/>
    <n v="0.79581454855611067"/>
  </r>
  <r>
    <x v="7"/>
    <x v="10"/>
    <s v="Portable"/>
    <s v="General Use"/>
    <s v="NiMH"/>
    <n v="21.241013768734007"/>
  </r>
  <r>
    <x v="7"/>
    <x v="10"/>
    <s v="Portable"/>
    <s v="General Use"/>
    <s v="Lead Acid"/>
    <n v="13.905050566589496"/>
  </r>
  <r>
    <x v="7"/>
    <x v="10"/>
    <s v="Portable"/>
    <s v="General Use"/>
    <s v="Lithium Rechargeable (incl. Button cells)"/>
    <n v="126.01361642500305"/>
  </r>
  <r>
    <x v="7"/>
    <x v="10"/>
    <s v="Portable"/>
    <s v="General Use"/>
    <s v="Other"/>
    <n v="0.1736322651395672"/>
  </r>
  <r>
    <x v="8"/>
    <x v="10"/>
    <s v="Portable"/>
    <s v="General Use"/>
    <s v="total [t]"/>
    <n v="3616"/>
  </r>
  <r>
    <x v="8"/>
    <x v="10"/>
    <s v="Portable"/>
    <s v="General Use"/>
    <s v="Zinc/Carbon - Alkaline - saline batteries"/>
    <n v="2284.8387961496283"/>
  </r>
  <r>
    <x v="8"/>
    <x v="10"/>
    <s v="Portable"/>
    <s v="General Use"/>
    <s v="Lithium Primary (inc. Button cells)"/>
    <n v="96.931887413183873"/>
  </r>
  <r>
    <x v="8"/>
    <x v="10"/>
    <s v="Portable"/>
    <s v="General Use"/>
    <s v="NiCd"/>
    <n v="6.058242963323992"/>
  </r>
  <r>
    <x v="8"/>
    <x v="10"/>
    <s v="Portable"/>
    <s v="General Use"/>
    <s v="NiMH"/>
    <n v="161.70001218472035"/>
  </r>
  <r>
    <x v="8"/>
    <x v="10"/>
    <s v="Portable"/>
    <s v="General Use"/>
    <s v="Lead Acid"/>
    <n v="105.8540270500792"/>
  </r>
  <r>
    <x v="8"/>
    <x v="10"/>
    <s v="Portable"/>
    <s v="General Use"/>
    <s v="Lithium Rechargeable (incl. Button cells)"/>
    <n v="959.29523577433906"/>
  </r>
  <r>
    <x v="8"/>
    <x v="10"/>
    <s v="Portable"/>
    <s v="General Use"/>
    <s v="Other"/>
    <n v="1.3217984647256316"/>
  </r>
  <r>
    <x v="9"/>
    <x v="10"/>
    <s v="Portable"/>
    <s v="General Use"/>
    <s v="total [t]"/>
    <n v="32828"/>
  </r>
  <r>
    <x v="9"/>
    <x v="10"/>
    <s v="Portable"/>
    <s v="General Use"/>
    <s v="Zinc/Carbon - Alkaline - saline batteries"/>
    <n v="20743"/>
  </r>
  <r>
    <x v="9"/>
    <x v="10"/>
    <s v="Portable"/>
    <s v="General Use"/>
    <s v="Lithium Primary (inc. Button cells)"/>
    <n v="880"/>
  </r>
  <r>
    <x v="9"/>
    <x v="10"/>
    <s v="Portable"/>
    <s v="General Use"/>
    <s v="NiCd"/>
    <n v="55"/>
  </r>
  <r>
    <x v="9"/>
    <x v="10"/>
    <s v="Portable"/>
    <s v="General Use"/>
    <s v="NiMH"/>
    <n v="1468"/>
  </r>
  <r>
    <x v="9"/>
    <x v="10"/>
    <s v="Portable"/>
    <s v="General Use"/>
    <s v="Lead Acid"/>
    <n v="961"/>
  </r>
  <r>
    <x v="9"/>
    <x v="10"/>
    <s v="Portable"/>
    <s v="General Use"/>
    <s v="Lithium Rechargeable (incl. Button cells)"/>
    <n v="8709"/>
  </r>
  <r>
    <x v="9"/>
    <x v="10"/>
    <s v="Portable"/>
    <s v="General Use"/>
    <s v="Other"/>
    <n v="12.000000000003604"/>
  </r>
  <r>
    <x v="10"/>
    <x v="10"/>
    <s v="Portable"/>
    <s v="General Use"/>
    <s v="total [t]"/>
    <n v="55905"/>
  </r>
  <r>
    <x v="10"/>
    <x v="10"/>
    <s v="Portable"/>
    <s v="General Use"/>
    <s v="Zinc/Carbon - Alkaline - saline batteries"/>
    <n v="35324.644053856464"/>
  </r>
  <r>
    <x v="10"/>
    <x v="10"/>
    <s v="Portable"/>
    <s v="General Use"/>
    <s v="Lithium Primary (inc. Button cells)"/>
    <n v="1498.610941878884"/>
  </r>
  <r>
    <x v="10"/>
    <x v="10"/>
    <s v="Portable"/>
    <s v="General Use"/>
    <s v="NiCd"/>
    <n v="93.663183867430249"/>
  </r>
  <r>
    <x v="10"/>
    <x v="10"/>
    <s v="Portable"/>
    <s v="General Use"/>
    <s v="NiMH"/>
    <n v="2499.9555257706834"/>
  </r>
  <r>
    <x v="10"/>
    <x v="10"/>
    <s v="Portable"/>
    <s v="General Use"/>
    <s v="Lead Acid"/>
    <n v="1636.5512672109176"/>
  </r>
  <r>
    <x v="10"/>
    <x v="10"/>
    <s v="Portable"/>
    <s v="General Use"/>
    <s v="Lithium Rechargeable (incl. Button cells)"/>
    <n v="14831.139423662727"/>
  </r>
  <r>
    <x v="10"/>
    <x v="10"/>
    <s v="Portable"/>
    <s v="General Use"/>
    <s v="Other"/>
    <n v="20.435603752900008"/>
  </r>
  <r>
    <x v="11"/>
    <x v="10"/>
    <s v="Portable"/>
    <s v="General Use"/>
    <s v="total [t]"/>
    <n v="1713"/>
  </r>
  <r>
    <x v="11"/>
    <x v="10"/>
    <s v="Portable"/>
    <s v="General Use"/>
    <s v="Zinc/Carbon - Alkaline - saline batteries"/>
    <n v="1082.391830144998"/>
  </r>
  <r>
    <x v="11"/>
    <x v="10"/>
    <s v="Portable"/>
    <s v="General Use"/>
    <s v="Lithium Primary (inc. Button cells)"/>
    <n v="45.919337151212382"/>
  </r>
  <r>
    <x v="11"/>
    <x v="10"/>
    <s v="Portable"/>
    <s v="General Use"/>
    <s v="NiCd"/>
    <n v="2.8699585719507739"/>
  </r>
  <r>
    <x v="11"/>
    <x v="10"/>
    <s v="Portable"/>
    <s v="General Use"/>
    <s v="NiMH"/>
    <n v="76.601803338613379"/>
  </r>
  <r>
    <x v="11"/>
    <x v="10"/>
    <s v="Portable"/>
    <s v="General Use"/>
    <s v="Lead Acid"/>
    <n v="50.146003411721701"/>
  </r>
  <r>
    <x v="11"/>
    <x v="10"/>
    <s v="Portable"/>
    <s v="General Use"/>
    <s v="Lithium Rechargeable (incl. Button cells)"/>
    <n v="454.44489460216892"/>
  </r>
  <r>
    <x v="11"/>
    <x v="10"/>
    <s v="Portable"/>
    <s v="General Use"/>
    <s v="Other"/>
    <n v="0.62617277933490234"/>
  </r>
  <r>
    <x v="12"/>
    <x v="10"/>
    <s v="Portable"/>
    <s v="General Use"/>
    <s v="total [t]"/>
    <n v="2920"/>
  </r>
  <r>
    <x v="12"/>
    <x v="10"/>
    <s v="Portable"/>
    <s v="General Use"/>
    <s v="Zinc/Carbon - Alkaline - saline batteries"/>
    <n v="1845.0578774217131"/>
  </r>
  <r>
    <x v="12"/>
    <x v="10"/>
    <s v="Portable"/>
    <s v="General Use"/>
    <s v="Lithium Primary (inc. Button cells)"/>
    <n v="78.274643596929451"/>
  </r>
  <r>
    <x v="12"/>
    <x v="10"/>
    <s v="Portable"/>
    <s v="General Use"/>
    <s v="NiCd"/>
    <n v="4.8921652248080907"/>
  </r>
  <r>
    <x v="12"/>
    <x v="10"/>
    <s v="Portable"/>
    <s v="General Use"/>
    <s v="NiMH"/>
    <n v="130.57633727305958"/>
  </r>
  <r>
    <x v="12"/>
    <x v="10"/>
    <s v="Portable"/>
    <s v="General Use"/>
    <s v="Lead Acid"/>
    <n v="85.479468746192268"/>
  </r>
  <r>
    <x v="12"/>
    <x v="10"/>
    <s v="Portable"/>
    <s v="General Use"/>
    <s v="Lithium Rechargeable (incl. Button cells)"/>
    <n v="774.65212623370303"/>
  </r>
  <r>
    <x v="12"/>
    <x v="10"/>
    <s v="Portable"/>
    <s v="General Use"/>
    <s v="Other"/>
    <n v="1.0673815035948131"/>
  </r>
  <r>
    <x v="14"/>
    <x v="10"/>
    <s v="Portable"/>
    <s v="General Use"/>
    <s v="total [t]"/>
    <n v="2666"/>
  </r>
  <r>
    <x v="14"/>
    <x v="10"/>
    <s v="Portable"/>
    <s v="General Use"/>
    <s v="Zinc/Carbon - Alkaline - saline batteries"/>
    <n v="1684.5631168514683"/>
  </r>
  <r>
    <x v="14"/>
    <x v="10"/>
    <s v="Portable"/>
    <s v="General Use"/>
    <s v="Lithium Primary (inc. Button cells)"/>
    <n v="71.465821859388328"/>
  </r>
  <r>
    <x v="14"/>
    <x v="10"/>
    <s v="Portable"/>
    <s v="General Use"/>
    <s v="NiCd"/>
    <n v="4.4666138662117705"/>
  </r>
  <r>
    <x v="14"/>
    <x v="10"/>
    <s v="Portable"/>
    <s v="General Use"/>
    <s v="NiMH"/>
    <n v="119.21798464725235"/>
  </r>
  <r>
    <x v="14"/>
    <x v="10"/>
    <s v="Portable"/>
    <s v="General Use"/>
    <s v="Lead Acid"/>
    <n v="78.043925916900207"/>
  </r>
  <r>
    <x v="14"/>
    <x v="10"/>
    <s v="Portable"/>
    <s v="General Use"/>
    <s v="Lithium Rechargeable (incl. Button cells)"/>
    <n v="707.2680029243329"/>
  </r>
  <r>
    <x v="14"/>
    <x v="10"/>
    <s v="Portable"/>
    <s v="General Use"/>
    <s v="Other"/>
    <n v="0.97453393444649716"/>
  </r>
  <r>
    <x v="15"/>
    <x v="10"/>
    <s v="Portable"/>
    <s v="General Use"/>
    <s v="total [t]"/>
    <n v="25746.094000000001"/>
  </r>
  <r>
    <x v="15"/>
    <x v="10"/>
    <s v="Portable"/>
    <s v="General Use"/>
    <s v="Zinc/Carbon - Alkaline - saline batteries"/>
    <n v="16268.162173815035"/>
  </r>
  <r>
    <x v="15"/>
    <x v="10"/>
    <s v="Portable"/>
    <s v="General Use"/>
    <s v="Lithium Primary (inc. Button cells)"/>
    <n v="690.1597026928232"/>
  </r>
  <r>
    <x v="15"/>
    <x v="10"/>
    <s v="Portable"/>
    <s v="General Use"/>
    <s v="NiCd"/>
    <n v="43.13498141830145"/>
  </r>
  <r>
    <x v="15"/>
    <x v="10"/>
    <s v="Portable"/>
    <s v="General Use"/>
    <s v="NiMH"/>
    <n v="1151.3118676739368"/>
  </r>
  <r>
    <x v="15"/>
    <x v="10"/>
    <s v="Portable"/>
    <s v="General Use"/>
    <s v="Lead Acid"/>
    <n v="753.6857662361399"/>
  </r>
  <r>
    <x v="15"/>
    <x v="10"/>
    <s v="Portable"/>
    <s v="General Use"/>
    <s v="Lithium Rechargeable (incl. Button cells)"/>
    <n v="6830.2282394906797"/>
  </r>
  <r>
    <x v="15"/>
    <x v="10"/>
    <s v="Portable"/>
    <s v="General Use"/>
    <s v="Other"/>
    <n v="9.4112686730867789"/>
  </r>
  <r>
    <x v="16"/>
    <x v="10"/>
    <s v="Portable"/>
    <s v="General Use"/>
    <s v="total [t]"/>
    <n v="565.18899999999996"/>
  </r>
  <r>
    <x v="16"/>
    <x v="10"/>
    <s v="Portable"/>
    <s v="General Use"/>
    <s v="Zinc/Carbon - Alkaline - saline batteries"/>
    <n v="357.12548516510293"/>
  </r>
  <r>
    <x v="16"/>
    <x v="10"/>
    <s v="Portable"/>
    <s v="General Use"/>
    <s v="Lithium Primary (inc. Button cells)"/>
    <n v="15.150673815035944"/>
  </r>
  <r>
    <x v="16"/>
    <x v="10"/>
    <s v="Portable"/>
    <s v="General Use"/>
    <s v="NiCd"/>
    <n v="0.94691711343974649"/>
  </r>
  <r>
    <x v="16"/>
    <x v="10"/>
    <s v="Portable"/>
    <s v="General Use"/>
    <s v="NiMH"/>
    <n v="25.274078591446326"/>
  </r>
  <r>
    <x v="16"/>
    <x v="10"/>
    <s v="Portable"/>
    <s v="General Use"/>
    <s v="Lead Acid"/>
    <n v="16.545224473010844"/>
  </r>
  <r>
    <x v="16"/>
    <x v="10"/>
    <s v="Portable"/>
    <s v="General Use"/>
    <s v="Lithium Rechargeable (incl. Button cells)"/>
    <n v="149.94002074448642"/>
  </r>
  <r>
    <x v="16"/>
    <x v="10"/>
    <s v="Portable"/>
    <s v="General Use"/>
    <s v="Other"/>
    <n v="0.20660009747782493"/>
  </r>
  <r>
    <x v="17"/>
    <x v="10"/>
    <s v="Portable"/>
    <s v="General Use"/>
    <s v="total [t]"/>
    <n v="750.01499999999999"/>
  </r>
  <r>
    <x v="17"/>
    <x v="10"/>
    <s v="Portable"/>
    <s v="General Use"/>
    <s v="Zinc/Carbon - Alkaline - saline batteries"/>
    <n v="473.91133011453633"/>
  </r>
  <r>
    <x v="17"/>
    <x v="10"/>
    <s v="Portable"/>
    <s v="General Use"/>
    <s v="Lithium Primary (inc. Button cells)"/>
    <n v="20.105190690873645"/>
  </r>
  <r>
    <x v="17"/>
    <x v="10"/>
    <s v="Portable"/>
    <s v="General Use"/>
    <s v="NiCd"/>
    <n v="1.2565744181796028"/>
  </r>
  <r>
    <x v="17"/>
    <x v="10"/>
    <s v="Portable"/>
    <s v="General Use"/>
    <s v="NiMH"/>
    <n v="33.539113561593759"/>
  </r>
  <r>
    <x v="17"/>
    <x v="10"/>
    <s v="Portable"/>
    <s v="General Use"/>
    <s v="Lead Acid"/>
    <n v="21.955782106738148"/>
  </r>
  <r>
    <x v="17"/>
    <x v="10"/>
    <s v="Portable"/>
    <s v="General Use"/>
    <s v="Lithium Rechargeable (incl. Button cells)"/>
    <n v="198.9728474168393"/>
  </r>
  <r>
    <x v="17"/>
    <x v="10"/>
    <s v="Portable"/>
    <s v="General Use"/>
    <s v="Other"/>
    <n v="0.27416169123926842"/>
  </r>
  <r>
    <x v="18"/>
    <x v="10"/>
    <s v="Portable"/>
    <s v="General Use"/>
    <s v="total [t]"/>
    <n v="172"/>
  </r>
  <r>
    <x v="18"/>
    <x v="10"/>
    <s v="Portable"/>
    <s v="General Use"/>
    <s v="Zinc/Carbon - Alkaline - saline batteries"/>
    <n v="108.68149140977214"/>
  </r>
  <r>
    <x v="18"/>
    <x v="10"/>
    <s v="Portable"/>
    <s v="General Use"/>
    <s v="Lithium Primary (inc. Button cells)"/>
    <n v="4.6106981844766661"/>
  </r>
  <r>
    <x v="18"/>
    <x v="10"/>
    <s v="Portable"/>
    <s v="General Use"/>
    <s v="NiCd"/>
    <n v="0.28816863652979163"/>
  </r>
  <r>
    <x v="18"/>
    <x v="10"/>
    <s v="Portable"/>
    <s v="General Use"/>
    <s v="NiMH"/>
    <n v="7.691482880467893"/>
  </r>
  <r>
    <x v="18"/>
    <x v="10"/>
    <s v="Portable"/>
    <s v="General Use"/>
    <s v="Lead Acid"/>
    <n v="5.0350919946387229"/>
  </r>
  <r>
    <x v="18"/>
    <x v="10"/>
    <s v="Portable"/>
    <s v="General Use"/>
    <s v="Lithium Rechargeable (incl. Button cells)"/>
    <n v="45.630193737053737"/>
  </r>
  <r>
    <x v="18"/>
    <x v="10"/>
    <s v="Portable"/>
    <s v="General Use"/>
    <s v="Other"/>
    <n v="6.2873157061064333E-2"/>
  </r>
  <r>
    <x v="19"/>
    <x v="10"/>
    <s v="Portable"/>
    <s v="General Use"/>
    <s v="total [t]"/>
    <n v="171.6"/>
  </r>
  <r>
    <x v="19"/>
    <x v="10"/>
    <s v="Portable"/>
    <s v="General Use"/>
    <s v="Zinc/Carbon - Alkaline - saline batteries"/>
    <n v="108.42874375533081"/>
  </r>
  <r>
    <x v="19"/>
    <x v="10"/>
    <s v="Portable"/>
    <s v="General Use"/>
    <s v="Lithium Primary (inc. Button cells)"/>
    <n v="4.5999756305592783"/>
  </r>
  <r>
    <x v="19"/>
    <x v="10"/>
    <s v="Portable"/>
    <s v="General Use"/>
    <s v="NiCd"/>
    <n v="0.28749847690995489"/>
  </r>
  <r>
    <x v="19"/>
    <x v="10"/>
    <s v="Portable"/>
    <s v="General Use"/>
    <s v="NiMH"/>
    <n v="7.6735957109784332"/>
  </r>
  <r>
    <x v="19"/>
    <x v="10"/>
    <s v="Portable"/>
    <s v="General Use"/>
    <s v="Lead Acid"/>
    <n v="5.0233824783721213"/>
  </r>
  <r>
    <x v="19"/>
    <x v="10"/>
    <s v="Portable"/>
    <s v="General Use"/>
    <s v="Lithium Rechargeable (incl. Button cells)"/>
    <n v="45.52407700743268"/>
  </r>
  <r>
    <x v="19"/>
    <x v="10"/>
    <s v="Portable"/>
    <s v="General Use"/>
    <s v="Other"/>
    <n v="6.2726940416736279E-2"/>
  </r>
  <r>
    <x v="20"/>
    <x v="10"/>
    <s v="Portable"/>
    <s v="General Use"/>
    <s v="total [t]"/>
    <n v="8760"/>
  </r>
  <r>
    <x v="20"/>
    <x v="10"/>
    <s v="Portable"/>
    <s v="General Use"/>
    <s v="Zinc/Carbon - Alkaline - saline batteries"/>
    <n v="5535.1736322651395"/>
  </r>
  <r>
    <x v="20"/>
    <x v="10"/>
    <s v="Portable"/>
    <s v="General Use"/>
    <s v="Lithium Primary (inc. Button cells)"/>
    <n v="234.82393079078835"/>
  </r>
  <r>
    <x v="20"/>
    <x v="10"/>
    <s v="Portable"/>
    <s v="General Use"/>
    <s v="NiCd"/>
    <n v="14.676495674424272"/>
  </r>
  <r>
    <x v="20"/>
    <x v="10"/>
    <s v="Portable"/>
    <s v="General Use"/>
    <s v="NiMH"/>
    <n v="391.72901181917877"/>
  </r>
  <r>
    <x v="20"/>
    <x v="10"/>
    <s v="Portable"/>
    <s v="General Use"/>
    <s v="Lead Acid"/>
    <n v="256.43840623857682"/>
  </r>
  <r>
    <x v="20"/>
    <x v="10"/>
    <s v="Portable"/>
    <s v="General Use"/>
    <s v="Lithium Rechargeable (incl. Button cells)"/>
    <n v="2323.9563787011089"/>
  </r>
  <r>
    <x v="20"/>
    <x v="10"/>
    <s v="Portable"/>
    <s v="General Use"/>
    <s v="Other"/>
    <n v="3.2021445107844393"/>
  </r>
  <r>
    <x v="21"/>
    <x v="10"/>
    <s v="Portable"/>
    <s v="General Use"/>
    <s v="total [t]"/>
    <n v="4367"/>
  </r>
  <r>
    <x v="21"/>
    <x v="10"/>
    <s v="Portable"/>
    <s v="General Use"/>
    <s v="Zinc/Carbon - Alkaline - saline batteries"/>
    <n v="2759.3725173632265"/>
  </r>
  <r>
    <x v="21"/>
    <x v="10"/>
    <s v="Portable"/>
    <s v="General Use"/>
    <s v="Lithium Primary (inc. Button cells)"/>
    <n v="117.06348239307908"/>
  </r>
  <r>
    <x v="21"/>
    <x v="10"/>
    <s v="Portable"/>
    <s v="General Use"/>
    <s v="NiCd"/>
    <n v="7.3164676495674428"/>
  </r>
  <r>
    <x v="21"/>
    <x v="10"/>
    <s v="Portable"/>
    <s v="General Use"/>
    <s v="NiMH"/>
    <n v="195.28317290118193"/>
  </r>
  <r>
    <x v="21"/>
    <x v="10"/>
    <s v="Portable"/>
    <s v="General Use"/>
    <s v="Lead Acid"/>
    <n v="127.83864384062386"/>
  </r>
  <r>
    <x v="21"/>
    <x v="10"/>
    <s v="Portable"/>
    <s v="General Use"/>
    <s v="Lithium Rechargeable (incl. Button cells)"/>
    <n v="1158.5293956378703"/>
  </r>
  <r>
    <x v="21"/>
    <x v="10"/>
    <s v="Portable"/>
    <s v="General Use"/>
    <s v="Other"/>
    <n v="1.5963202144515578"/>
  </r>
  <r>
    <x v="22"/>
    <x v="10"/>
    <s v="Portable"/>
    <s v="General Use"/>
    <s v="total [t]"/>
    <n v="19400"/>
  </r>
  <r>
    <x v="22"/>
    <x v="10"/>
    <s v="Portable"/>
    <s v="General Use"/>
    <s v="Zinc/Carbon - Alkaline - saline batteries"/>
    <n v="12258.261240404532"/>
  </r>
  <r>
    <x v="22"/>
    <x v="10"/>
    <s v="Portable"/>
    <s v="General Use"/>
    <s v="Lithium Primary (inc. Button cells)"/>
    <n v="520.04386499329837"/>
  </r>
  <r>
    <x v="22"/>
    <x v="10"/>
    <s v="Portable"/>
    <s v="General Use"/>
    <s v="NiCd"/>
    <n v="32.502741562081148"/>
  </r>
  <r>
    <x v="22"/>
    <x v="10"/>
    <s v="Portable"/>
    <s v="General Use"/>
    <s v="NiMH"/>
    <n v="867.52772023882051"/>
  </r>
  <r>
    <x v="22"/>
    <x v="10"/>
    <s v="Portable"/>
    <s v="General Use"/>
    <s v="Lead Acid"/>
    <n v="567.91153893018156"/>
  </r>
  <r>
    <x v="22"/>
    <x v="10"/>
    <s v="Portable"/>
    <s v="General Use"/>
    <s v="Lithium Rechargeable (incl. Button cells)"/>
    <n v="5146.6613866211774"/>
  </r>
  <r>
    <x v="22"/>
    <x v="10"/>
    <s v="Portable"/>
    <s v="General Use"/>
    <s v="Other"/>
    <n v="7.0915072499107445"/>
  </r>
  <r>
    <x v="23"/>
    <x v="10"/>
    <s v="Portable"/>
    <s v="General Use"/>
    <s v="total [t]"/>
    <n v="2586"/>
  </r>
  <r>
    <x v="23"/>
    <x v="10"/>
    <s v="Portable"/>
    <s v="General Use"/>
    <s v="Zinc/Carbon - Alkaline - saline batteries"/>
    <n v="1634.0135859632021"/>
  </r>
  <r>
    <x v="23"/>
    <x v="10"/>
    <s v="Portable"/>
    <s v="General Use"/>
    <s v="Lithium Primary (inc. Button cells)"/>
    <n v="69.321311075910813"/>
  </r>
  <r>
    <x v="23"/>
    <x v="10"/>
    <s v="Portable"/>
    <s v="General Use"/>
    <s v="NiCd"/>
    <n v="4.3325819422444258"/>
  </r>
  <r>
    <x v="23"/>
    <x v="10"/>
    <s v="Portable"/>
    <s v="General Use"/>
    <s v="NiMH"/>
    <n v="115.6405507493603"/>
  </r>
  <r>
    <x v="23"/>
    <x v="10"/>
    <s v="Portable"/>
    <s v="General Use"/>
    <s v="Lead Acid"/>
    <n v="75.702022663579868"/>
  </r>
  <r>
    <x v="23"/>
    <x v="10"/>
    <s v="Portable"/>
    <s v="General Use"/>
    <s v="Lithium Rechargeable (incl. Button cells)"/>
    <n v="686.0446570001219"/>
  </r>
  <r>
    <x v="23"/>
    <x v="10"/>
    <s v="Portable"/>
    <s v="General Use"/>
    <s v="Other"/>
    <n v="0.94529060558088585"/>
  </r>
  <r>
    <x v="24"/>
    <x v="10"/>
    <s v="Portable"/>
    <s v="General Use"/>
    <s v="total [t]"/>
    <n v="4276"/>
  </r>
  <r>
    <x v="24"/>
    <x v="10"/>
    <s v="Portable"/>
    <s v="General Use"/>
    <s v="Zinc/Carbon - Alkaline - saline batteries"/>
    <n v="2701.8724259778237"/>
  </r>
  <r>
    <x v="24"/>
    <x v="10"/>
    <s v="Portable"/>
    <s v="General Use"/>
    <s v="Lithium Primary (inc. Button cells)"/>
    <n v="114.62410137687341"/>
  </r>
  <r>
    <x v="24"/>
    <x v="10"/>
    <s v="Portable"/>
    <s v="General Use"/>
    <s v="NiCd"/>
    <n v="7.1640063360545883"/>
  </r>
  <r>
    <x v="24"/>
    <x v="10"/>
    <s v="Portable"/>
    <s v="General Use"/>
    <s v="NiMH"/>
    <n v="191.21384184232971"/>
  </r>
  <r>
    <x v="24"/>
    <x v="10"/>
    <s v="Portable"/>
    <s v="General Use"/>
    <s v="Lead Acid"/>
    <n v="125.17472888997197"/>
  </r>
  <r>
    <x v="24"/>
    <x v="10"/>
    <s v="Portable"/>
    <s v="General Use"/>
    <s v="Lithium Rechargeable (incl. Button cells)"/>
    <n v="1134.3878396490802"/>
  </r>
  <r>
    <x v="24"/>
    <x v="10"/>
    <s v="Portable"/>
    <s v="General Use"/>
    <s v="Other"/>
    <n v="1.5630559278669249"/>
  </r>
  <r>
    <x v="25"/>
    <x v="10"/>
    <s v="Portable"/>
    <s v="General Use"/>
    <s v="total [t]"/>
    <n v="1748"/>
  </r>
  <r>
    <x v="25"/>
    <x v="10"/>
    <s v="Portable"/>
    <s v="General Use"/>
    <s v="Zinc/Carbon - Alkaline - saline batteries"/>
    <n v="1104.5072499086145"/>
  </r>
  <r>
    <x v="25"/>
    <x v="10"/>
    <s v="Portable"/>
    <s v="General Use"/>
    <s v="Lithium Primary (inc. Button cells)"/>
    <n v="46.857560618983797"/>
  </r>
  <r>
    <x v="25"/>
    <x v="10"/>
    <s v="Portable"/>
    <s v="General Use"/>
    <s v="NiCd"/>
    <n v="2.9285975386864873"/>
  </r>
  <r>
    <x v="25"/>
    <x v="10"/>
    <s v="Portable"/>
    <s v="General Use"/>
    <s v="NiMH"/>
    <n v="78.166930668941148"/>
  </r>
  <r>
    <x v="25"/>
    <x v="10"/>
    <s v="Portable"/>
    <s v="General Use"/>
    <s v="Lead Acid"/>
    <n v="51.170586085049351"/>
  </r>
  <r>
    <x v="25"/>
    <x v="10"/>
    <s v="Portable"/>
    <s v="General Use"/>
    <s v="Lithium Rechargeable (incl. Button cells)"/>
    <n v="463.73010844401125"/>
  </r>
  <r>
    <x v="25"/>
    <x v="10"/>
    <s v="Portable"/>
    <s v="General Use"/>
    <s v="Other"/>
    <n v="0.63896673571360729"/>
  </r>
  <r>
    <x v="26"/>
    <x v="10"/>
    <s v="Portable"/>
    <s v="General Use"/>
    <s v="total [t]"/>
    <n v="833"/>
  </r>
  <r>
    <x v="26"/>
    <x v="10"/>
    <s v="Portable"/>
    <s v="General Use"/>
    <s v="Zinc/Carbon - Alkaline - saline batteries"/>
    <n v="526.34699037407086"/>
  </r>
  <r>
    <x v="26"/>
    <x v="10"/>
    <s v="Portable"/>
    <s v="General Use"/>
    <s v="Lithium Primary (inc. Button cells)"/>
    <n v="22.329718532959671"/>
  </r>
  <r>
    <x v="26"/>
    <x v="10"/>
    <s v="Portable"/>
    <s v="General Use"/>
    <s v="NiCd"/>
    <n v="1.3956074083099794"/>
  </r>
  <r>
    <x v="26"/>
    <x v="10"/>
    <s v="Portable"/>
    <s v="General Use"/>
    <s v="NiMH"/>
    <n v="37.250030461800904"/>
  </r>
  <r>
    <x v="26"/>
    <x v="10"/>
    <s v="Portable"/>
    <s v="General Use"/>
    <s v="Lead Acid"/>
    <n v="24.385067625198001"/>
  </r>
  <r>
    <x v="26"/>
    <x v="10"/>
    <s v="Portable"/>
    <s v="General Use"/>
    <s v="Lithium Rechargeable (incl. Button cells)"/>
    <n v="220.98808943584746"/>
  </r>
  <r>
    <x v="26"/>
    <x v="10"/>
    <s v="Portable"/>
    <s v="General Use"/>
    <s v="Other"/>
    <n v="0.30449616181317785"/>
  </r>
  <r>
    <x v="27"/>
    <x v="10"/>
    <s v="Portable"/>
    <s v="General Use"/>
    <s v="total [t]"/>
    <n v="12948"/>
  </r>
  <r>
    <x v="27"/>
    <x v="10"/>
    <s v="Portable"/>
    <s v="General Use"/>
    <s v="Zinc/Carbon - Alkaline - saline batteries"/>
    <n v="8181.4415742658703"/>
  </r>
  <r>
    <x v="27"/>
    <x v="10"/>
    <s v="Portable"/>
    <s v="General Use"/>
    <s v="Lithium Primary (inc. Button cells)"/>
    <n v="347.08907030583651"/>
  </r>
  <r>
    <x v="27"/>
    <x v="10"/>
    <s v="Portable"/>
    <s v="General Use"/>
    <s v="NiCd"/>
    <n v="21.693066894114782"/>
  </r>
  <r>
    <x v="27"/>
    <x v="10"/>
    <s v="Portable"/>
    <s v="General Use"/>
    <s v="NiMH"/>
    <n v="579.00767637382717"/>
  </r>
  <r>
    <x v="27"/>
    <x v="10"/>
    <s v="Portable"/>
    <s v="General Use"/>
    <s v="Lead Acid"/>
    <n v="379.0370415498964"/>
  </r>
  <r>
    <x v="27"/>
    <x v="10"/>
    <s v="Portable"/>
    <s v="General Use"/>
    <s v="Lithium Rechargeable (incl. Button cells)"/>
    <n v="3434.9985378335568"/>
  </r>
  <r>
    <x v="27"/>
    <x v="10"/>
    <s v="Portable"/>
    <s v="General Use"/>
    <s v="Other"/>
    <n v="4.7330327768991918"/>
  </r>
  <r>
    <x v="29"/>
    <x v="10"/>
    <s v="Portable"/>
    <s v="General Use"/>
    <s v="total [t]"/>
    <n v="4885"/>
  </r>
  <r>
    <x v="29"/>
    <x v="10"/>
    <s v="Portable"/>
    <s v="General Use"/>
    <s v="Zinc/Carbon - Alkaline - saline batteries"/>
    <n v="3086.6807298647495"/>
  </r>
  <r>
    <x v="29"/>
    <x v="10"/>
    <s v="Portable"/>
    <s v="General Use"/>
    <s v="Lithium Primary (inc. Button cells)"/>
    <n v="130.94918971609601"/>
  </r>
  <r>
    <x v="29"/>
    <x v="10"/>
    <s v="Portable"/>
    <s v="General Use"/>
    <s v="NiCd"/>
    <n v="8.1843243572560009"/>
  </r>
  <r>
    <x v="29"/>
    <x v="10"/>
    <s v="Portable"/>
    <s v="General Use"/>
    <s v="NiMH"/>
    <n v="218.44705739003291"/>
  </r>
  <r>
    <x v="29"/>
    <x v="10"/>
    <s v="Portable"/>
    <s v="General Use"/>
    <s v="Lead Acid"/>
    <n v="143.00246740587303"/>
  </r>
  <r>
    <x v="29"/>
    <x v="10"/>
    <s v="Portable"/>
    <s v="General Use"/>
    <s v="Lithium Rechargeable (incl. Button cells)"/>
    <n v="1295.9505604971366"/>
  </r>
  <r>
    <x v="29"/>
    <x v="10"/>
    <s v="Portable"/>
    <s v="General Use"/>
    <s v="Other"/>
    <n v="1.7856707688563911"/>
  </r>
  <r>
    <x v="30"/>
    <x v="10"/>
    <s v="Portable"/>
    <s v="General Use"/>
    <s v="total [t]"/>
    <n v="37748.826999999997"/>
  </r>
  <r>
    <x v="30"/>
    <x v="10"/>
    <s v="Portable"/>
    <s v="General Use"/>
    <s v="Zinc/Carbon - Alkaline - saline batteries"/>
    <n v="23852.318705403923"/>
  </r>
  <r>
    <x v="30"/>
    <x v="10"/>
    <s v="Portable"/>
    <s v="General Use"/>
    <s v="Lithium Primary (inc. Button cells)"/>
    <n v="1011.9095820640916"/>
  </r>
  <r>
    <x v="30"/>
    <x v="10"/>
    <s v="Portable"/>
    <s v="General Use"/>
    <s v="NiCd"/>
    <n v="63.244348879005727"/>
  </r>
  <r>
    <x v="30"/>
    <x v="10"/>
    <s v="Portable"/>
    <s v="General Use"/>
    <s v="NiMH"/>
    <n v="1688.04916644328"/>
  </r>
  <r>
    <x v="30"/>
    <x v="10"/>
    <s v="Portable"/>
    <s v="General Use"/>
    <s v="Lead Acid"/>
    <n v="1105.0512595040818"/>
  </r>
  <r>
    <x v="30"/>
    <x v="10"/>
    <s v="Portable"/>
    <s v="General Use"/>
    <s v="Lithium Rechargeable (incl. Button cells)"/>
    <n v="10014.455170677471"/>
  </r>
  <r>
    <x v="30"/>
    <x v="10"/>
    <s v="Portable"/>
    <s v="General Use"/>
    <s v="Other"/>
    <n v="13.798767028150847"/>
  </r>
  <r>
    <x v="31"/>
    <x v="10"/>
    <s v="Portable"/>
    <s v="General Use"/>
    <s v="total [t]"/>
    <n v="246603.17055000004"/>
  </r>
  <r>
    <x v="31"/>
    <x v="10"/>
    <s v="Portable"/>
    <s v="General Use"/>
    <s v="Zinc/Carbon - Alkaline - saline batteries"/>
    <n v="155820.93233576979"/>
  </r>
  <r>
    <x v="31"/>
    <x v="10"/>
    <s v="Portable"/>
    <s v="General Use"/>
    <s v="Lithium Primary (inc. Button cells)"/>
    <n v="6610.5394810527614"/>
  </r>
  <r>
    <x v="31"/>
    <x v="10"/>
    <s v="Portable"/>
    <s v="General Use"/>
    <s v="NiCd"/>
    <n v="413.15871756579759"/>
  </r>
  <r>
    <x v="31"/>
    <x v="10"/>
    <s v="Portable"/>
    <s v="General Use"/>
    <s v="NiMH"/>
    <n v="11027.581770665287"/>
  </r>
  <r>
    <x v="31"/>
    <x v="10"/>
    <s v="Portable"/>
    <s v="General Use"/>
    <s v="Lead Acid"/>
    <n v="7219.009592376935"/>
  </r>
  <r>
    <x v="31"/>
    <x v="10"/>
    <s v="Portable"/>
    <s v="General Use"/>
    <s v="Lithium Rechargeable (incl. Button cells)"/>
    <n v="65421.804932373292"/>
  </r>
  <r>
    <x v="31"/>
    <x v="10"/>
    <s v="Portable"/>
    <s v="General Use"/>
    <s v="Other"/>
    <n v="90.143720196201087"/>
  </r>
  <r>
    <x v="0"/>
    <x v="11"/>
    <s v="Portable"/>
    <s v="General Use"/>
    <s v="total [t]"/>
    <n v="6346.9841100000003"/>
  </r>
  <r>
    <x v="0"/>
    <x v="11"/>
    <s v="Portable"/>
    <s v="General Use"/>
    <s v="Zinc/Carbon - Alkaline - saline batteries"/>
    <n v="3980.1737293127194"/>
  </r>
  <r>
    <x v="0"/>
    <x v="11"/>
    <s v="Portable"/>
    <s v="General Use"/>
    <s v="Lithium Primary (inc. Button cells)"/>
    <n v="153.9904983679593"/>
  </r>
  <r>
    <x v="0"/>
    <x v="11"/>
    <s v="Portable"/>
    <s v="General Use"/>
    <s v="NiCd"/>
    <n v="3.9903309353299234"/>
  </r>
  <r>
    <x v="0"/>
    <x v="11"/>
    <s v="Portable"/>
    <s v="General Use"/>
    <s v="NiMH"/>
    <n v="265.71976455719715"/>
  </r>
  <r>
    <x v="0"/>
    <x v="11"/>
    <s v="Portable"/>
    <s v="General Use"/>
    <s v="Lead Acid"/>
    <n v="249.03292610036294"/>
  </r>
  <r>
    <x v="0"/>
    <x v="11"/>
    <s v="Portable"/>
    <s v="General Use"/>
    <s v="Lithium Rechargeable (incl. Button cells)"/>
    <n v="1692.0816952587661"/>
  </r>
  <r>
    <x v="0"/>
    <x v="11"/>
    <s v="Portable"/>
    <s v="General Use"/>
    <s v="Other"/>
    <n v="1.9951654676647239"/>
  </r>
  <r>
    <x v="1"/>
    <x v="11"/>
    <s v="Portable"/>
    <s v="General Use"/>
    <s v="total [t]"/>
    <n v="5611"/>
  </r>
  <r>
    <x v="1"/>
    <x v="11"/>
    <s v="Portable"/>
    <s v="General Use"/>
    <s v="Zinc/Carbon - Alkaline - saline batteries"/>
    <n v="3518.6404137970449"/>
  </r>
  <r>
    <x v="1"/>
    <x v="11"/>
    <s v="Portable"/>
    <s v="General Use"/>
    <s v="Lithium Primary (inc. Button cells)"/>
    <n v="136.13405538250507"/>
  </r>
  <r>
    <x v="1"/>
    <x v="11"/>
    <s v="Portable"/>
    <s v="General Use"/>
    <s v="NiCd"/>
    <n v="3.5276198096762212"/>
  </r>
  <r>
    <x v="1"/>
    <x v="11"/>
    <s v="Portable"/>
    <s v="General Use"/>
    <s v="NiMH"/>
    <n v="234.90741005343924"/>
  </r>
  <r>
    <x v="1"/>
    <x v="11"/>
    <s v="Portable"/>
    <s v="General Use"/>
    <s v="Lead Acid"/>
    <n v="220.15554539479325"/>
  </r>
  <r>
    <x v="1"/>
    <x v="11"/>
    <s v="Portable"/>
    <s v="General Use"/>
    <s v="Lithium Rechargeable (incl. Button cells)"/>
    <n v="1495.871145657703"/>
  </r>
  <r>
    <x v="1"/>
    <x v="11"/>
    <s v="Portable"/>
    <s v="General Use"/>
    <s v="Other"/>
    <n v="1.7638099048379003"/>
  </r>
  <r>
    <x v="2"/>
    <x v="11"/>
    <s v="Portable"/>
    <s v="General Use"/>
    <s v="total [t]"/>
    <m/>
  </r>
  <r>
    <x v="2"/>
    <x v="11"/>
    <s v="Portable"/>
    <s v="General Use"/>
    <s v="Zinc/Carbon - Alkaline - saline batteries"/>
    <m/>
  </r>
  <r>
    <x v="2"/>
    <x v="11"/>
    <s v="Portable"/>
    <s v="General Use"/>
    <s v="Lithium Primary (inc. Button cells)"/>
    <m/>
  </r>
  <r>
    <x v="2"/>
    <x v="11"/>
    <s v="Portable"/>
    <s v="General Use"/>
    <s v="NiCd"/>
    <m/>
  </r>
  <r>
    <x v="2"/>
    <x v="11"/>
    <s v="Portable"/>
    <s v="General Use"/>
    <s v="NiMH"/>
    <m/>
  </r>
  <r>
    <x v="2"/>
    <x v="11"/>
    <s v="Portable"/>
    <s v="General Use"/>
    <s v="Lead Acid"/>
    <m/>
  </r>
  <r>
    <x v="2"/>
    <x v="11"/>
    <s v="Portable"/>
    <s v="General Use"/>
    <s v="Lithium Rechargeable (incl. Button cells)"/>
    <m/>
  </r>
  <r>
    <x v="2"/>
    <x v="11"/>
    <s v="Portable"/>
    <s v="General Use"/>
    <s v="Other"/>
    <m/>
  </r>
  <r>
    <x v="3"/>
    <x v="11"/>
    <s v="Portable"/>
    <s v="General Use"/>
    <s v="total [t]"/>
    <n v="1052"/>
  </r>
  <r>
    <x v="3"/>
    <x v="11"/>
    <s v="Portable"/>
    <s v="General Use"/>
    <s v="Zinc/Carbon - Alkaline - saline batteries"/>
    <n v="659.70588403394959"/>
  </r>
  <r>
    <x v="3"/>
    <x v="11"/>
    <s v="Portable"/>
    <s v="General Use"/>
    <s v="Lithium Primary (inc. Button cells)"/>
    <n v="25.523619009516189"/>
  </r>
  <r>
    <x v="3"/>
    <x v="11"/>
    <s v="Portable"/>
    <s v="General Use"/>
    <s v="NiCd"/>
    <n v="0.66138942074129115"/>
  </r>
  <r>
    <x v="3"/>
    <x v="11"/>
    <s v="Portable"/>
    <s v="General Use"/>
    <s v="NiMH"/>
    <n v="44.042522790272336"/>
  </r>
  <r>
    <x v="3"/>
    <x v="11"/>
    <s v="Portable"/>
    <s v="General Use"/>
    <s v="Lead Acid"/>
    <n v="41.27671248535421"/>
  </r>
  <r>
    <x v="3"/>
    <x v="11"/>
    <s v="Portable"/>
    <s v="General Use"/>
    <s v="Lithium Rechargeable (incl. Button cells)"/>
    <n v="280.4591775497957"/>
  </r>
  <r>
    <x v="3"/>
    <x v="11"/>
    <s v="Portable"/>
    <s v="General Use"/>
    <s v="Other"/>
    <n v="0.33069471037060616"/>
  </r>
  <r>
    <x v="4"/>
    <x v="11"/>
    <s v="Portable"/>
    <s v="General Use"/>
    <s v="total [t]"/>
    <n v="203"/>
  </r>
  <r>
    <x v="4"/>
    <x v="11"/>
    <s v="Portable"/>
    <s v="General Use"/>
    <s v="Zinc/Carbon - Alkaline - saline batteries"/>
    <n v="127.30066013202639"/>
  </r>
  <r>
    <x v="4"/>
    <x v="11"/>
    <s v="Portable"/>
    <s v="General Use"/>
    <s v="Lithium Primary (inc. Button cells)"/>
    <n v="4.9251850370074015"/>
  </r>
  <r>
    <x v="4"/>
    <x v="11"/>
    <s v="Portable"/>
    <s v="General Use"/>
    <s v="NiCd"/>
    <n v="0.12762552510502101"/>
  </r>
  <r>
    <x v="4"/>
    <x v="11"/>
    <s v="Portable"/>
    <s v="General Use"/>
    <s v="NiMH"/>
    <n v="8.4986997399479893"/>
  </r>
  <r>
    <x v="4"/>
    <x v="11"/>
    <s v="Portable"/>
    <s v="General Use"/>
    <s v="Lead Acid"/>
    <n v="7.9649929985997199"/>
  </r>
  <r>
    <x v="4"/>
    <x v="11"/>
    <s v="Portable"/>
    <s v="General Use"/>
    <s v="Lithium Rechargeable (incl. Button cells)"/>
    <n v="54.11902380476095"/>
  </r>
  <r>
    <x v="4"/>
    <x v="11"/>
    <s v="Portable"/>
    <s v="General Use"/>
    <s v="Other"/>
    <n v="6.38127625525029E-2"/>
  </r>
  <r>
    <x v="5"/>
    <x v="11"/>
    <s v="Portable"/>
    <s v="General Use"/>
    <s v="total [t]"/>
    <n v="4963"/>
  </r>
  <r>
    <x v="5"/>
    <x v="11"/>
    <s v="Portable"/>
    <s v="General Use"/>
    <s v="Zinc/Carbon - Alkaline - saline batteries"/>
    <n v="3112.2816563312658"/>
  </r>
  <r>
    <x v="5"/>
    <x v="11"/>
    <s v="Portable"/>
    <s v="General Use"/>
    <s v="Lithium Primary (inc. Button cells)"/>
    <n v="120.4122824564913"/>
  </r>
  <r>
    <x v="5"/>
    <x v="11"/>
    <s v="Portable"/>
    <s v="General Use"/>
    <s v="NiCd"/>
    <n v="3.1202240448089618"/>
  </r>
  <r>
    <x v="5"/>
    <x v="11"/>
    <s v="Portable"/>
    <s v="General Use"/>
    <s v="NiMH"/>
    <n v="207.77855571114222"/>
  </r>
  <r>
    <x v="5"/>
    <x v="11"/>
    <s v="Portable"/>
    <s v="General Use"/>
    <s v="Lead Acid"/>
    <n v="194.73034606921385"/>
  </r>
  <r>
    <x v="5"/>
    <x v="11"/>
    <s v="Portable"/>
    <s v="General Use"/>
    <s v="Lithium Rechargeable (incl. Button cells)"/>
    <n v="1323.1168233646729"/>
  </r>
  <r>
    <x v="5"/>
    <x v="11"/>
    <s v="Portable"/>
    <s v="General Use"/>
    <s v="Other"/>
    <n v="1.560112022404295"/>
  </r>
  <r>
    <x v="6"/>
    <x v="11"/>
    <s v="Portable"/>
    <s v="General Use"/>
    <s v="total [t]"/>
    <n v="4933"/>
  </r>
  <r>
    <x v="6"/>
    <x v="11"/>
    <s v="Portable"/>
    <s v="General Use"/>
    <s v="Zinc/Carbon - Alkaline - saline batteries"/>
    <n v="3093.4687508930356"/>
  </r>
  <r>
    <x v="6"/>
    <x v="11"/>
    <s v="Portable"/>
    <s v="General Use"/>
    <s v="Lithium Primary (inc. Button cells)"/>
    <n v="119.68442259880547"/>
  </r>
  <r>
    <x v="6"/>
    <x v="11"/>
    <s v="Portable"/>
    <s v="General Use"/>
    <s v="NiCd"/>
    <n v="3.1013631297688109"/>
  </r>
  <r>
    <x v="6"/>
    <x v="11"/>
    <s v="Portable"/>
    <s v="General Use"/>
    <s v="NiMH"/>
    <n v="206.52259023233216"/>
  </r>
  <r>
    <x v="6"/>
    <x v="11"/>
    <s v="Portable"/>
    <s v="General Use"/>
    <s v="Lead Acid"/>
    <n v="193.55325350784443"/>
  </r>
  <r>
    <x v="6"/>
    <x v="11"/>
    <s v="Portable"/>
    <s v="General Use"/>
    <s v="Lithium Rechargeable (incl. Button cells)"/>
    <n v="1315.118938073329"/>
  </r>
  <r>
    <x v="6"/>
    <x v="11"/>
    <s v="Portable"/>
    <s v="General Use"/>
    <s v="Other"/>
    <n v="1.5506815648842207"/>
  </r>
  <r>
    <x v="7"/>
    <x v="11"/>
    <s v="Portable"/>
    <s v="General Use"/>
    <s v="total [t]"/>
    <n v="542"/>
  </r>
  <r>
    <x v="7"/>
    <x v="11"/>
    <s v="Portable"/>
    <s v="General Use"/>
    <s v="Zinc/Carbon - Alkaline - saline batteries"/>
    <n v="339.88649158403109"/>
  </r>
  <r>
    <x v="7"/>
    <x v="11"/>
    <s v="Portable"/>
    <s v="General Use"/>
    <s v="Lithium Primary (inc. Button cells)"/>
    <n v="13.1500014288572"/>
  </r>
  <r>
    <x v="7"/>
    <x v="11"/>
    <s v="Portable"/>
    <s v="General Use"/>
    <s v="NiCd"/>
    <n v="0.34075386505872601"/>
  </r>
  <r>
    <x v="7"/>
    <x v="11"/>
    <s v="Portable"/>
    <s v="General Use"/>
    <s v="NiMH"/>
    <n v="22.691109650501527"/>
  </r>
  <r>
    <x v="7"/>
    <x v="11"/>
    <s v="Portable"/>
    <s v="General Use"/>
    <s v="Lead Acid"/>
    <n v="21.266138942074129"/>
  </r>
  <r>
    <x v="7"/>
    <x v="11"/>
    <s v="Portable"/>
    <s v="General Use"/>
    <s v="Lithium Rechargeable (incl. Button cells)"/>
    <n v="144.49512759694795"/>
  </r>
  <r>
    <x v="7"/>
    <x v="11"/>
    <s v="Portable"/>
    <s v="General Use"/>
    <s v="Other"/>
    <n v="0.17037693252934272"/>
  </r>
  <r>
    <x v="8"/>
    <x v="11"/>
    <s v="Portable"/>
    <s v="General Use"/>
    <s v="total [t]"/>
    <n v="3626"/>
  </r>
  <r>
    <x v="8"/>
    <x v="11"/>
    <s v="Portable"/>
    <s v="General Use"/>
    <s v="Zinc/Carbon - Alkaline - saline batteries"/>
    <n v="2273.8531706341269"/>
  </r>
  <r>
    <x v="8"/>
    <x v="11"/>
    <s v="Portable"/>
    <s v="General Use"/>
    <s v="Lithium Primary (inc. Button cells)"/>
    <n v="87.973994798959794"/>
  </r>
  <r>
    <x v="8"/>
    <x v="11"/>
    <s v="Portable"/>
    <s v="General Use"/>
    <s v="NiCd"/>
    <n v="2.2796559311862374"/>
  </r>
  <r>
    <x v="8"/>
    <x v="11"/>
    <s v="Portable"/>
    <s v="General Use"/>
    <s v="NiMH"/>
    <n v="151.80436087217441"/>
  </r>
  <r>
    <x v="8"/>
    <x v="11"/>
    <s v="Portable"/>
    <s v="General Use"/>
    <s v="Lead Acid"/>
    <n v="142.27125425085018"/>
  </r>
  <r>
    <x v="8"/>
    <x v="11"/>
    <s v="Portable"/>
    <s v="General Use"/>
    <s v="Lithium Rechargeable (incl. Button cells)"/>
    <n v="966.67773554710936"/>
  </r>
  <r>
    <x v="8"/>
    <x v="11"/>
    <s v="Portable"/>
    <s v="General Use"/>
    <s v="Other"/>
    <n v="1.1398279655929828"/>
  </r>
  <r>
    <x v="9"/>
    <x v="11"/>
    <s v="Portable"/>
    <s v="General Use"/>
    <s v="total [t]"/>
    <n v="34993"/>
  </r>
  <r>
    <x v="9"/>
    <x v="11"/>
    <s v="Portable"/>
    <s v="General Use"/>
    <s v="Zinc/Carbon - Alkaline - saline batteries"/>
    <n v="21943.999999999996"/>
  </r>
  <r>
    <x v="9"/>
    <x v="11"/>
    <s v="Portable"/>
    <s v="General Use"/>
    <s v="Lithium Primary (inc. Button cells)"/>
    <n v="849"/>
  </r>
  <r>
    <x v="9"/>
    <x v="11"/>
    <s v="Portable"/>
    <s v="General Use"/>
    <s v="NiCd"/>
    <n v="22"/>
  </r>
  <r>
    <x v="9"/>
    <x v="11"/>
    <s v="Portable"/>
    <s v="General Use"/>
    <s v="NiMH"/>
    <n v="1465"/>
  </r>
  <r>
    <x v="9"/>
    <x v="11"/>
    <s v="Portable"/>
    <s v="General Use"/>
    <s v="Lead Acid"/>
    <n v="1373"/>
  </r>
  <r>
    <x v="9"/>
    <x v="11"/>
    <s v="Portable"/>
    <s v="General Use"/>
    <s v="Lithium Rechargeable (incl. Button cells)"/>
    <n v="9329"/>
  </r>
  <r>
    <x v="9"/>
    <x v="11"/>
    <s v="Portable"/>
    <s v="General Use"/>
    <s v="Other"/>
    <n v="10.999999999998689"/>
  </r>
  <r>
    <x v="10"/>
    <x v="11"/>
    <s v="Portable"/>
    <s v="General Use"/>
    <s v="total [t]"/>
    <n v="65368"/>
  </r>
  <r>
    <x v="10"/>
    <x v="11"/>
    <s v="Portable"/>
    <s v="General Use"/>
    <s v="Zinc/Carbon - Alkaline - saline batteries"/>
    <n v="40992.066756208384"/>
  </r>
  <r>
    <x v="10"/>
    <x v="11"/>
    <s v="Portable"/>
    <s v="General Use"/>
    <s v="Lithium Primary (inc. Button cells)"/>
    <n v="1585.9581059068955"/>
  </r>
  <r>
    <x v="10"/>
    <x v="11"/>
    <s v="Portable"/>
    <s v="General Use"/>
    <s v="NiCd"/>
    <n v="41.096676478152773"/>
  </r>
  <r>
    <x v="10"/>
    <x v="11"/>
    <s v="Portable"/>
    <s v="General Use"/>
    <s v="NiMH"/>
    <n v="2736.6650472951733"/>
  </r>
  <r>
    <x v="10"/>
    <x v="11"/>
    <s v="Portable"/>
    <s v="General Use"/>
    <s v="Lead Acid"/>
    <n v="2564.8062183865345"/>
  </r>
  <r>
    <x v="10"/>
    <x v="11"/>
    <s v="Portable"/>
    <s v="General Use"/>
    <s v="Lithium Rechargeable (incl. Button cells)"/>
    <n v="17426.858857485782"/>
  </r>
  <r>
    <x v="10"/>
    <x v="11"/>
    <s v="Portable"/>
    <s v="General Use"/>
    <s v="Other"/>
    <n v="20.548338239073939"/>
  </r>
  <r>
    <x v="11"/>
    <x v="11"/>
    <s v="Portable"/>
    <s v="General Use"/>
    <s v="total [t]"/>
    <n v="1797"/>
  </r>
  <r>
    <x v="11"/>
    <x v="11"/>
    <s v="Portable"/>
    <s v="General Use"/>
    <s v="Zinc/Carbon - Alkaline - saline batteries"/>
    <n v="1126.8930357500071"/>
  </r>
  <r>
    <x v="11"/>
    <x v="11"/>
    <s v="Portable"/>
    <s v="General Use"/>
    <s v="Lithium Primary (inc. Button cells)"/>
    <n v="43.598805475380786"/>
  </r>
  <r>
    <x v="11"/>
    <x v="11"/>
    <s v="Portable"/>
    <s v="General Use"/>
    <s v="NiCd"/>
    <n v="1.1297688109050381"/>
  </r>
  <r>
    <x v="11"/>
    <x v="11"/>
    <s v="Portable"/>
    <s v="General Use"/>
    <s v="NiMH"/>
    <n v="75.232332180721855"/>
  </r>
  <r>
    <x v="11"/>
    <x v="11"/>
    <s v="Portable"/>
    <s v="General Use"/>
    <s v="Lead Acid"/>
    <n v="70.507844426028058"/>
  </r>
  <r>
    <x v="11"/>
    <x v="11"/>
    <s v="Portable"/>
    <s v="General Use"/>
    <s v="Lithium Rechargeable (incl. Button cells)"/>
    <n v="479.07332895150461"/>
  </r>
  <r>
    <x v="11"/>
    <x v="11"/>
    <s v="Portable"/>
    <s v="General Use"/>
    <s v="Other"/>
    <n v="0.56488440545245178"/>
  </r>
  <r>
    <x v="12"/>
    <x v="11"/>
    <s v="Portable"/>
    <s v="General Use"/>
    <s v="total [t]"/>
    <n v="2507"/>
  </r>
  <r>
    <x v="12"/>
    <x v="11"/>
    <s v="Portable"/>
    <s v="General Use"/>
    <s v="Zinc/Carbon - Alkaline - saline batteries"/>
    <n v="1572.131797788129"/>
  </r>
  <r>
    <x v="12"/>
    <x v="11"/>
    <s v="Portable"/>
    <s v="General Use"/>
    <s v="Lithium Primary (inc. Button cells)"/>
    <n v="60.8248221072786"/>
  </r>
  <r>
    <x v="12"/>
    <x v="11"/>
    <s v="Portable"/>
    <s v="General Use"/>
    <s v="NiCd"/>
    <n v="1.5761438001886092"/>
  </r>
  <r>
    <x v="12"/>
    <x v="11"/>
    <s v="Portable"/>
    <s v="General Use"/>
    <s v="NiMH"/>
    <n v="104.95684851255965"/>
  </r>
  <r>
    <x v="12"/>
    <x v="11"/>
    <s v="Portable"/>
    <s v="General Use"/>
    <s v="Lead Acid"/>
    <n v="98.365701711770924"/>
  </r>
  <r>
    <x v="12"/>
    <x v="11"/>
    <s v="Portable"/>
    <s v="General Use"/>
    <s v="Lithium Rechargeable (incl. Button cells)"/>
    <n v="668.35661417997881"/>
  </r>
  <r>
    <x v="12"/>
    <x v="11"/>
    <s v="Portable"/>
    <s v="General Use"/>
    <s v="Other"/>
    <n v="0.78807190009421069"/>
  </r>
  <r>
    <x v="14"/>
    <x v="11"/>
    <s v="Portable"/>
    <s v="General Use"/>
    <s v="total [t]"/>
    <n v="3543"/>
  </r>
  <r>
    <x v="14"/>
    <x v="11"/>
    <s v="Portable"/>
    <s v="General Use"/>
    <s v="Zinc/Carbon - Alkaline - saline batteries"/>
    <n v="2221.8041322550221"/>
  </r>
  <r>
    <x v="14"/>
    <x v="11"/>
    <s v="Portable"/>
    <s v="General Use"/>
    <s v="Lithium Primary (inc. Button cells)"/>
    <n v="85.960249192695684"/>
  </r>
  <r>
    <x v="14"/>
    <x v="11"/>
    <s v="Portable"/>
    <s v="General Use"/>
    <s v="NiCd"/>
    <n v="2.22747406624182"/>
  </r>
  <r>
    <x v="14"/>
    <x v="11"/>
    <s v="Portable"/>
    <s v="General Use"/>
    <s v="NiMH"/>
    <n v="148.32952304746664"/>
  </r>
  <r>
    <x v="14"/>
    <x v="11"/>
    <s v="Portable"/>
    <s v="General Use"/>
    <s v="Lead Acid"/>
    <n v="139.01463149772812"/>
  </r>
  <r>
    <x v="14"/>
    <x v="11"/>
    <s v="Portable"/>
    <s v="General Use"/>
    <s v="Lithium Rechargeable (incl. Button cells)"/>
    <n v="944.55025290772437"/>
  </r>
  <r>
    <x v="14"/>
    <x v="11"/>
    <s v="Portable"/>
    <s v="General Use"/>
    <s v="Other"/>
    <n v="1.1137370331207772"/>
  </r>
  <r>
    <x v="15"/>
    <x v="11"/>
    <s v="Portable"/>
    <s v="General Use"/>
    <s v="total [t]"/>
    <n v="28164.453000000001"/>
  </r>
  <r>
    <x v="15"/>
    <x v="11"/>
    <s v="Portable"/>
    <s v="General Use"/>
    <s v="Zinc/Carbon - Alkaline - saline batteries"/>
    <n v="17661.839700282912"/>
  </r>
  <r>
    <x v="15"/>
    <x v="11"/>
    <s v="Portable"/>
    <s v="General Use"/>
    <s v="Lithium Primary (inc. Button cells)"/>
    <n v="683.32582507930158"/>
  </r>
  <r>
    <x v="15"/>
    <x v="11"/>
    <s v="Portable"/>
    <s v="General Use"/>
    <s v="NiCd"/>
    <n v="17.706911839510759"/>
  </r>
  <r>
    <x v="15"/>
    <x v="11"/>
    <s v="Portable"/>
    <s v="General Use"/>
    <s v="NiMH"/>
    <n v="1179.1193565856029"/>
  </r>
  <r>
    <x v="15"/>
    <x v="11"/>
    <s v="Portable"/>
    <s v="General Use"/>
    <s v="Lead Acid"/>
    <n v="1105.0722707112852"/>
  </r>
  <r>
    <x v="15"/>
    <x v="11"/>
    <s v="Portable"/>
    <s v="General Use"/>
    <s v="Lithium Rechargeable (incl. Button cells)"/>
    <n v="7508.5354795816311"/>
  </r>
  <r>
    <x v="15"/>
    <x v="11"/>
    <s v="Portable"/>
    <s v="General Use"/>
    <s v="Other"/>
    <n v="8.8534559197543246"/>
  </r>
  <r>
    <x v="16"/>
    <x v="11"/>
    <s v="Portable"/>
    <s v="General Use"/>
    <s v="total [t]"/>
    <n v="666.61400000000003"/>
  </r>
  <r>
    <x v="16"/>
    <x v="11"/>
    <s v="Portable"/>
    <s v="General Use"/>
    <s v="Zinc/Carbon - Alkaline - saline batteries"/>
    <n v="418.03153819335296"/>
  </r>
  <r>
    <x v="16"/>
    <x v="11"/>
    <s v="Portable"/>
    <s v="General Use"/>
    <s v="Lithium Primary (inc. Button cells)"/>
    <n v="16.173385705712573"/>
  </r>
  <r>
    <x v="16"/>
    <x v="11"/>
    <s v="Portable"/>
    <s v="General Use"/>
    <s v="NiCd"/>
    <n v="0.41909833395250484"/>
  </r>
  <r>
    <x v="16"/>
    <x v="11"/>
    <s v="Portable"/>
    <s v="General Use"/>
    <s v="NiMH"/>
    <n v="27.908139056382705"/>
  </r>
  <r>
    <x v="16"/>
    <x v="11"/>
    <s v="Portable"/>
    <s v="General Use"/>
    <s v="Lead Acid"/>
    <n v="26.155546023490412"/>
  </r>
  <r>
    <x v="16"/>
    <x v="11"/>
    <s v="Portable"/>
    <s v="General Use"/>
    <s v="Lithium Rechargeable (incl. Button cells)"/>
    <n v="177.71674352013261"/>
  </r>
  <r>
    <x v="16"/>
    <x v="11"/>
    <s v="Portable"/>
    <s v="General Use"/>
    <s v="Other"/>
    <n v="0.20954916697622744"/>
  </r>
  <r>
    <x v="17"/>
    <x v="11"/>
    <s v="Portable"/>
    <s v="General Use"/>
    <s v="total [t]"/>
    <n v="809.39800000000002"/>
  </r>
  <r>
    <x v="17"/>
    <x v="11"/>
    <s v="Portable"/>
    <s v="General Use"/>
    <s v="Zinc/Carbon - Alkaline - saline batteries"/>
    <n v="507.57093452976306"/>
  </r>
  <r>
    <x v="17"/>
    <x v="11"/>
    <s v="Portable"/>
    <s v="General Use"/>
    <s v="Lithium Primary (inc. Button cells)"/>
    <n v="19.637610436372988"/>
  </r>
  <r>
    <x v="17"/>
    <x v="11"/>
    <s v="Portable"/>
    <s v="General Use"/>
    <s v="NiCd"/>
    <n v="0.50886623038893497"/>
  </r>
  <r>
    <x v="17"/>
    <x v="11"/>
    <s v="Portable"/>
    <s v="General Use"/>
    <s v="NiMH"/>
    <n v="33.885864887263168"/>
  </r>
  <r>
    <x v="17"/>
    <x v="11"/>
    <s v="Portable"/>
    <s v="General Use"/>
    <s v="Lead Acid"/>
    <n v="31.757878832909441"/>
  </r>
  <r>
    <x v="17"/>
    <x v="11"/>
    <s v="Portable"/>
    <s v="General Use"/>
    <s v="Lithium Rechargeable (incl. Button cells)"/>
    <n v="215.78241196810791"/>
  </r>
  <r>
    <x v="17"/>
    <x v="11"/>
    <s v="Portable"/>
    <s v="General Use"/>
    <s v="Other"/>
    <n v="0.25443311519443718"/>
  </r>
  <r>
    <x v="18"/>
    <x v="11"/>
    <s v="Portable"/>
    <s v="General Use"/>
    <s v="total [t]"/>
    <n v="143"/>
  </r>
  <r>
    <x v="18"/>
    <x v="11"/>
    <s v="Portable"/>
    <s v="General Use"/>
    <s v="Zinc/Carbon - Alkaline - saline batteries"/>
    <n v="89.674849255565391"/>
  </r>
  <r>
    <x v="18"/>
    <x v="11"/>
    <s v="Portable"/>
    <s v="General Use"/>
    <s v="Lithium Primary (inc. Button cells)"/>
    <n v="3.4694653216357558"/>
  </r>
  <r>
    <x v="18"/>
    <x v="11"/>
    <s v="Portable"/>
    <s v="General Use"/>
    <s v="NiCd"/>
    <n v="8.9903695024719232E-2"/>
  </r>
  <r>
    <x v="18"/>
    <x v="11"/>
    <s v="Portable"/>
    <s v="General Use"/>
    <s v="NiMH"/>
    <n v="5.9867687823278937"/>
  </r>
  <r>
    <x v="18"/>
    <x v="11"/>
    <s v="Portable"/>
    <s v="General Use"/>
    <s v="Lead Acid"/>
    <n v="5.6108078758608864"/>
  </r>
  <r>
    <x v="18"/>
    <x v="11"/>
    <s v="Portable"/>
    <s v="General Use"/>
    <s v="Lithium Rechargeable (incl. Button cells)"/>
    <n v="38.123253222072982"/>
  </r>
  <r>
    <x v="18"/>
    <x v="11"/>
    <s v="Portable"/>
    <s v="General Use"/>
    <s v="Other"/>
    <n v="4.4951847512354259E-2"/>
  </r>
  <r>
    <x v="19"/>
    <x v="11"/>
    <s v="Portable"/>
    <s v="General Use"/>
    <s v="total [t]"/>
    <n v="143.1"/>
  </r>
  <r>
    <x v="19"/>
    <x v="11"/>
    <s v="Portable"/>
    <s v="General Use"/>
    <s v="Zinc/Carbon - Alkaline - saline batteries"/>
    <n v="89.737558940359492"/>
  </r>
  <r>
    <x v="19"/>
    <x v="11"/>
    <s v="Portable"/>
    <s v="General Use"/>
    <s v="Lithium Primary (inc. Button cells)"/>
    <n v="3.4718915211613748"/>
  </r>
  <r>
    <x v="19"/>
    <x v="11"/>
    <s v="Portable"/>
    <s v="General Use"/>
    <s v="NiCd"/>
    <n v="8.9966564741519733E-2"/>
  </r>
  <r>
    <x v="19"/>
    <x v="11"/>
    <s v="Portable"/>
    <s v="General Use"/>
    <s v="NiMH"/>
    <n v="5.9909553339239272"/>
  </r>
  <r>
    <x v="19"/>
    <x v="11"/>
    <s v="Portable"/>
    <s v="General Use"/>
    <s v="Lead Acid"/>
    <n v="5.6147315177321175"/>
  </r>
  <r>
    <x v="19"/>
    <x v="11"/>
    <s v="Portable"/>
    <s v="General Use"/>
    <s v="Lithium Rechargeable (incl. Button cells)"/>
    <n v="38.149912839710794"/>
  </r>
  <r>
    <x v="19"/>
    <x v="11"/>
    <s v="Portable"/>
    <s v="General Use"/>
    <s v="Other"/>
    <n v="4.4983282370754503E-2"/>
  </r>
  <r>
    <x v="20"/>
    <x v="11"/>
    <s v="Portable"/>
    <s v="General Use"/>
    <s v="total [t]"/>
    <n v="10890"/>
  </r>
  <r>
    <x v="20"/>
    <x v="11"/>
    <s v="Portable"/>
    <s v="General Use"/>
    <s v="Zinc/Carbon - Alkaline - saline batteries"/>
    <n v="6829.0846740776724"/>
  </r>
  <r>
    <x v="20"/>
    <x v="11"/>
    <s v="Portable"/>
    <s v="General Use"/>
    <s v="Lithium Primary (inc. Button cells)"/>
    <n v="264.2131283399537"/>
  </r>
  <r>
    <x v="20"/>
    <x v="11"/>
    <s v="Portable"/>
    <s v="General Use"/>
    <s v="NiCd"/>
    <n v="6.8465121595747727"/>
  </r>
  <r>
    <x v="20"/>
    <x v="11"/>
    <s v="Portable"/>
    <s v="General Use"/>
    <s v="NiMH"/>
    <n v="455.91546880804731"/>
  </r>
  <r>
    <x v="20"/>
    <x v="11"/>
    <s v="Portable"/>
    <s v="General Use"/>
    <s v="Lead Acid"/>
    <n v="427.28459977709826"/>
  </r>
  <r>
    <x v="20"/>
    <x v="11"/>
    <s v="Portable"/>
    <s v="General Use"/>
    <s v="Lithium Rechargeable (incl. Button cells)"/>
    <n v="2903.232360757866"/>
  </r>
  <r>
    <x v="20"/>
    <x v="11"/>
    <s v="Portable"/>
    <s v="General Use"/>
    <s v="Other"/>
    <n v="3.4232560797869782"/>
  </r>
  <r>
    <x v="21"/>
    <x v="11"/>
    <s v="Portable"/>
    <s v="General Use"/>
    <s v="total [t]"/>
    <n v="3526"/>
  </r>
  <r>
    <x v="21"/>
    <x v="11"/>
    <s v="Portable"/>
    <s v="General Use"/>
    <s v="Zinc/Carbon - Alkaline - saline batteries"/>
    <n v="2211.1434858400248"/>
  </r>
  <r>
    <x v="21"/>
    <x v="11"/>
    <s v="Portable"/>
    <s v="General Use"/>
    <s v="Lithium Primary (inc. Button cells)"/>
    <n v="85.547795273340384"/>
  </r>
  <r>
    <x v="21"/>
    <x v="11"/>
    <s v="Portable"/>
    <s v="General Use"/>
    <s v="NiCd"/>
    <n v="2.2167862143857344"/>
  </r>
  <r>
    <x v="21"/>
    <x v="11"/>
    <s v="Portable"/>
    <s v="General Use"/>
    <s v="NiMH"/>
    <n v="147.61780927614095"/>
  </r>
  <r>
    <x v="21"/>
    <x v="11"/>
    <s v="Portable"/>
    <s v="General Use"/>
    <s v="Lead Acid"/>
    <n v="138.34761237961877"/>
  </r>
  <r>
    <x v="21"/>
    <x v="11"/>
    <s v="Portable"/>
    <s v="General Use"/>
    <s v="Lithium Rechargeable (incl. Button cells)"/>
    <n v="940.01811790929617"/>
  </r>
  <r>
    <x v="21"/>
    <x v="11"/>
    <s v="Portable"/>
    <s v="General Use"/>
    <s v="Other"/>
    <n v="1.1083931071927351"/>
  </r>
  <r>
    <x v="22"/>
    <x v="11"/>
    <s v="Portable"/>
    <s v="General Use"/>
    <s v="total [t]"/>
    <n v="19557"/>
  </r>
  <r>
    <x v="22"/>
    <x v="11"/>
    <s v="Portable"/>
    <s v="General Use"/>
    <s v="Zinc/Carbon - Alkaline - saline batteries"/>
    <n v="12264.133055182465"/>
  </r>
  <r>
    <x v="22"/>
    <x v="11"/>
    <s v="Portable"/>
    <s v="General Use"/>
    <s v="Lithium Primary (inc. Button cells)"/>
    <n v="474.49184122538793"/>
  </r>
  <r>
    <x v="22"/>
    <x v="11"/>
    <s v="Portable"/>
    <s v="General Use"/>
    <s v="NiCd"/>
    <n v="12.295430514674363"/>
  </r>
  <r>
    <x v="22"/>
    <x v="11"/>
    <s v="Portable"/>
    <s v="General Use"/>
    <s v="NiMH"/>
    <n v="818.76389563627004"/>
  </r>
  <r>
    <x v="22"/>
    <x v="11"/>
    <s v="Portable"/>
    <s v="General Use"/>
    <s v="Lead Acid"/>
    <n v="767.34664075672276"/>
  </r>
  <r>
    <x v="22"/>
    <x v="11"/>
    <s v="Portable"/>
    <s v="General Use"/>
    <s v="Lithium Rechargeable (incl. Button cells)"/>
    <n v="5213.8214214271429"/>
  </r>
  <r>
    <x v="22"/>
    <x v="11"/>
    <s v="Portable"/>
    <s v="General Use"/>
    <s v="Other"/>
    <n v="6.1477152573364489"/>
  </r>
  <r>
    <x v="23"/>
    <x v="11"/>
    <s v="Portable"/>
    <s v="General Use"/>
    <s v="total [t]"/>
    <n v="2432"/>
  </r>
  <r>
    <x v="23"/>
    <x v="11"/>
    <s v="Portable"/>
    <s v="General Use"/>
    <s v="Zinc/Carbon - Alkaline - saline batteries"/>
    <n v="1525.0995341925527"/>
  </r>
  <r>
    <x v="23"/>
    <x v="11"/>
    <s v="Portable"/>
    <s v="General Use"/>
    <s v="Lithium Primary (inc. Button cells)"/>
    <n v="59.005172463064042"/>
  </r>
  <r>
    <x v="23"/>
    <x v="11"/>
    <s v="Portable"/>
    <s v="General Use"/>
    <s v="NiCd"/>
    <n v="1.5289915125882321"/>
  </r>
  <r>
    <x v="23"/>
    <x v="11"/>
    <s v="Portable"/>
    <s v="General Use"/>
    <s v="NiMH"/>
    <n v="101.81693481553452"/>
  </r>
  <r>
    <x v="23"/>
    <x v="11"/>
    <s v="Portable"/>
    <s v="General Use"/>
    <s v="Lead Acid"/>
    <n v="95.422970308347388"/>
  </r>
  <r>
    <x v="23"/>
    <x v="11"/>
    <s v="Portable"/>
    <s v="General Use"/>
    <s v="Lithium Rechargeable (incl. Button cells)"/>
    <n v="648.36190095161885"/>
  </r>
  <r>
    <x v="23"/>
    <x v="11"/>
    <s v="Portable"/>
    <s v="General Use"/>
    <s v="Other"/>
    <n v="0.76449575629402489"/>
  </r>
  <r>
    <x v="24"/>
    <x v="11"/>
    <s v="Portable"/>
    <s v="General Use"/>
    <s v="total [t]"/>
    <n v="4964"/>
  </r>
  <r>
    <x v="24"/>
    <x v="11"/>
    <s v="Portable"/>
    <s v="General Use"/>
    <s v="Zinc/Carbon - Alkaline - saline batteries"/>
    <n v="3112.908753179207"/>
  </r>
  <r>
    <x v="24"/>
    <x v="11"/>
    <s v="Portable"/>
    <s v="General Use"/>
    <s v="Lithium Primary (inc. Button cells)"/>
    <n v="120.43654445174749"/>
  </r>
  <r>
    <x v="24"/>
    <x v="11"/>
    <s v="Portable"/>
    <s v="General Use"/>
    <s v="NiCd"/>
    <n v="3.1208527419769667"/>
  </r>
  <r>
    <x v="24"/>
    <x v="11"/>
    <s v="Portable"/>
    <s v="General Use"/>
    <s v="NiMH"/>
    <n v="207.82042122710254"/>
  </r>
  <r>
    <x v="24"/>
    <x v="11"/>
    <s v="Portable"/>
    <s v="General Use"/>
    <s v="Lead Acid"/>
    <n v="194.76958248792616"/>
  </r>
  <r>
    <x v="24"/>
    <x v="11"/>
    <s v="Portable"/>
    <s v="General Use"/>
    <s v="Lithium Rechargeable (incl. Button cells)"/>
    <n v="1323.3834195410511"/>
  </r>
  <r>
    <x v="24"/>
    <x v="11"/>
    <s v="Portable"/>
    <s v="General Use"/>
    <s v="Other"/>
    <n v="1.5604263709882975"/>
  </r>
  <r>
    <x v="25"/>
    <x v="11"/>
    <s v="Portable"/>
    <s v="General Use"/>
    <s v="total [t]"/>
    <n v="2030"/>
  </r>
  <r>
    <x v="25"/>
    <x v="11"/>
    <s v="Portable"/>
    <s v="General Use"/>
    <s v="Zinc/Carbon - Alkaline - saline batteries"/>
    <n v="1273.0066013202641"/>
  </r>
  <r>
    <x v="25"/>
    <x v="11"/>
    <s v="Portable"/>
    <s v="General Use"/>
    <s v="Lithium Primary (inc. Button cells)"/>
    <n v="49.25185037007401"/>
  </r>
  <r>
    <x v="25"/>
    <x v="11"/>
    <s v="Portable"/>
    <s v="General Use"/>
    <s v="NiCd"/>
    <n v="1.2762552510502101"/>
  </r>
  <r>
    <x v="25"/>
    <x v="11"/>
    <s v="Portable"/>
    <s v="General Use"/>
    <s v="NiMH"/>
    <n v="84.98699739947989"/>
  </r>
  <r>
    <x v="25"/>
    <x v="11"/>
    <s v="Portable"/>
    <s v="General Use"/>
    <s v="Lead Acid"/>
    <n v="79.649929985997204"/>
  </r>
  <r>
    <x v="25"/>
    <x v="11"/>
    <s v="Portable"/>
    <s v="General Use"/>
    <s v="Lithium Rechargeable (incl. Button cells)"/>
    <n v="541.19023804760957"/>
  </r>
  <r>
    <x v="25"/>
    <x v="11"/>
    <s v="Portable"/>
    <s v="General Use"/>
    <s v="Other"/>
    <n v="0.638127625525029"/>
  </r>
  <r>
    <x v="26"/>
    <x v="11"/>
    <s v="Portable"/>
    <s v="General Use"/>
    <s v="total [t]"/>
    <n v="826"/>
  </r>
  <r>
    <x v="26"/>
    <x v="11"/>
    <s v="Portable"/>
    <s v="General Use"/>
    <s v="Zinc/Carbon - Alkaline - saline batteries"/>
    <n v="517.98199639927986"/>
  </r>
  <r>
    <x v="26"/>
    <x v="11"/>
    <s v="Portable"/>
    <s v="General Use"/>
    <s v="Lithium Primary (inc. Button cells)"/>
    <n v="20.040408081616324"/>
  </r>
  <r>
    <x v="26"/>
    <x v="11"/>
    <s v="Portable"/>
    <s v="General Use"/>
    <s v="NiCd"/>
    <n v="0.5193038607721544"/>
  </r>
  <r>
    <x v="26"/>
    <x v="11"/>
    <s v="Portable"/>
    <s v="General Use"/>
    <s v="NiMH"/>
    <n v="34.580916183236646"/>
  </r>
  <r>
    <x v="26"/>
    <x v="11"/>
    <s v="Portable"/>
    <s v="General Use"/>
    <s v="Lead Acid"/>
    <n v="32.409281856371273"/>
  </r>
  <r>
    <x v="26"/>
    <x v="11"/>
    <s v="Portable"/>
    <s v="General Use"/>
    <s v="Lithium Rechargeable (incl. Button cells)"/>
    <n v="220.20844168833767"/>
  </r>
  <r>
    <x v="26"/>
    <x v="11"/>
    <s v="Portable"/>
    <s v="General Use"/>
    <s v="Other"/>
    <n v="0.25965193038604628"/>
  </r>
  <r>
    <x v="27"/>
    <x v="11"/>
    <s v="Portable"/>
    <s v="General Use"/>
    <s v="total [t]"/>
    <n v="14364"/>
  </r>
  <r>
    <x v="27"/>
    <x v="11"/>
    <s v="Portable"/>
    <s v="General Use"/>
    <s v="Zinc/Carbon - Alkaline - saline batteries"/>
    <n v="9007.6191238247648"/>
  </r>
  <r>
    <x v="27"/>
    <x v="11"/>
    <s v="Portable"/>
    <s v="General Use"/>
    <s v="Lithium Primary (inc. Button cells)"/>
    <n v="348.49929985997198"/>
  </r>
  <r>
    <x v="27"/>
    <x v="11"/>
    <s v="Portable"/>
    <s v="General Use"/>
    <s v="NiCd"/>
    <n v="9.0306061212242454"/>
  </r>
  <r>
    <x v="27"/>
    <x v="11"/>
    <s v="Portable"/>
    <s v="General Use"/>
    <s v="NiMH"/>
    <n v="601.35627125425083"/>
  </r>
  <r>
    <x v="27"/>
    <x v="11"/>
    <s v="Portable"/>
    <s v="General Use"/>
    <s v="Lead Acid"/>
    <n v="563.59191838367667"/>
  </r>
  <r>
    <x v="27"/>
    <x v="11"/>
    <s v="Portable"/>
    <s v="General Use"/>
    <s v="Lithium Rechargeable (incl. Button cells)"/>
    <n v="3829.3874774954988"/>
  </r>
  <r>
    <x v="27"/>
    <x v="11"/>
    <s v="Portable"/>
    <s v="General Use"/>
    <s v="Other"/>
    <n v="4.5153030606115845"/>
  </r>
  <r>
    <x v="29"/>
    <x v="11"/>
    <s v="Portable"/>
    <s v="General Use"/>
    <s v="total [t]"/>
    <n v="5762"/>
  </r>
  <r>
    <x v="29"/>
    <x v="11"/>
    <s v="Portable"/>
    <s v="General Use"/>
    <s v="Zinc/Carbon - Alkaline - saline batteries"/>
    <n v="3613.3320378361382"/>
  </r>
  <r>
    <x v="29"/>
    <x v="11"/>
    <s v="Portable"/>
    <s v="General Use"/>
    <s v="Lithium Primary (inc. Button cells)"/>
    <n v="139.79761666619038"/>
  </r>
  <r>
    <x v="29"/>
    <x v="11"/>
    <s v="Portable"/>
    <s v="General Use"/>
    <s v="NiCd"/>
    <n v="3.6225530820449805"/>
  </r>
  <r>
    <x v="29"/>
    <x v="11"/>
    <s v="Portable"/>
    <s v="General Use"/>
    <s v="NiMH"/>
    <n v="241.2291029634498"/>
  </r>
  <r>
    <x v="29"/>
    <x v="11"/>
    <s v="Portable"/>
    <s v="General Use"/>
    <s v="Lead Acid"/>
    <n v="226.08024462035263"/>
  </r>
  <r>
    <x v="29"/>
    <x v="11"/>
    <s v="Portable"/>
    <s v="General Use"/>
    <s v="Lithium Rechargeable (incl. Button cells)"/>
    <n v="1536.1271682908009"/>
  </r>
  <r>
    <x v="29"/>
    <x v="11"/>
    <s v="Portable"/>
    <s v="General Use"/>
    <s v="Other"/>
    <n v="1.8112765410222744"/>
  </r>
  <r>
    <x v="30"/>
    <x v="11"/>
    <s v="Portable"/>
    <s v="General Use"/>
    <s v="total [t]"/>
    <n v="40367.79"/>
  </r>
  <r>
    <x v="30"/>
    <x v="11"/>
    <s v="Portable"/>
    <s v="General Use"/>
    <s v="Zinc/Carbon - Alkaline - saline batteries"/>
    <n v="25314.513867344896"/>
  </r>
  <r>
    <x v="30"/>
    <x v="11"/>
    <s v="Portable"/>
    <s v="General Use"/>
    <s v="Lithium Primary (inc. Button cells)"/>
    <n v="979.40312948303949"/>
  </r>
  <r>
    <x v="30"/>
    <x v="11"/>
    <s v="Portable"/>
    <s v="General Use"/>
    <s v="NiCd"/>
    <n v="25.379115251621755"/>
  </r>
  <r>
    <x v="30"/>
    <x v="11"/>
    <s v="Portable"/>
    <s v="General Use"/>
    <s v="NiMH"/>
    <n v="1690.0183565284485"/>
  </r>
  <r>
    <x v="30"/>
    <x v="11"/>
    <s v="Portable"/>
    <s v="General Use"/>
    <s v="Lead Acid"/>
    <n v="1583.8875109307576"/>
  </r>
  <r>
    <x v="30"/>
    <x v="11"/>
    <s v="Portable"/>
    <s v="General Use"/>
    <s v="Lithium Rechargeable (incl. Button cells)"/>
    <n v="10761.898462835425"/>
  </r>
  <r>
    <x v="30"/>
    <x v="11"/>
    <s v="Portable"/>
    <s v="General Use"/>
    <s v="Other"/>
    <n v="12.689557625809364"/>
  </r>
  <r>
    <x v="31"/>
    <x v="11"/>
    <s v="Portable"/>
    <s v="General Use"/>
    <s v="total [t]"/>
    <n v="270130.33911"/>
  </r>
  <r>
    <x v="31"/>
    <x v="11"/>
    <s v="Portable"/>
    <s v="General Use"/>
    <s v="Zinc/Carbon - Alkaline - saline batteries"/>
    <n v="169397.88418911895"/>
  </r>
  <r>
    <x v="31"/>
    <x v="11"/>
    <s v="Portable"/>
    <s v="General Use"/>
    <s v="Lithium Primary (inc. Button cells)"/>
    <n v="6553.9010060409219"/>
  </r>
  <r>
    <x v="31"/>
    <x v="11"/>
    <s v="Portable"/>
    <s v="General Use"/>
    <s v="NiCd"/>
    <n v="169.83017919069528"/>
  </r>
  <r>
    <x v="31"/>
    <x v="11"/>
    <s v="Portable"/>
    <s v="General Use"/>
    <s v="NiMH"/>
    <n v="11309.14602338039"/>
  </r>
  <r>
    <x v="31"/>
    <x v="11"/>
    <s v="Portable"/>
    <s v="General Use"/>
    <s v="Lead Acid"/>
    <n v="10598.947092219301"/>
  </r>
  <r>
    <x v="31"/>
    <x v="11"/>
    <s v="Portable"/>
    <s v="General Use"/>
    <s v="Lithium Rechargeable (incl. Button cells)"/>
    <n v="72015.71553045437"/>
  </r>
  <r>
    <x v="31"/>
    <x v="11"/>
    <s v="Portable"/>
    <s v="General Use"/>
    <s v="Other"/>
    <n v="84.915089595337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4">
  <location ref="A1:N34" firstHeaderRow="1" firstDataRow="2" firstDataCol="1"/>
  <pivotFields count="6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h="1" x="31"/>
        <item x="28"/>
        <item x="29"/>
        <item x="3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me von Wert [t]" fld="5" baseField="0" baseItem="0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6" unboundColumnsRight="9">
    <queryTableFields count="14">
      <queryTableField id="1" name="Country" tableColumnId="1"/>
      <queryTableField id="2" name="Attribut" tableColumnId="2"/>
      <queryTableField id="12" dataBound="0" tableColumnId="12"/>
      <queryTableField id="13" dataBound="0" tableColumnId="13"/>
      <queryTableField id="3" name="Wert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4" dataBound="0" tableColumnId="11"/>
      <queryTableField id="15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00000000-0016-0000-0100-000001000000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untry" tableColumnId="1"/>
      <queryTableField id="2" name="Jahr" tableColumnId="2"/>
      <queryTableField id="3" name="Category" tableColumnId="3"/>
      <queryTableField id="4" name="Application" tableColumnId="4"/>
      <queryTableField id="9" dataBound="0" tableColumnId="10"/>
      <queryTableField id="5" name="Attribut" tableColumnId="5"/>
      <queryTableField id="10" dataBound="0" tableColumnId="11"/>
      <queryTableField id="6" name="Wert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6_2" displayName="Tabelle6_2" ref="A1:N377" tableType="queryTable" totalsRowShown="0" headerRowDxfId="16">
  <autoFilter ref="A1:N377" xr:uid="{00000000-0009-0000-0100-000002000000}"/>
  <sortState ref="A2:L377">
    <sortCondition ref="B1:B377"/>
  </sortState>
  <tableColumns count="14">
    <tableColumn id="1" xr3:uid="{00000000-0010-0000-0000-000001000000}" uniqueName="1" name="Country" queryTableFieldId="1" dataDxfId="15"/>
    <tableColumn id="2" xr3:uid="{00000000-0010-0000-0000-000002000000}" uniqueName="2" name="Jahr" queryTableFieldId="2" dataDxfId="14"/>
    <tableColumn id="12" xr3:uid="{00000000-0010-0000-0000-00000C000000}" uniqueName="12" name="Category" queryTableFieldId="12" dataDxfId="13"/>
    <tableColumn id="13" xr3:uid="{00000000-0010-0000-0000-00000D000000}" uniqueName="13" name="Application" queryTableFieldId="13" dataDxfId="12"/>
    <tableColumn id="3" xr3:uid="{00000000-0010-0000-0000-000003000000}" uniqueName="3" name="total [t]" queryTableFieldId="3"/>
    <tableColumn id="4" xr3:uid="{00000000-0010-0000-0000-000004000000}" uniqueName="4" name="Zinc/Carbon - Alkaline - saline batteries" queryTableFieldId="4"/>
    <tableColumn id="5" xr3:uid="{00000000-0010-0000-0000-000005000000}" uniqueName="5" name="Lithium Primary (inc. Button cells)" queryTableFieldId="5"/>
    <tableColumn id="6" xr3:uid="{00000000-0010-0000-0000-000006000000}" uniqueName="6" name="NiCd" queryTableFieldId="6"/>
    <tableColumn id="7" xr3:uid="{00000000-0010-0000-0000-000007000000}" uniqueName="7" name="NiMH" queryTableFieldId="7"/>
    <tableColumn id="8" xr3:uid="{00000000-0010-0000-0000-000008000000}" uniqueName="8" name="Lead Acid" queryTableFieldId="8"/>
    <tableColumn id="9" xr3:uid="{00000000-0010-0000-0000-000009000000}" uniqueName="9" name="Lithium Rechargeable (incl. Button cells)" queryTableFieldId="9"/>
    <tableColumn id="10" xr3:uid="{00000000-0010-0000-0000-00000A000000}" uniqueName="10" name="Other" queryTableFieldId="10"/>
    <tableColumn id="11" xr3:uid="{F7C32151-1EFD-4969-AC0C-C4A3375FAF7A}" uniqueName="11" name="Spalte1" queryTableFieldId="14"/>
    <tableColumn id="14" xr3:uid="{EAEF15A0-440D-4C19-BDEB-EBC4F9E5D73C}" uniqueName="14" name="Spalte2" queryTableFieldId="15">
      <calculatedColumnFormula>SUM(Tabelle6_2[[#This Row],[total '[t']]:[Spalte1]])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e6_3" displayName="Tabelle6_3" ref="A1:J3009" tableType="queryTable" totalsRowShown="0">
  <autoFilter ref="A1:J3009" xr:uid="{00000000-0009-0000-0100-000001000000}">
    <filterColumn colId="5">
      <filters>
        <filter val="battZn"/>
      </filters>
    </filterColumn>
  </autoFilter>
  <tableColumns count="10">
    <tableColumn id="1" xr3:uid="{00000000-0010-0000-0100-000001000000}" uniqueName="1" name="Country" queryTableFieldId="1" dataDxfId="22"/>
    <tableColumn id="2" xr3:uid="{00000000-0010-0000-0100-000002000000}" uniqueName="2" name="Jahr" queryTableFieldId="2"/>
    <tableColumn id="3" xr3:uid="{00000000-0010-0000-0100-000003000000}" uniqueName="3" name="Category" queryTableFieldId="3" dataDxfId="21"/>
    <tableColumn id="4" xr3:uid="{00000000-0010-0000-0100-000004000000}" uniqueName="4" name="Application" queryTableFieldId="4" dataDxfId="20"/>
    <tableColumn id="10" xr3:uid="{F3F97993-5E13-4F96-B406-49E62CDD3B9C}" uniqueName="10" name="BATT key" queryTableFieldId="9" dataDxfId="11"/>
    <tableColumn id="5" xr3:uid="{00000000-0010-0000-0100-000005000000}" uniqueName="5" name="BATT Subkey" queryTableFieldId="5" dataDxfId="19"/>
    <tableColumn id="11" xr3:uid="{D1AACFE4-8DEE-4095-8EC7-C854CD2ED2BB}" uniqueName="11" name="Spalte3" queryTableFieldId="10" dataDxfId="10"/>
    <tableColumn id="6" xr3:uid="{00000000-0010-0000-0100-000006000000}" uniqueName="6" name="Wert [t]" queryTableFieldId="6"/>
    <tableColumn id="7" xr3:uid="{021E45D4-B4F0-4DF5-B1F6-B5124C2933F5}" uniqueName="7" name="Spalte1" queryTableFieldId="7" dataDxfId="18"/>
    <tableColumn id="8" xr3:uid="{F0BF4F2E-D964-43CF-B32C-6A22677C91AC}" uniqueName="8" name="Spalte2" queryTableFieldId="8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7"/>
  <sheetViews>
    <sheetView zoomScale="95" zoomScaleNormal="95" workbookViewId="0">
      <selection activeCell="E2" sqref="E2:E16"/>
    </sheetView>
  </sheetViews>
  <sheetFormatPr baseColWidth="10" defaultRowHeight="15" x14ac:dyDescent="0.25"/>
  <cols>
    <col min="1" max="1" width="14.28515625" bestFit="1" customWidth="1"/>
    <col min="2" max="2" width="10.28515625" bestFit="1" customWidth="1"/>
    <col min="3" max="4" width="14.28515625" customWidth="1"/>
    <col min="5" max="5" width="12" bestFit="1" customWidth="1"/>
    <col min="6" max="6" width="15.42578125" customWidth="1"/>
    <col min="11" max="11" width="13.42578125" customWidth="1"/>
    <col min="12" max="12" width="12" bestFit="1" customWidth="1"/>
  </cols>
  <sheetData>
    <row r="1" spans="1:16" s="20" customFormat="1" ht="66.7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9</v>
      </c>
      <c r="F1" s="21" t="s">
        <v>102</v>
      </c>
      <c r="G1" s="21" t="s">
        <v>11</v>
      </c>
      <c r="H1" s="21" t="s">
        <v>101</v>
      </c>
      <c r="I1" s="21" t="s">
        <v>100</v>
      </c>
      <c r="J1" s="21" t="s">
        <v>18</v>
      </c>
      <c r="K1" s="21" t="s">
        <v>20</v>
      </c>
      <c r="L1" s="21" t="s">
        <v>22</v>
      </c>
      <c r="M1" s="20" t="s">
        <v>103</v>
      </c>
      <c r="N1" s="20" t="s">
        <v>104</v>
      </c>
    </row>
    <row r="2" spans="1:16" x14ac:dyDescent="0.25">
      <c r="A2" s="1" t="s">
        <v>6</v>
      </c>
      <c r="B2" s="1" t="s">
        <v>99</v>
      </c>
      <c r="C2" s="1" t="s">
        <v>7</v>
      </c>
      <c r="D2" s="1" t="s">
        <v>8</v>
      </c>
      <c r="E2">
        <v>3272</v>
      </c>
      <c r="F2">
        <f>$E2*'[2]Chemistry Share (EUCOBAT+ADEME)'!$B$34</f>
        <v>2542.4102666934032</v>
      </c>
      <c r="G2">
        <f>$E2*'[2]Chemistry Share (EUCOBAT+ADEME)'!$C$34</f>
        <v>28.321903616068443</v>
      </c>
      <c r="H2">
        <f>$E2*'[2]Chemistry Share (EUCOBAT+ADEME)'!$D$34</f>
        <v>117.11489873671545</v>
      </c>
      <c r="I2">
        <f>$E2*'[2]Chemistry Share (EUCOBAT+ADEME)'!$E$34</f>
        <v>170.91558050932426</v>
      </c>
      <c r="J2">
        <f>$E2*'[2]Chemistry Share (EUCOBAT+ADEME)'!$F$34</f>
        <v>51.723013167569015</v>
      </c>
      <c r="K2">
        <f>$E2*'[2]Chemistry Share (EUCOBAT+ADEME)'!$G$34</f>
        <v>354.7345765657376</v>
      </c>
      <c r="L2">
        <f>$E2*'[2]Chemistry Share (EUCOBAT+ADEME)'!$H$34</f>
        <v>6.7797607111820843</v>
      </c>
      <c r="P2" s="16"/>
    </row>
    <row r="3" spans="1:16" x14ac:dyDescent="0.25">
      <c r="A3" s="1" t="s">
        <v>19</v>
      </c>
      <c r="B3" s="1" t="s">
        <v>99</v>
      </c>
      <c r="C3" s="1" t="s">
        <v>7</v>
      </c>
      <c r="D3" s="1" t="s">
        <v>8</v>
      </c>
      <c r="E3">
        <v>4061</v>
      </c>
      <c r="F3">
        <f>$E3*'[2]Chemistry Share (EUCOBAT+ADEME)'!$B$34</f>
        <v>3155.4792460397034</v>
      </c>
      <c r="G3">
        <f>$E3*'[2]Chemistry Share (EUCOBAT+ADEME)'!$C$34</f>
        <v>35.151360203194969</v>
      </c>
      <c r="H3">
        <f>$E3*'[2]Chemistry Share (EUCOBAT+ADEME)'!$D$34</f>
        <v>145.35562462402245</v>
      </c>
      <c r="I3">
        <f>$E3*'[2]Chemistry Share (EUCOBAT+ADEME)'!$E$34</f>
        <v>212.12963705634652</v>
      </c>
      <c r="J3">
        <f>$E3*'[2]Chemistry Share (EUCOBAT+ADEME)'!$F$34</f>
        <v>64.195341220506648</v>
      </c>
      <c r="K3">
        <f>$E3*'[2]Chemistry Share (EUCOBAT+ADEME)'!$G$34</f>
        <v>440.27417953345366</v>
      </c>
      <c r="L3">
        <f>$E3*'[2]Chemistry Share (EUCOBAT+ADEME)'!$H$34</f>
        <v>8.4146113227721404</v>
      </c>
      <c r="P3" s="18"/>
    </row>
    <row r="4" spans="1:16" x14ac:dyDescent="0.25">
      <c r="A4" s="1" t="s">
        <v>21</v>
      </c>
      <c r="B4" s="1" t="s">
        <v>99</v>
      </c>
      <c r="C4" s="1" t="s">
        <v>7</v>
      </c>
      <c r="D4" s="1" t="s">
        <v>8</v>
      </c>
      <c r="E4">
        <v>568</v>
      </c>
      <c r="F4">
        <f>$E4*'[2]Chemistry Share (EUCOBAT+ADEME)'!$B$34</f>
        <v>441.34750350912373</v>
      </c>
      <c r="G4">
        <f>$E4*'[2]Chemistry Share (EUCOBAT+ADEME)'!$C$34</f>
        <v>4.9165162756500234</v>
      </c>
      <c r="H4">
        <f>$E4*'[2]Chemistry Share (EUCOBAT+ADEME)'!$D$34</f>
        <v>20.330459193904151</v>
      </c>
      <c r="I4">
        <f>$E4*'[2]Chemistry Share (EUCOBAT+ADEME)'!$E$34</f>
        <v>29.6699418488069</v>
      </c>
      <c r="J4">
        <f>$E4*'[2]Chemistry Share (EUCOBAT+ADEME)'!$F$34</f>
        <v>8.97881157676626</v>
      </c>
      <c r="K4">
        <f>$E4*'[2]Chemistry Share (EUCOBAT+ADEME)'!$G$34</f>
        <v>61.579840919724617</v>
      </c>
      <c r="L4">
        <f>$E4*'[2]Chemistry Share (EUCOBAT+ADEME)'!$H$34</f>
        <v>1.1769266760242738</v>
      </c>
      <c r="P4" s="16"/>
    </row>
    <row r="5" spans="1:16" x14ac:dyDescent="0.25">
      <c r="A5" s="1" t="s">
        <v>23</v>
      </c>
      <c r="B5" s="1" t="s">
        <v>99</v>
      </c>
      <c r="C5" s="1" t="s">
        <v>7</v>
      </c>
      <c r="D5" s="1" t="s">
        <v>8</v>
      </c>
      <c r="E5">
        <v>398.19</v>
      </c>
      <c r="F5">
        <f>$E5*'[2]Chemistry Share (EUCOBAT+ADEME)'!$B$34</f>
        <v>309.40169440545418</v>
      </c>
      <c r="G5">
        <f>$E5*'[2]Chemistry Share (EUCOBAT+ADEME)'!$C$34</f>
        <v>3.4466683376779623</v>
      </c>
      <c r="H5">
        <f>$E5*'[2]Chemistry Share (EUCOBAT+ADEME)'!$D$34</f>
        <v>14.252439342289954</v>
      </c>
      <c r="I5">
        <f>$E5*'[2]Chemistry Share (EUCOBAT+ADEME)'!$E$34</f>
        <v>20.799778423902147</v>
      </c>
      <c r="J5">
        <f>$E5*'[2]Chemistry Share (EUCOBAT+ADEME)'!$F$34</f>
        <v>6.2944946861840787</v>
      </c>
      <c r="K5">
        <f>$E5*'[2]Chemistry Share (EUCOBAT+ADEME)'!$G$34</f>
        <v>43.169853619410468</v>
      </c>
      <c r="L5">
        <f>$E5*'[2]Chemistry Share (EUCOBAT+ADEME)'!$H$34</f>
        <v>0.82507118508117183</v>
      </c>
      <c r="P5" s="18"/>
    </row>
    <row r="6" spans="1:16" x14ac:dyDescent="0.25">
      <c r="A6" s="1" t="s">
        <v>24</v>
      </c>
      <c r="B6" s="1" t="s">
        <v>99</v>
      </c>
      <c r="C6" s="1" t="s">
        <v>7</v>
      </c>
      <c r="D6" s="1" t="s">
        <v>8</v>
      </c>
      <c r="E6">
        <v>303.43</v>
      </c>
      <c r="F6">
        <f>$E6*'[2]Chemistry Share (EUCOBAT+ADEME)'!$B$34</f>
        <v>235.77125526368559</v>
      </c>
      <c r="G6">
        <f>$E6*'[2]Chemistry Share (EUCOBAT+ADEME)'!$C$34</f>
        <v>2.6264410801417015</v>
      </c>
      <c r="H6">
        <f>$E6*'[2]Chemistry Share (EUCOBAT+ADEME)'!$D$34</f>
        <v>10.860688790856226</v>
      </c>
      <c r="I6">
        <f>$E6*'[2]Chemistry Share (EUCOBAT+ADEME)'!$E$34</f>
        <v>15.849912773210349</v>
      </c>
      <c r="J6">
        <f>$E6*'[2]Chemistry Share (EUCOBAT+ADEME)'!$F$34</f>
        <v>4.7965506984827222</v>
      </c>
      <c r="K6">
        <f>$E6*'[2]Chemistry Share (EUCOBAT+ADEME)'!$G$34</f>
        <v>32.89642804625359</v>
      </c>
      <c r="L6">
        <f>$E6*'[2]Chemistry Share (EUCOBAT+ADEME)'!$H$34</f>
        <v>0.62872334736979829</v>
      </c>
      <c r="P6" s="16"/>
    </row>
    <row r="7" spans="1:16" x14ac:dyDescent="0.25">
      <c r="A7" s="1" t="s">
        <v>25</v>
      </c>
      <c r="B7" s="1" t="s">
        <v>99</v>
      </c>
      <c r="C7" s="1" t="s">
        <v>7</v>
      </c>
      <c r="D7" s="1" t="s">
        <v>8</v>
      </c>
      <c r="E7">
        <v>2901.8</v>
      </c>
      <c r="F7">
        <f>$E7*'[2]Chemistry Share (EUCOBAT+ADEME)'!$B$34</f>
        <v>2254.7573691598159</v>
      </c>
      <c r="G7">
        <f>$E7*'[2]Chemistry Share (EUCOBAT+ADEME)'!$C$34</f>
        <v>25.11751219838246</v>
      </c>
      <c r="H7">
        <f>$E7*'[2]Chemistry Share (EUCOBAT+ADEME)'!$D$34</f>
        <v>103.86430719871666</v>
      </c>
      <c r="I7">
        <f>$E7*'[2]Chemistry Share (EUCOBAT+ADEME)'!$E$34</f>
        <v>151.57788249448569</v>
      </c>
      <c r="J7">
        <f>$E7*'[2]Chemistry Share (EUCOBAT+ADEME)'!$F$34</f>
        <v>45.870977875810446</v>
      </c>
      <c r="K7">
        <f>$E7*'[2]Chemistry Share (EUCOBAT+ADEME)'!$G$34</f>
        <v>314.59926475502976</v>
      </c>
      <c r="L7">
        <f>$E7*'[2]Chemistry Share (EUCOBAT+ADEME)'!$H$34</f>
        <v>6.012686317759222</v>
      </c>
      <c r="P7" s="18"/>
    </row>
    <row r="8" spans="1:16" x14ac:dyDescent="0.25">
      <c r="A8" s="1" t="s">
        <v>26</v>
      </c>
      <c r="B8" s="1" t="s">
        <v>99</v>
      </c>
      <c r="C8" s="1" t="s">
        <v>7</v>
      </c>
      <c r="D8" s="1" t="s">
        <v>8</v>
      </c>
      <c r="E8">
        <v>3615.7</v>
      </c>
      <c r="F8">
        <f>$E8*'[2]Chemistry Share (EUCOBAT+ADEME)'!$B$34</f>
        <v>2809.4721275315819</v>
      </c>
      <c r="G8">
        <f>$E8*'[2]Chemistry Share (EUCOBAT+ADEME)'!$C$34</f>
        <v>31.296915313147512</v>
      </c>
      <c r="H8">
        <f>$E8*'[2]Chemistry Share (EUCOBAT+ADEME)'!$D$34</f>
        <v>129.41697413274511</v>
      </c>
      <c r="I8">
        <f>$E8*'[2]Chemistry Share (EUCOBAT+ADEME)'!$E$34</f>
        <v>188.86902947663927</v>
      </c>
      <c r="J8">
        <f>$E8*'[2]Chemistry Share (EUCOBAT+ADEME)'!$F$34</f>
        <v>57.156142637524233</v>
      </c>
      <c r="K8">
        <f>$E8*'[2]Chemistry Share (EUCOBAT+ADEME)'!$G$34</f>
        <v>391.99688523494416</v>
      </c>
      <c r="L8">
        <f>$E8*'[2]Chemistry Share (EUCOBAT+ADEME)'!$H$34</f>
        <v>7.4919256734171951</v>
      </c>
      <c r="P8" s="16"/>
    </row>
    <row r="9" spans="1:16" x14ac:dyDescent="0.25">
      <c r="A9" s="1" t="s">
        <v>27</v>
      </c>
      <c r="B9" s="1" t="s">
        <v>99</v>
      </c>
      <c r="C9" s="1" t="s">
        <v>7</v>
      </c>
      <c r="D9" s="1" t="s">
        <v>8</v>
      </c>
      <c r="E9">
        <v>392.67020000000002</v>
      </c>
      <c r="F9">
        <f>$E9*'[2]Chemistry Share (EUCOBAT+ADEME)'!$B$34</f>
        <v>305.1126980148386</v>
      </c>
      <c r="G9">
        <f>$E9*'[2]Chemistry Share (EUCOBAT+ADEME)'!$C$34</f>
        <v>3.3988898402513201</v>
      </c>
      <c r="H9">
        <f>$E9*'[2]Chemistry Share (EUCOBAT+ADEME)'!$D$34</f>
        <v>14.054868798877081</v>
      </c>
      <c r="I9">
        <f>$E9*'[2]Chemistry Share (EUCOBAT+ADEME)'!$E$34</f>
        <v>20.511447182674956</v>
      </c>
      <c r="J9">
        <f>$E9*'[2]Chemistry Share (EUCOBAT+ADEME)'!$F$34</f>
        <v>6.2072389746674697</v>
      </c>
      <c r="K9">
        <f>$E9*'[2]Chemistry Share (EUCOBAT+ADEME)'!$G$34</f>
        <v>42.571423327317696</v>
      </c>
      <c r="L9">
        <f>$E9*'[2]Chemistry Share (EUCOBAT+ADEME)'!$H$34</f>
        <v>0.81363386137286409</v>
      </c>
      <c r="P9" s="18"/>
    </row>
    <row r="10" spans="1:16" x14ac:dyDescent="0.25">
      <c r="A10" s="1" t="s">
        <v>28</v>
      </c>
      <c r="B10" s="1" t="s">
        <v>99</v>
      </c>
      <c r="C10" s="1" t="s">
        <v>7</v>
      </c>
      <c r="D10" s="1" t="s">
        <v>8</v>
      </c>
      <c r="E10">
        <v>2569</v>
      </c>
      <c r="F10">
        <f>$E10*'[2]Chemistry Share (EUCOBAT+ADEME)'!$B$34</f>
        <v>1996.1650290755967</v>
      </c>
      <c r="G10">
        <f>$E10*'[2]Chemistry Share (EUCOBAT+ADEME)'!$C$34</f>
        <v>22.236849141100191</v>
      </c>
      <c r="H10">
        <f>$E10*'[2]Chemistry Share (EUCOBAT+ADEME)'!$D$34</f>
        <v>91.952376178062963</v>
      </c>
      <c r="I10">
        <f>$E10*'[2]Chemistry Share (EUCOBAT+ADEME)'!$E$34</f>
        <v>134.19380389011431</v>
      </c>
      <c r="J10">
        <f>$E10*'[2]Chemistry Share (EUCOBAT+ADEME)'!$F$34</f>
        <v>40.610153064634723</v>
      </c>
      <c r="K10">
        <f>$E10*'[2]Chemistry Share (EUCOBAT+ADEME)'!$G$34</f>
        <v>278.51868190628966</v>
      </c>
      <c r="L10">
        <f>$E10*'[2]Chemistry Share (EUCOBAT+ADEME)'!$H$34</f>
        <v>5.3231067442013371</v>
      </c>
      <c r="P10" s="16"/>
    </row>
    <row r="11" spans="1:16" x14ac:dyDescent="0.25">
      <c r="A11" s="1" t="s">
        <v>29</v>
      </c>
      <c r="B11" s="1" t="s">
        <v>99</v>
      </c>
      <c r="C11" s="1" t="s">
        <v>7</v>
      </c>
      <c r="D11" s="1" t="s">
        <v>8</v>
      </c>
      <c r="E11">
        <v>29910.799999999999</v>
      </c>
      <c r="F11">
        <f>$E11*'[2]Chemistry Share (EUCOBAT+ADEME)'!$B$34</f>
        <v>23241.297373170244</v>
      </c>
      <c r="G11">
        <f>$E11*'[2]Chemistry Share (EUCOBAT+ADEME)'!$C$34</f>
        <v>258.90305460864914</v>
      </c>
      <c r="H11">
        <f>$E11*'[2]Chemistry Share (EUCOBAT+ADEME)'!$D$34</f>
        <v>1070.5991177060355</v>
      </c>
      <c r="I11">
        <f>$E11*'[2]Chemistry Share (EUCOBAT+ADEME)'!$E$34</f>
        <v>1562.4149588931223</v>
      </c>
      <c r="J11">
        <f>$E11*'[2]Chemistry Share (EUCOBAT+ADEME)'!$F$34</f>
        <v>472.82295301116238</v>
      </c>
      <c r="K11">
        <f>$E11*'[2]Chemistry Share (EUCOBAT+ADEME)'!$G$34</f>
        <v>3242.7857496156671</v>
      </c>
      <c r="L11">
        <f>$E11*'[2]Chemistry Share (EUCOBAT+ADEME)'!$H$34</f>
        <v>61.976792995117691</v>
      </c>
      <c r="P11" s="18"/>
    </row>
    <row r="12" spans="1:16" x14ac:dyDescent="0.25">
      <c r="A12" s="1" t="s">
        <v>30</v>
      </c>
      <c r="B12" s="1" t="s">
        <v>99</v>
      </c>
      <c r="C12" s="1" t="s">
        <v>7</v>
      </c>
      <c r="D12" s="1" t="s">
        <v>8</v>
      </c>
      <c r="E12">
        <v>37932</v>
      </c>
      <c r="F12">
        <f>$E12*'[2]Chemistry Share (EUCOBAT+ADEME)'!$B$34</f>
        <v>29473.932223781834</v>
      </c>
      <c r="G12">
        <f>$E12*'[2]Chemistry Share (EUCOBAT+ADEME)'!$C$34</f>
        <v>328.33326649288148</v>
      </c>
      <c r="H12">
        <f>$E12*'[2]Chemistry Share (EUCOBAT+ADEME)'!$D$34</f>
        <v>1357.7024263084018</v>
      </c>
      <c r="I12">
        <f>$E12*'[2]Chemistry Share (EUCOBAT+ADEME)'!$E$34</f>
        <v>1981.4088630439144</v>
      </c>
      <c r="J12">
        <f>$E12*'[2]Chemistry Share (EUCOBAT+ADEME)'!$F$34</f>
        <v>599.62021255263687</v>
      </c>
      <c r="K12">
        <f>$E12*'[2]Chemistry Share (EUCOBAT+ADEME)'!$G$34</f>
        <v>4112.4058552235811</v>
      </c>
      <c r="L12">
        <f>$E12*'[2]Chemistry Share (EUCOBAT+ADEME)'!$H$34</f>
        <v>78.597152596747804</v>
      </c>
      <c r="P12" s="16"/>
    </row>
    <row r="13" spans="1:16" x14ac:dyDescent="0.25">
      <c r="A13" s="1" t="s">
        <v>31</v>
      </c>
      <c r="B13" s="1" t="s">
        <v>99</v>
      </c>
      <c r="C13" s="1" t="s">
        <v>7</v>
      </c>
      <c r="D13" s="1" t="s">
        <v>8</v>
      </c>
      <c r="E13">
        <v>1950</v>
      </c>
      <c r="F13">
        <f>$E13*'[2]Chemistry Share (EUCOBAT+ADEME)'!$B$34</f>
        <v>1515.1894926809705</v>
      </c>
      <c r="G13">
        <f>$E13*'[2]Chemistry Share (EUCOBAT+ADEME)'!$C$34</f>
        <v>16.878885101263283</v>
      </c>
      <c r="H13">
        <f>$E13*'[2]Chemistry Share (EUCOBAT+ADEME)'!$D$34</f>
        <v>69.796470824142773</v>
      </c>
      <c r="I13">
        <f>$E13*'[2]Chemistry Share (EUCOBAT+ADEME)'!$E$34</f>
        <v>101.85983557248848</v>
      </c>
      <c r="J13">
        <f>$E13*'[2]Chemistry Share (EUCOBAT+ADEME)'!$F$34</f>
        <v>30.825145377982757</v>
      </c>
      <c r="K13">
        <f>$E13*'[2]Chemistry Share (EUCOBAT+ADEME)'!$G$34</f>
        <v>211.40966512933628</v>
      </c>
      <c r="L13">
        <f>$E13*'[2]Chemistry Share (EUCOBAT+ADEME)'!$H$34</f>
        <v>4.0405053138157285</v>
      </c>
      <c r="P13" s="18"/>
    </row>
    <row r="14" spans="1:16" x14ac:dyDescent="0.25">
      <c r="A14" s="1" t="s">
        <v>32</v>
      </c>
      <c r="B14" s="1" t="s">
        <v>99</v>
      </c>
      <c r="C14" s="1" t="s">
        <v>7</v>
      </c>
      <c r="D14" s="1" t="s">
        <v>8</v>
      </c>
      <c r="E14">
        <v>2400</v>
      </c>
      <c r="F14">
        <f>$E14*'[2]Chemistry Share (EUCOBAT+ADEME)'!$B$34</f>
        <v>1864.8486063765793</v>
      </c>
      <c r="G14">
        <f>$E14*'[2]Chemistry Share (EUCOBAT+ADEME)'!$C$34</f>
        <v>20.774012432324042</v>
      </c>
      <c r="H14">
        <f>$E14*'[2]Chemistry Share (EUCOBAT+ADEME)'!$D$34</f>
        <v>85.903348706637246</v>
      </c>
      <c r="I14">
        <f>$E14*'[2]Chemistry Share (EUCOBAT+ADEME)'!$E$34</f>
        <v>125.36595147383197</v>
      </c>
      <c r="J14">
        <f>$E14*'[2]Chemistry Share (EUCOBAT+ADEME)'!$F$34</f>
        <v>37.938640465209545</v>
      </c>
      <c r="K14">
        <f>$E14*'[2]Chemistry Share (EUCOBAT+ADEME)'!$G$34</f>
        <v>260.19651092841389</v>
      </c>
      <c r="L14">
        <f>$E14*'[2]Chemistry Share (EUCOBAT+ADEME)'!$H$34</f>
        <v>4.9729296170039738</v>
      </c>
      <c r="P14" s="16"/>
    </row>
    <row r="15" spans="1:16" x14ac:dyDescent="0.25">
      <c r="A15" s="1" t="s">
        <v>33</v>
      </c>
      <c r="B15" s="1" t="s">
        <v>99</v>
      </c>
      <c r="C15" s="1" t="s">
        <v>7</v>
      </c>
      <c r="D15" s="1" t="s">
        <v>8</v>
      </c>
      <c r="E15">
        <v>1950</v>
      </c>
      <c r="F15">
        <f>$E15*'[2]Chemistry Share (EUCOBAT+ADEME)'!$B$34</f>
        <v>1515.1894926809705</v>
      </c>
      <c r="G15">
        <f>$E15*'[2]Chemistry Share (EUCOBAT+ADEME)'!$C$34</f>
        <v>16.878885101263283</v>
      </c>
      <c r="H15">
        <f>$E15*'[2]Chemistry Share (EUCOBAT+ADEME)'!$D$34</f>
        <v>69.796470824142773</v>
      </c>
      <c r="I15">
        <f>$E15*'[2]Chemistry Share (EUCOBAT+ADEME)'!$E$34</f>
        <v>101.85983557248848</v>
      </c>
      <c r="J15">
        <f>$E15*'[2]Chemistry Share (EUCOBAT+ADEME)'!$F$34</f>
        <v>30.825145377982757</v>
      </c>
      <c r="K15">
        <f>$E15*'[2]Chemistry Share (EUCOBAT+ADEME)'!$G$34</f>
        <v>211.40966512933628</v>
      </c>
      <c r="L15">
        <f>$E15*'[2]Chemistry Share (EUCOBAT+ADEME)'!$H$34</f>
        <v>4.0405053138157285</v>
      </c>
      <c r="P15" s="18"/>
    </row>
    <row r="16" spans="1:16" x14ac:dyDescent="0.25">
      <c r="A16" s="1" t="s">
        <v>34</v>
      </c>
      <c r="B16" s="1" t="s">
        <v>99</v>
      </c>
      <c r="C16" s="1" t="s">
        <v>7</v>
      </c>
      <c r="D16" s="1" t="s">
        <v>8</v>
      </c>
      <c r="E16">
        <v>2000</v>
      </c>
      <c r="F16">
        <f>$E16*'[2]Chemistry Share (EUCOBAT+ADEME)'!$B$34</f>
        <v>1554.0405053138161</v>
      </c>
      <c r="G16">
        <f>$E16*'[2]Chemistry Share (EUCOBAT+ADEME)'!$C$34</f>
        <v>17.3116770269367</v>
      </c>
      <c r="H16">
        <f>$E16*'[2]Chemistry Share (EUCOBAT+ADEME)'!$D$34</f>
        <v>71.586123922197714</v>
      </c>
      <c r="I16">
        <f>$E16*'[2]Chemistry Share (EUCOBAT+ADEME)'!$E$34</f>
        <v>104.47162622819332</v>
      </c>
      <c r="J16">
        <f>$E16*'[2]Chemistry Share (EUCOBAT+ADEME)'!$F$34</f>
        <v>31.615533721007957</v>
      </c>
      <c r="K16">
        <f>$E16*'[2]Chemistry Share (EUCOBAT+ADEME)'!$G$34</f>
        <v>216.83042577367823</v>
      </c>
      <c r="L16">
        <f>$E16*'[2]Chemistry Share (EUCOBAT+ADEME)'!$H$34</f>
        <v>4.1441080141699782</v>
      </c>
      <c r="P16" s="16"/>
    </row>
    <row r="17" spans="1:16" x14ac:dyDescent="0.25">
      <c r="A17" s="1" t="s">
        <v>35</v>
      </c>
      <c r="B17" s="1" t="s">
        <v>99</v>
      </c>
      <c r="C17" s="1" t="s">
        <v>7</v>
      </c>
      <c r="D17" s="1" t="s">
        <v>8</v>
      </c>
      <c r="E17">
        <v>27843.376</v>
      </c>
      <c r="F17">
        <f>$E17*'[2]Chemistry Share (EUCOBAT+ADEME)'!$B$34</f>
        <v>21634.867054341288</v>
      </c>
      <c r="G17">
        <f>$E17*'[2]Chemistry Share (EUCOBAT+ADEME)'!$C$34</f>
        <v>241.00776632578035</v>
      </c>
      <c r="H17">
        <f>$E17*'[2]Chemistry Share (EUCOBAT+ADEME)'!$D$34</f>
        <v>996.59968237417274</v>
      </c>
      <c r="I17">
        <f>$E17*'[2]Chemistry Share (EUCOBAT+ADEME)'!$E$34</f>
        <v>1454.4213852015241</v>
      </c>
      <c r="J17">
        <f>$E17*'[2]Chemistry Share (EUCOBAT+ADEME)'!$F$34</f>
        <v>440.14159641735182</v>
      </c>
      <c r="K17">
        <f>$E17*'[2]Chemistry Share (EUCOBAT+ADEME)'!$G$34</f>
        <v>3018.6455365283068</v>
      </c>
      <c r="L17">
        <f>$E17*'[2]Chemistry Share (EUCOBAT+ADEME)'!$H$34</f>
        <v>57.692978811574015</v>
      </c>
      <c r="P17" s="18"/>
    </row>
    <row r="18" spans="1:16" x14ac:dyDescent="0.25">
      <c r="A18" s="1" t="s">
        <v>36</v>
      </c>
      <c r="B18" s="1" t="s">
        <v>99</v>
      </c>
      <c r="C18" s="1" t="s">
        <v>7</v>
      </c>
      <c r="D18" s="1" t="s">
        <v>8</v>
      </c>
      <c r="E18">
        <v>0</v>
      </c>
      <c r="F18">
        <f>$E18*'[2]Chemistry Share (EUCOBAT+ADEME)'!$B$34</f>
        <v>0</v>
      </c>
      <c r="G18">
        <f>$E18*'[2]Chemistry Share (EUCOBAT+ADEME)'!$C$34</f>
        <v>0</v>
      </c>
      <c r="H18">
        <f>$E18*'[2]Chemistry Share (EUCOBAT+ADEME)'!$D$34</f>
        <v>0</v>
      </c>
      <c r="I18">
        <f>$E18*'[2]Chemistry Share (EUCOBAT+ADEME)'!$E$34</f>
        <v>0</v>
      </c>
      <c r="J18">
        <f>$E18*'[2]Chemistry Share (EUCOBAT+ADEME)'!$F$34</f>
        <v>0</v>
      </c>
      <c r="K18">
        <f>$E18*'[2]Chemistry Share (EUCOBAT+ADEME)'!$G$34</f>
        <v>0</v>
      </c>
      <c r="L18">
        <f>$E18*'[2]Chemistry Share (EUCOBAT+ADEME)'!$H$34</f>
        <v>0</v>
      </c>
      <c r="P18" s="16"/>
    </row>
    <row r="19" spans="1:16" x14ac:dyDescent="0.25">
      <c r="A19" s="1" t="s">
        <v>37</v>
      </c>
      <c r="B19" s="1" t="s">
        <v>99</v>
      </c>
      <c r="C19" s="1" t="s">
        <v>7</v>
      </c>
      <c r="D19" s="1" t="s">
        <v>8</v>
      </c>
      <c r="E19">
        <v>50</v>
      </c>
      <c r="F19">
        <f>$E19*'[2]Chemistry Share (EUCOBAT+ADEME)'!$B$34</f>
        <v>38.851012632845396</v>
      </c>
      <c r="G19">
        <f>$E19*'[2]Chemistry Share (EUCOBAT+ADEME)'!$C$34</f>
        <v>0.43279192567341751</v>
      </c>
      <c r="H19">
        <f>$E19*'[2]Chemistry Share (EUCOBAT+ADEME)'!$D$34</f>
        <v>1.7896530980549428</v>
      </c>
      <c r="I19">
        <f>$E19*'[2]Chemistry Share (EUCOBAT+ADEME)'!$E$34</f>
        <v>2.6117906557048327</v>
      </c>
      <c r="J19">
        <f>$E19*'[2]Chemistry Share (EUCOBAT+ADEME)'!$F$34</f>
        <v>0.79038834302519889</v>
      </c>
      <c r="K19">
        <f>$E19*'[2]Chemistry Share (EUCOBAT+ADEME)'!$G$34</f>
        <v>5.4207606443419554</v>
      </c>
      <c r="L19">
        <f>$E19*'[2]Chemistry Share (EUCOBAT+ADEME)'!$H$34</f>
        <v>0.10360270035424946</v>
      </c>
      <c r="P19" s="18"/>
    </row>
    <row r="20" spans="1:16" x14ac:dyDescent="0.25">
      <c r="A20" s="1" t="s">
        <v>38</v>
      </c>
      <c r="B20" s="1" t="s">
        <v>99</v>
      </c>
      <c r="C20" s="1" t="s">
        <v>7</v>
      </c>
      <c r="D20" s="1" t="s">
        <v>8</v>
      </c>
      <c r="E20">
        <v>211.08870000000002</v>
      </c>
      <c r="F20">
        <f>$E20*'[2]Chemistry Share (EUCOBAT+ADEME)'!$B$34</f>
        <v>164.02019500701826</v>
      </c>
      <c r="G20">
        <f>$E20*'[2]Chemistry Share (EUCOBAT+ADEME)'!$C$34</f>
        <v>1.8271496992179668</v>
      </c>
      <c r="H20">
        <f>$E20*'[2]Chemistry Share (EUCOBAT+ADEME)'!$D$34</f>
        <v>7.5555109183878084</v>
      </c>
      <c r="I20">
        <f>$E20*'[2]Chemistry Share (EUCOBAT+ADEME)'!$E$34</f>
        <v>11.026389883697615</v>
      </c>
      <c r="J20">
        <f>$E20*'[2]Chemistry Share (EUCOBAT+ADEME)'!$F$34</f>
        <v>3.3368409564868662</v>
      </c>
      <c r="K20">
        <f>$E20*'[2]Chemistry Share (EUCOBAT+ADEME)'!$G$34</f>
        <v>22.885226348506116</v>
      </c>
      <c r="L20">
        <f>$E20*'[2]Chemistry Share (EUCOBAT+ADEME)'!$H$34</f>
        <v>0.4373871866853612</v>
      </c>
      <c r="P20" s="16"/>
    </row>
    <row r="21" spans="1:16" x14ac:dyDescent="0.25">
      <c r="A21" s="1" t="s">
        <v>39</v>
      </c>
      <c r="B21" s="1" t="s">
        <v>99</v>
      </c>
      <c r="C21" s="1" t="s">
        <v>7</v>
      </c>
      <c r="D21" s="1" t="s">
        <v>8</v>
      </c>
      <c r="E21">
        <v>105.8</v>
      </c>
      <c r="F21">
        <f>$E21*'[2]Chemistry Share (EUCOBAT+ADEME)'!$B$34</f>
        <v>82.20874273110087</v>
      </c>
      <c r="G21">
        <f>$E21*'[2]Chemistry Share (EUCOBAT+ADEME)'!$C$34</f>
        <v>0.91578771472495146</v>
      </c>
      <c r="H21">
        <f>$E21*'[2]Chemistry Share (EUCOBAT+ADEME)'!$D$34</f>
        <v>3.7869059554842588</v>
      </c>
      <c r="I21">
        <f>$E21*'[2]Chemistry Share (EUCOBAT+ADEME)'!$E$34</f>
        <v>5.5265490274714262</v>
      </c>
      <c r="J21">
        <f>$E21*'[2]Chemistry Share (EUCOBAT+ADEME)'!$F$34</f>
        <v>1.6724617338413208</v>
      </c>
      <c r="K21">
        <f>$E21*'[2]Chemistry Share (EUCOBAT+ADEME)'!$G$34</f>
        <v>11.470329523427578</v>
      </c>
      <c r="L21">
        <f>$E21*'[2]Chemistry Share (EUCOBAT+ADEME)'!$H$34</f>
        <v>0.21922331394959185</v>
      </c>
      <c r="P21" s="18"/>
    </row>
    <row r="22" spans="1:16" x14ac:dyDescent="0.25">
      <c r="A22" s="1" t="s">
        <v>40</v>
      </c>
      <c r="B22" s="1" t="s">
        <v>99</v>
      </c>
      <c r="C22" s="1" t="s">
        <v>7</v>
      </c>
      <c r="D22" s="1" t="s">
        <v>8</v>
      </c>
      <c r="E22">
        <v>7682</v>
      </c>
      <c r="F22">
        <f>$E22*'[2]Chemistry Share (EUCOBAT+ADEME)'!$B$34</f>
        <v>5969.0695809103672</v>
      </c>
      <c r="G22">
        <f>$E22*'[2]Chemistry Share (EUCOBAT+ADEME)'!$C$34</f>
        <v>66.494151460463868</v>
      </c>
      <c r="H22">
        <f>$E22*'[2]Chemistry Share (EUCOBAT+ADEME)'!$D$34</f>
        <v>274.96230198516139</v>
      </c>
      <c r="I22">
        <f>$E22*'[2]Chemistry Share (EUCOBAT+ADEME)'!$E$34</f>
        <v>401.2755163424905</v>
      </c>
      <c r="J22">
        <f>$E22*'[2]Chemistry Share (EUCOBAT+ADEME)'!$F$34</f>
        <v>121.43526502239156</v>
      </c>
      <c r="K22">
        <f>$E22*'[2]Chemistry Share (EUCOBAT+ADEME)'!$G$34</f>
        <v>832.84566539669811</v>
      </c>
      <c r="L22">
        <f>$E22*'[2]Chemistry Share (EUCOBAT+ADEME)'!$H$34</f>
        <v>15.917518882426887</v>
      </c>
      <c r="P22" s="16"/>
    </row>
    <row r="23" spans="1:16" x14ac:dyDescent="0.25">
      <c r="A23" s="1" t="s">
        <v>41</v>
      </c>
      <c r="B23" s="1" t="s">
        <v>99</v>
      </c>
      <c r="C23" s="1" t="s">
        <v>7</v>
      </c>
      <c r="D23" s="1" t="s">
        <v>8</v>
      </c>
      <c r="E23">
        <v>2686</v>
      </c>
      <c r="F23">
        <f>$E23*'[2]Chemistry Share (EUCOBAT+ADEME)'!$B$34</f>
        <v>2087.076398636455</v>
      </c>
      <c r="G23">
        <f>$E23*'[2]Chemistry Share (EUCOBAT+ADEME)'!$C$34</f>
        <v>23.24958224717599</v>
      </c>
      <c r="H23">
        <f>$E23*'[2]Chemistry Share (EUCOBAT+ADEME)'!$D$34</f>
        <v>96.140164427511522</v>
      </c>
      <c r="I23">
        <f>$E23*'[2]Chemistry Share (EUCOBAT+ADEME)'!$E$34</f>
        <v>140.30539402446362</v>
      </c>
      <c r="J23">
        <f>$E23*'[2]Chemistry Share (EUCOBAT+ADEME)'!$F$34</f>
        <v>42.459661787313685</v>
      </c>
      <c r="K23">
        <f>$E23*'[2]Chemistry Share (EUCOBAT+ADEME)'!$G$34</f>
        <v>291.20326181404988</v>
      </c>
      <c r="L23">
        <f>$E23*'[2]Chemistry Share (EUCOBAT+ADEME)'!$H$34</f>
        <v>5.5655370630302805</v>
      </c>
      <c r="P23" s="18"/>
    </row>
    <row r="24" spans="1:16" x14ac:dyDescent="0.25">
      <c r="A24" s="1" t="s">
        <v>42</v>
      </c>
      <c r="B24" s="1" t="s">
        <v>99</v>
      </c>
      <c r="C24" s="1" t="s">
        <v>7</v>
      </c>
      <c r="D24" s="1" t="s">
        <v>8</v>
      </c>
      <c r="E24">
        <v>4064</v>
      </c>
      <c r="F24">
        <f>$E24*'[2]Chemistry Share (EUCOBAT+ADEME)'!$B$34</f>
        <v>3157.810306797674</v>
      </c>
      <c r="G24">
        <f>$E24*'[2]Chemistry Share (EUCOBAT+ADEME)'!$C$34</f>
        <v>35.177327718735377</v>
      </c>
      <c r="H24">
        <f>$E24*'[2]Chemistry Share (EUCOBAT+ADEME)'!$D$34</f>
        <v>145.46300380990576</v>
      </c>
      <c r="I24">
        <f>$E24*'[2]Chemistry Share (EUCOBAT+ADEME)'!$E$34</f>
        <v>212.28634449568881</v>
      </c>
      <c r="J24">
        <f>$E24*'[2]Chemistry Share (EUCOBAT+ADEME)'!$F$34</f>
        <v>64.242764521088162</v>
      </c>
      <c r="K24">
        <f>$E24*'[2]Chemistry Share (EUCOBAT+ADEME)'!$G$34</f>
        <v>440.59942517211414</v>
      </c>
      <c r="L24">
        <f>$E24*'[2]Chemistry Share (EUCOBAT+ADEME)'!$H$34</f>
        <v>8.4208274847933957</v>
      </c>
      <c r="P24" s="16"/>
    </row>
    <row r="25" spans="1:16" x14ac:dyDescent="0.25">
      <c r="A25" s="1" t="s">
        <v>43</v>
      </c>
      <c r="B25" s="1" t="s">
        <v>99</v>
      </c>
      <c r="C25" s="1" t="s">
        <v>7</v>
      </c>
      <c r="D25" s="1" t="s">
        <v>8</v>
      </c>
      <c r="E25">
        <v>2000</v>
      </c>
      <c r="F25">
        <f>$E25*'[2]Chemistry Share (EUCOBAT+ADEME)'!$B$34</f>
        <v>1554.0405053138161</v>
      </c>
      <c r="G25">
        <f>$E25*'[2]Chemistry Share (EUCOBAT+ADEME)'!$C$34</f>
        <v>17.3116770269367</v>
      </c>
      <c r="H25">
        <f>$E25*'[2]Chemistry Share (EUCOBAT+ADEME)'!$D$34</f>
        <v>71.586123922197714</v>
      </c>
      <c r="I25">
        <f>$E25*'[2]Chemistry Share (EUCOBAT+ADEME)'!$E$34</f>
        <v>104.47162622819332</v>
      </c>
      <c r="J25">
        <f>$E25*'[2]Chemistry Share (EUCOBAT+ADEME)'!$F$34</f>
        <v>31.615533721007957</v>
      </c>
      <c r="K25">
        <f>$E25*'[2]Chemistry Share (EUCOBAT+ADEME)'!$G$34</f>
        <v>216.83042577367823</v>
      </c>
      <c r="L25">
        <f>$E25*'[2]Chemistry Share (EUCOBAT+ADEME)'!$H$34</f>
        <v>4.1441080141699782</v>
      </c>
      <c r="P25" s="18"/>
    </row>
    <row r="26" spans="1:16" x14ac:dyDescent="0.25">
      <c r="A26" s="1" t="s">
        <v>44</v>
      </c>
      <c r="B26" s="1" t="s">
        <v>99</v>
      </c>
      <c r="C26" s="1" t="s">
        <v>7</v>
      </c>
      <c r="D26" s="1" t="s">
        <v>8</v>
      </c>
      <c r="E26">
        <v>2079</v>
      </c>
      <c r="F26">
        <f>$E26*'[2]Chemistry Share (EUCOBAT+ADEME)'!$B$34</f>
        <v>1615.4251052737118</v>
      </c>
      <c r="G26">
        <f>$E26*'[2]Chemistry Share (EUCOBAT+ADEME)'!$C$34</f>
        <v>17.995488269500701</v>
      </c>
      <c r="H26">
        <f>$E26*'[2]Chemistry Share (EUCOBAT+ADEME)'!$D$34</f>
        <v>74.413775817124517</v>
      </c>
      <c r="I26">
        <f>$E26*'[2]Chemistry Share (EUCOBAT+ADEME)'!$E$34</f>
        <v>108.59825546420694</v>
      </c>
      <c r="J26">
        <f>$E26*'[2]Chemistry Share (EUCOBAT+ADEME)'!$F$34</f>
        <v>32.864347302987767</v>
      </c>
      <c r="K26">
        <f>$E26*'[2]Chemistry Share (EUCOBAT+ADEME)'!$G$34</f>
        <v>225.39522759173852</v>
      </c>
      <c r="L26">
        <f>$E26*'[2]Chemistry Share (EUCOBAT+ADEME)'!$H$34</f>
        <v>4.3078002807296922</v>
      </c>
      <c r="P26" s="16"/>
    </row>
    <row r="27" spans="1:16" x14ac:dyDescent="0.25">
      <c r="A27" s="1" t="s">
        <v>45</v>
      </c>
      <c r="B27" s="1" t="s">
        <v>99</v>
      </c>
      <c r="C27" s="1" t="s">
        <v>7</v>
      </c>
      <c r="D27" s="1" t="s">
        <v>8</v>
      </c>
      <c r="E27">
        <v>0</v>
      </c>
      <c r="F27">
        <f>$E27*'[2]Chemistry Share (EUCOBAT+ADEME)'!$B$34</f>
        <v>0</v>
      </c>
      <c r="G27">
        <f>$E27*'[2]Chemistry Share (EUCOBAT+ADEME)'!$C$34</f>
        <v>0</v>
      </c>
      <c r="H27">
        <f>$E27*'[2]Chemistry Share (EUCOBAT+ADEME)'!$D$34</f>
        <v>0</v>
      </c>
      <c r="I27">
        <f>$E27*'[2]Chemistry Share (EUCOBAT+ADEME)'!$E$34</f>
        <v>0</v>
      </c>
      <c r="J27">
        <f>$E27*'[2]Chemistry Share (EUCOBAT+ADEME)'!$F$34</f>
        <v>0</v>
      </c>
      <c r="K27">
        <f>$E27*'[2]Chemistry Share (EUCOBAT+ADEME)'!$G$34</f>
        <v>0</v>
      </c>
      <c r="L27">
        <f>$E27*'[2]Chemistry Share (EUCOBAT+ADEME)'!$H$34</f>
        <v>0</v>
      </c>
      <c r="P27" s="18"/>
    </row>
    <row r="28" spans="1:16" x14ac:dyDescent="0.25">
      <c r="A28" s="1" t="s">
        <v>46</v>
      </c>
      <c r="B28" s="1" t="s">
        <v>99</v>
      </c>
      <c r="C28" s="1" t="s">
        <v>7</v>
      </c>
      <c r="D28" s="1" t="s">
        <v>8</v>
      </c>
      <c r="E28">
        <v>915</v>
      </c>
      <c r="F28">
        <f>$E28*'[2]Chemistry Share (EUCOBAT+ADEME)'!$B$34</f>
        <v>710.97353118107083</v>
      </c>
      <c r="G28">
        <f>$E28*'[2]Chemistry Share (EUCOBAT+ADEME)'!$C$34</f>
        <v>7.92009223982354</v>
      </c>
      <c r="H28">
        <f>$E28*'[2]Chemistry Share (EUCOBAT+ADEME)'!$D$34</f>
        <v>32.750651694405448</v>
      </c>
      <c r="I28">
        <f>$E28*'[2]Chemistry Share (EUCOBAT+ADEME)'!$E$34</f>
        <v>47.79576899939844</v>
      </c>
      <c r="J28">
        <f>$E28*'[2]Chemistry Share (EUCOBAT+ADEME)'!$F$34</f>
        <v>14.464106677361141</v>
      </c>
      <c r="K28">
        <f>$E28*'[2]Chemistry Share (EUCOBAT+ADEME)'!$G$34</f>
        <v>99.199919791457788</v>
      </c>
      <c r="L28">
        <f>$E28*'[2]Chemistry Share (EUCOBAT+ADEME)'!$H$34</f>
        <v>1.8959294164827649</v>
      </c>
      <c r="P28" s="16"/>
    </row>
    <row r="29" spans="1:16" x14ac:dyDescent="0.25">
      <c r="A29" s="1" t="s">
        <v>47</v>
      </c>
      <c r="B29" s="1" t="s">
        <v>99</v>
      </c>
      <c r="C29" s="1" t="s">
        <v>7</v>
      </c>
      <c r="D29" s="1" t="s">
        <v>8</v>
      </c>
      <c r="E29">
        <v>12103.092000000001</v>
      </c>
      <c r="F29">
        <f>$E29*'[2]Chemistry Share (EUCOBAT+ADEME)'!$B$34</f>
        <v>9404.3476037698019</v>
      </c>
      <c r="G29">
        <f>$E29*'[2]Chemistry Share (EUCOBAT+ADEME)'!$C$34</f>
        <v>104.76240986565068</v>
      </c>
      <c r="H29">
        <f>$E29*'[2]Chemistry Share (EUCOBAT+ADEME)'!$D$34</f>
        <v>433.2067218768799</v>
      </c>
      <c r="I29">
        <f>$E29*'[2]Chemistry Share (EUCOBAT+ADEME)'!$E$34</f>
        <v>632.21485181471837</v>
      </c>
      <c r="J29">
        <f>$E29*'[2]Chemistry Share (EUCOBAT+ADEME)'!$F$34</f>
        <v>191.32285662723083</v>
      </c>
      <c r="K29">
        <f>$E29*'[2]Chemistry Share (EUCOBAT+ADEME)'!$G$34</f>
        <v>1312.1592957689995</v>
      </c>
      <c r="L29">
        <f>$E29*'[2]Chemistry Share (EUCOBAT+ADEME)'!$H$34</f>
        <v>25.078260276718275</v>
      </c>
      <c r="P29" s="18"/>
    </row>
    <row r="30" spans="1:16" x14ac:dyDescent="0.25">
      <c r="A30" s="1" t="s">
        <v>48</v>
      </c>
      <c r="B30" s="1" t="s">
        <v>99</v>
      </c>
      <c r="C30" s="1" t="s">
        <v>7</v>
      </c>
      <c r="D30" s="1" t="s">
        <v>8</v>
      </c>
      <c r="E30">
        <v>5168</v>
      </c>
      <c r="F30">
        <f>$E30*'[2]Chemistry Share (EUCOBAT+ADEME)'!$B$34</f>
        <v>4015.6406657309003</v>
      </c>
      <c r="G30">
        <f>$E30*'[2]Chemistry Share (EUCOBAT+ADEME)'!$C$34</f>
        <v>44.733373437604435</v>
      </c>
      <c r="H30">
        <f>$E30*'[2]Chemistry Share (EUCOBAT+ADEME)'!$D$34</f>
        <v>184.97854421495887</v>
      </c>
      <c r="I30">
        <f>$E30*'[2]Chemistry Share (EUCOBAT+ADEME)'!$E$34</f>
        <v>269.95468217365152</v>
      </c>
      <c r="J30">
        <f>$E30*'[2]Chemistry Share (EUCOBAT+ADEME)'!$F$34</f>
        <v>81.694539135084554</v>
      </c>
      <c r="K30">
        <f>$E30*'[2]Chemistry Share (EUCOBAT+ADEME)'!$G$34</f>
        <v>560.28982019918453</v>
      </c>
      <c r="L30">
        <f>$E30*'[2]Chemistry Share (EUCOBAT+ADEME)'!$H$34</f>
        <v>10.708375108615224</v>
      </c>
      <c r="P30" s="16"/>
    </row>
    <row r="31" spans="1:16" x14ac:dyDescent="0.25">
      <c r="A31" s="1" t="s">
        <v>49</v>
      </c>
      <c r="B31" s="1" t="s">
        <v>99</v>
      </c>
      <c r="C31" s="1" t="s">
        <v>7</v>
      </c>
      <c r="D31" s="1" t="s">
        <v>8</v>
      </c>
      <c r="E31">
        <v>3358</v>
      </c>
      <c r="F31">
        <f>$E31*'[2]Chemistry Share (EUCOBAT+ADEME)'!$B$34</f>
        <v>2609.2340084218972</v>
      </c>
      <c r="G31">
        <f>$E31*'[2]Chemistry Share (EUCOBAT+ADEME)'!$C$34</f>
        <v>29.06630572822672</v>
      </c>
      <c r="H31">
        <f>$E31*'[2]Chemistry Share (EUCOBAT+ADEME)'!$D$34</f>
        <v>120.19310206536996</v>
      </c>
      <c r="I31">
        <f>$E31*'[2]Chemistry Share (EUCOBAT+ADEME)'!$E$34</f>
        <v>175.40786043713658</v>
      </c>
      <c r="J31">
        <f>$E31*'[2]Chemistry Share (EUCOBAT+ADEME)'!$F$34</f>
        <v>53.082481117572357</v>
      </c>
      <c r="K31">
        <f>$E31*'[2]Chemistry Share (EUCOBAT+ADEME)'!$G$34</f>
        <v>364.05828487400572</v>
      </c>
      <c r="L31">
        <f>$E31*'[2]Chemistry Share (EUCOBAT+ADEME)'!$H$34</f>
        <v>6.9579573557913932</v>
      </c>
      <c r="P31" s="18"/>
    </row>
    <row r="32" spans="1:16" x14ac:dyDescent="0.25">
      <c r="A32" s="1" t="s">
        <v>50</v>
      </c>
      <c r="B32" s="1" t="s">
        <v>99</v>
      </c>
      <c r="C32" s="1" t="s">
        <v>7</v>
      </c>
      <c r="D32" s="1" t="s">
        <v>8</v>
      </c>
      <c r="E32">
        <v>45754.269</v>
      </c>
      <c r="F32">
        <f>$E32*'[2]Chemistry Share (EUCOBAT+ADEME)'!$B$34</f>
        <v>35551.993658512132</v>
      </c>
      <c r="G32">
        <f>$E32*'[2]Chemistry Share (EUCOBAT+ADEME)'!$C$34</f>
        <v>396.04156376579101</v>
      </c>
      <c r="H32">
        <f>$E32*'[2]Chemistry Share (EUCOBAT+ADEME)'!$D$34</f>
        <v>1637.6853853017844</v>
      </c>
      <c r="I32">
        <f>$E32*'[2]Chemistry Share (EUCOBAT+ADEME)'!$E$34</f>
        <v>2390.0114446561061</v>
      </c>
      <c r="J32">
        <f>$E32*'[2]Chemistry Share (EUCOBAT+ADEME)'!$F$34</f>
        <v>723.27281722478449</v>
      </c>
      <c r="K32">
        <f>$E32*'[2]Chemistry Share (EUCOBAT+ADEME)'!$G$34</f>
        <v>4960.4588141167033</v>
      </c>
      <c r="L32">
        <f>$E32*'[2]Chemistry Share (EUCOBAT+ADEME)'!$H$34</f>
        <v>94.805316422694503</v>
      </c>
      <c r="P32" s="16"/>
    </row>
    <row r="33" spans="1:12" x14ac:dyDescent="0.25">
      <c r="A33" s="14" t="s">
        <v>51</v>
      </c>
      <c r="B33" s="14" t="s">
        <v>99</v>
      </c>
      <c r="C33" s="14" t="s">
        <v>7</v>
      </c>
      <c r="D33" s="14" t="s">
        <v>8</v>
      </c>
      <c r="E33" s="13">
        <v>208244.21590000001</v>
      </c>
      <c r="F33" s="13">
        <f>$E33*'[2]Chemistry Share (EUCOBAT+ADEME)'!$B$34</f>
        <v>161809.97325295772</v>
      </c>
      <c r="G33" s="13">
        <f>$E33*'[2]Chemistry Share (EUCOBAT+ADEME)'!$C$34</f>
        <v>1802.5283041942382</v>
      </c>
      <c r="H33" s="13">
        <f>$E33*'[2]Chemistry Share (EUCOBAT+ADEME)'!$D$34</f>
        <v>7453.6981227491478</v>
      </c>
      <c r="I33" s="13">
        <f>$E33*'[2]Chemistry Share (EUCOBAT+ADEME)'!$E$34</f>
        <v>10877.805943843996</v>
      </c>
      <c r="J33" s="13">
        <f>$E33*'[2]Chemistry Share (EUCOBAT+ADEME)'!$F$34</f>
        <v>3291.8760149956556</v>
      </c>
      <c r="K33" s="13">
        <f>$E33*'[2]Chemistry Share (EUCOBAT+ADEME)'!$G$34</f>
        <v>22576.840999251388</v>
      </c>
      <c r="L33" s="13">
        <f>$E33*'[2]Chemistry Share (EUCOBAT+ADEME)'!$H$34</f>
        <v>431.49326200786663</v>
      </c>
    </row>
    <row r="34" spans="1:12" x14ac:dyDescent="0.25">
      <c r="A34" s="1" t="s">
        <v>6</v>
      </c>
      <c r="B34" s="1" t="s">
        <v>98</v>
      </c>
      <c r="C34" s="1" t="s">
        <v>7</v>
      </c>
      <c r="D34" s="1" t="s">
        <v>8</v>
      </c>
      <c r="E34">
        <v>3642</v>
      </c>
      <c r="F34">
        <f>$E34*'[2]Chemistry Share (EUCOBAT+ADEME)'!$B$35</f>
        <v>2678.1104089445221</v>
      </c>
      <c r="G34">
        <f>$E34*'[2]Chemistry Share (EUCOBAT+ADEME)'!$C$35</f>
        <v>40.498632800631952</v>
      </c>
      <c r="H34">
        <f>$E34*'[2]Chemistry Share (EUCOBAT+ADEME)'!$D$35</f>
        <v>132.45044661846023</v>
      </c>
      <c r="I34">
        <f>$E34*'[2]Chemistry Share (EUCOBAT+ADEME)'!$E$35</f>
        <v>212.67314820441149</v>
      </c>
      <c r="J34">
        <f>$E34*'[2]Chemistry Share (EUCOBAT+ADEME)'!$F$35</f>
        <v>75.575317494075463</v>
      </c>
      <c r="K34">
        <f>$E34*'[2]Chemistry Share (EUCOBAT+ADEME)'!$G$35</f>
        <v>499.15118186789823</v>
      </c>
      <c r="L34">
        <f>$E34*'[2]Chemistry Share (EUCOBAT+ADEME)'!$H$35</f>
        <v>3.5408640700009291</v>
      </c>
    </row>
    <row r="35" spans="1:12" x14ac:dyDescent="0.25">
      <c r="A35" s="1" t="s">
        <v>19</v>
      </c>
      <c r="B35" s="1" t="s">
        <v>98</v>
      </c>
      <c r="C35" s="1" t="s">
        <v>7</v>
      </c>
      <c r="D35" s="1" t="s">
        <v>8</v>
      </c>
      <c r="E35">
        <v>4381</v>
      </c>
      <c r="F35">
        <f>$E35*'[2]Chemistry Share (EUCOBAT+ADEME)'!$B$35</f>
        <v>3221.5271009296953</v>
      </c>
      <c r="G35">
        <f>$E35*'[2]Chemistry Share (EUCOBAT+ADEME)'!$C$35</f>
        <v>48.716230175609162</v>
      </c>
      <c r="H35">
        <f>$E35*'[2]Chemistry Share (EUCOBAT+ADEME)'!$D$35</f>
        <v>159.32603147596765</v>
      </c>
      <c r="I35">
        <f>$E35*'[2]Chemistry Share (EUCOBAT+ADEME)'!$E$35</f>
        <v>255.82676064896395</v>
      </c>
      <c r="J35">
        <f>$E35*'[2]Chemistry Share (EUCOBAT+ADEME)'!$F$35</f>
        <v>90.910342103664092</v>
      </c>
      <c r="K35">
        <f>$E35*'[2]Chemistry Share (EUCOBAT+ADEME)'!$G$35</f>
        <v>600.43419213708455</v>
      </c>
      <c r="L35">
        <f>$E35*'[2]Chemistry Share (EUCOBAT+ADEME)'!$H$35</f>
        <v>4.2593425290153952</v>
      </c>
    </row>
    <row r="36" spans="1:12" x14ac:dyDescent="0.25">
      <c r="A36" s="1" t="s">
        <v>21</v>
      </c>
      <c r="B36" s="1" t="s">
        <v>98</v>
      </c>
      <c r="C36" s="1" t="s">
        <v>7</v>
      </c>
      <c r="D36" s="1" t="s">
        <v>8</v>
      </c>
      <c r="E36">
        <v>1085</v>
      </c>
      <c r="F36">
        <f>$E36*'[2]Chemistry Share (EUCOBAT+ADEME)'!$B$35</f>
        <v>797.84453424074854</v>
      </c>
      <c r="G36">
        <f>$E36*'[2]Chemistry Share (EUCOBAT+ADEME)'!$C$35</f>
        <v>12.065078689919183</v>
      </c>
      <c r="H36">
        <f>$E36*'[2]Chemistry Share (EUCOBAT+ADEME)'!$D$35</f>
        <v>39.458740961293067</v>
      </c>
      <c r="I36">
        <f>$E36*'[2]Chemistry Share (EUCOBAT+ADEME)'!$E$35</f>
        <v>63.358145470012758</v>
      </c>
      <c r="J36">
        <f>$E36*'[2]Chemistry Share (EUCOBAT+ADEME)'!$F$35</f>
        <v>22.514887282007656</v>
      </c>
      <c r="K36">
        <f>$E36*'[2]Chemistry Share (EUCOBAT+ADEME)'!$G$35</f>
        <v>148.70374308804764</v>
      </c>
      <c r="L36">
        <f>$E36*'[2]Chemistry Share (EUCOBAT+ADEME)'!$H$35</f>
        <v>1.0548702679711719</v>
      </c>
    </row>
    <row r="37" spans="1:12" x14ac:dyDescent="0.25">
      <c r="A37" s="1" t="s">
        <v>23</v>
      </c>
      <c r="B37" s="1" t="s">
        <v>98</v>
      </c>
      <c r="C37" s="1" t="s">
        <v>7</v>
      </c>
      <c r="D37" s="1" t="s">
        <v>8</v>
      </c>
      <c r="E37">
        <v>401.18</v>
      </c>
      <c r="F37">
        <f>$E37*'[2]Chemistry Share (EUCOBAT+ADEME)'!$B$35</f>
        <v>295.00393571124749</v>
      </c>
      <c r="G37">
        <f>$E37*'[2]Chemistry Share (EUCOBAT+ADEME)'!$C$35</f>
        <v>4.4610767454578601</v>
      </c>
      <c r="H37">
        <f>$E37*'[2]Chemistry Share (EUCOBAT+ADEME)'!$D$35</f>
        <v>14.589914929817098</v>
      </c>
      <c r="I37">
        <f>$E37*'[2]Chemistry Share (EUCOBAT+ADEME)'!$E$35</f>
        <v>23.42674728079237</v>
      </c>
      <c r="J37">
        <f>$E37*'[2]Chemistry Share (EUCOBAT+ADEME)'!$F$35</f>
        <v>8.3249055113325632</v>
      </c>
      <c r="K37">
        <f>$E37*'[2]Chemistry Share (EUCOBAT+ADEME)'!$G$35</f>
        <v>54.983380324481992</v>
      </c>
      <c r="L37">
        <f>$E37*'[2]Chemistry Share (EUCOBAT+ADEME)'!$H$35</f>
        <v>0.39003949687066797</v>
      </c>
    </row>
    <row r="38" spans="1:12" x14ac:dyDescent="0.25">
      <c r="A38" s="1" t="s">
        <v>24</v>
      </c>
      <c r="B38" s="1" t="s">
        <v>98</v>
      </c>
      <c r="C38" s="1" t="s">
        <v>7</v>
      </c>
      <c r="D38" s="1" t="s">
        <v>8</v>
      </c>
      <c r="E38">
        <v>322.13</v>
      </c>
      <c r="F38">
        <f>$E38*'[2]Chemistry Share (EUCOBAT+ADEME)'!$B$35</f>
        <v>236.87526250227864</v>
      </c>
      <c r="G38">
        <f>$E38*'[2]Chemistry Share (EUCOBAT+ADEME)'!$C$35</f>
        <v>3.582049583763748</v>
      </c>
      <c r="H38">
        <f>$E38*'[2]Chemistry Share (EUCOBAT+ADEME)'!$D$35</f>
        <v>11.715063802637175</v>
      </c>
      <c r="I38">
        <f>$E38*'[2]Chemistry Share (EUCOBAT+ADEME)'!$E$35</f>
        <v>18.81065382512001</v>
      </c>
      <c r="J38">
        <f>$E38*'[2]Chemistry Share (EUCOBAT+ADEME)'!$F$35</f>
        <v>6.6845351522148624</v>
      </c>
      <c r="K38">
        <f>$E38*'[2]Chemistry Share (EUCOBAT+ADEME)'!$G$35</f>
        <v>44.14925047092423</v>
      </c>
      <c r="L38">
        <f>$E38*'[2]Chemistry Share (EUCOBAT+ADEME)'!$H$35</f>
        <v>0.31318466306133974</v>
      </c>
    </row>
    <row r="39" spans="1:12" x14ac:dyDescent="0.25">
      <c r="A39" s="1" t="s">
        <v>25</v>
      </c>
      <c r="B39" s="1" t="s">
        <v>98</v>
      </c>
      <c r="C39" s="1" t="s">
        <v>7</v>
      </c>
      <c r="D39" s="1" t="s">
        <v>8</v>
      </c>
      <c r="E39">
        <v>3373.7</v>
      </c>
      <c r="F39">
        <f>$E39*'[2]Chemistry Share (EUCOBAT+ADEME)'!$B$35</f>
        <v>2480.8185301087683</v>
      </c>
      <c r="G39">
        <f>$E39*'[2]Chemistry Share (EUCOBAT+ADEME)'!$C$35</f>
        <v>37.515166798322902</v>
      </c>
      <c r="H39">
        <f>$E39*'[2]Chemistry Share (EUCOBAT+ADEME)'!$D$35</f>
        <v>122.69304551254784</v>
      </c>
      <c r="I39">
        <f>$E39*'[2]Chemistry Share (EUCOBAT+ADEME)'!$E$35</f>
        <v>197.00587591906179</v>
      </c>
      <c r="J39">
        <f>$E39*'[2]Chemistry Share (EUCOBAT+ADEME)'!$F$35</f>
        <v>70.007811265722793</v>
      </c>
      <c r="K39">
        <f>$E39*'[2]Chemistry Share (EUCOBAT+ADEME)'!$G$35</f>
        <v>462.37955581211645</v>
      </c>
      <c r="L39">
        <f>$E39*'[2]Chemistry Share (EUCOBAT+ADEME)'!$H$35</f>
        <v>3.2800145834602232</v>
      </c>
    </row>
    <row r="40" spans="1:12" x14ac:dyDescent="0.25">
      <c r="A40" s="1" t="s">
        <v>26</v>
      </c>
      <c r="B40" s="1" t="s">
        <v>98</v>
      </c>
      <c r="C40" s="1" t="s">
        <v>7</v>
      </c>
      <c r="D40" s="1" t="s">
        <v>8</v>
      </c>
      <c r="E40">
        <v>3061.4929999999999</v>
      </c>
      <c r="F40">
        <f>$E40*'[2]Chemistry Share (EUCOBAT+ADEME)'!$B$35</f>
        <v>2251.2400522270159</v>
      </c>
      <c r="G40">
        <f>$E40*'[2]Chemistry Share (EUCOBAT+ADEME)'!$C$35</f>
        <v>34.043459865102996</v>
      </c>
      <c r="H40">
        <f>$E40*'[2]Chemistry Share (EUCOBAT+ADEME)'!$D$35</f>
        <v>111.33885644406635</v>
      </c>
      <c r="I40">
        <f>$E40*'[2]Chemistry Share (EUCOBAT+ADEME)'!$E$35</f>
        <v>178.77467175062284</v>
      </c>
      <c r="J40">
        <f>$E40*'[2]Chemistry Share (EUCOBAT+ADEME)'!$F$35</f>
        <v>63.529188764659416</v>
      </c>
      <c r="K40">
        <f>$E40*'[2]Chemistry Share (EUCOBAT+ADEME)'!$G$35</f>
        <v>419.59029358327768</v>
      </c>
      <c r="L40">
        <f>$E40*'[2]Chemistry Share (EUCOBAT+ADEME)'!$H$35</f>
        <v>2.9764773652551768</v>
      </c>
    </row>
    <row r="41" spans="1:12" x14ac:dyDescent="0.25">
      <c r="A41" s="1" t="s">
        <v>27</v>
      </c>
      <c r="B41" s="1" t="s">
        <v>98</v>
      </c>
      <c r="C41" s="1" t="s">
        <v>7</v>
      </c>
      <c r="D41" s="1" t="s">
        <v>8</v>
      </c>
      <c r="E41">
        <v>397.29399999999998</v>
      </c>
      <c r="F41">
        <f>$E41*'[2]Chemistry Share (EUCOBAT+ADEME)'!$B$35</f>
        <v>292.14640219967185</v>
      </c>
      <c r="G41">
        <f>$E41*'[2]Chemistry Share (EUCOBAT+ADEME)'!$C$35</f>
        <v>4.4178648599380201</v>
      </c>
      <c r="H41">
        <f>$E41*'[2]Chemistry Share (EUCOBAT+ADEME)'!$D$35</f>
        <v>14.448590812420246</v>
      </c>
      <c r="I41">
        <f>$E41*'[2]Chemistry Share (EUCOBAT+ADEME)'!$E$35</f>
        <v>23.199825849182716</v>
      </c>
      <c r="J41">
        <f>$E41*'[2]Chemistry Share (EUCOBAT+ADEME)'!$F$35</f>
        <v>8.2442669380810596</v>
      </c>
      <c r="K41">
        <f>$E41*'[2]Chemistry Share (EUCOBAT+ADEME)'!$G$35</f>
        <v>54.450787932186913</v>
      </c>
      <c r="L41">
        <f>$E41*'[2]Chemistry Share (EUCOBAT+ADEME)'!$H$35</f>
        <v>0.38626140851920621</v>
      </c>
    </row>
    <row r="42" spans="1:12" x14ac:dyDescent="0.25">
      <c r="A42" s="1" t="s">
        <v>28</v>
      </c>
      <c r="B42" s="1" t="s">
        <v>98</v>
      </c>
      <c r="C42" s="1" t="s">
        <v>7</v>
      </c>
      <c r="D42" s="1" t="s">
        <v>8</v>
      </c>
      <c r="E42">
        <v>2814</v>
      </c>
      <c r="F42">
        <f>$E42*'[2]Chemistry Share (EUCOBAT+ADEME)'!$B$35</f>
        <v>2069.2484049340705</v>
      </c>
      <c r="G42">
        <f>$E42*'[2]Chemistry Share (EUCOBAT+ADEME)'!$C$35</f>
        <v>31.291365376435557</v>
      </c>
      <c r="H42">
        <f>$E42*'[2]Chemistry Share (EUCOBAT+ADEME)'!$D$35</f>
        <v>102.33815397703104</v>
      </c>
      <c r="I42">
        <f>$E42*'[2]Chemistry Share (EUCOBAT+ADEME)'!$E$35</f>
        <v>164.3224159931944</v>
      </c>
      <c r="J42">
        <f>$E42*'[2]Chemistry Share (EUCOBAT+ADEME)'!$F$35</f>
        <v>58.393449595916628</v>
      </c>
      <c r="K42">
        <f>$E42*'[2]Chemistry Share (EUCOBAT+ADEME)'!$G$35</f>
        <v>385.67035304125909</v>
      </c>
      <c r="L42">
        <f>$E42*'[2]Chemistry Share (EUCOBAT+ADEME)'!$H$35</f>
        <v>2.7358570820929748</v>
      </c>
    </row>
    <row r="43" spans="1:12" x14ac:dyDescent="0.25">
      <c r="A43" s="1" t="s">
        <v>29</v>
      </c>
      <c r="B43" s="1" t="s">
        <v>98</v>
      </c>
      <c r="C43" s="1" t="s">
        <v>7</v>
      </c>
      <c r="D43" s="1" t="s">
        <v>8</v>
      </c>
      <c r="E43">
        <v>32914</v>
      </c>
      <c r="F43">
        <f>$E43*'[2]Chemistry Share (EUCOBAT+ADEME)'!$B$35</f>
        <v>24203</v>
      </c>
      <c r="G43">
        <f>$E43*'[2]Chemistry Share (EUCOBAT+ADEME)'!$C$35</f>
        <v>366</v>
      </c>
      <c r="H43">
        <f>$E43*'[2]Chemistry Share (EUCOBAT+ADEME)'!$D$35</f>
        <v>1197</v>
      </c>
      <c r="I43">
        <f>$E43*'[2]Chemistry Share (EUCOBAT+ADEME)'!$E$35</f>
        <v>1922</v>
      </c>
      <c r="J43">
        <f>$E43*'[2]Chemistry Share (EUCOBAT+ADEME)'!$F$35</f>
        <v>683</v>
      </c>
      <c r="K43">
        <f>$E43*'[2]Chemistry Share (EUCOBAT+ADEME)'!$G$35</f>
        <v>4511</v>
      </c>
      <c r="L43">
        <f>$E43*'[2]Chemistry Share (EUCOBAT+ADEME)'!$H$35</f>
        <v>32.000000000002906</v>
      </c>
    </row>
    <row r="44" spans="1:12" x14ac:dyDescent="0.25">
      <c r="A44" s="1" t="s">
        <v>30</v>
      </c>
      <c r="B44" s="1" t="s">
        <v>98</v>
      </c>
      <c r="C44" s="1" t="s">
        <v>7</v>
      </c>
      <c r="D44" s="1" t="s">
        <v>8</v>
      </c>
      <c r="E44">
        <v>42375.909999999996</v>
      </c>
      <c r="F44">
        <f>$E44*'[2]Chemistry Share (EUCOBAT+ADEME)'!$B$35</f>
        <v>31160.726430394356</v>
      </c>
      <c r="G44">
        <f>$E44*'[2]Chemistry Share (EUCOBAT+ADEME)'!$C$35</f>
        <v>471.21538129671262</v>
      </c>
      <c r="H44">
        <f>$E44*'[2]Chemistry Share (EUCOBAT+ADEME)'!$D$35</f>
        <v>1541.1060421097404</v>
      </c>
      <c r="I44">
        <f>$E44*'[2]Chemistry Share (EUCOBAT+ADEME)'!$E$35</f>
        <v>2474.5244886674359</v>
      </c>
      <c r="J44">
        <f>$E44*'[2]Chemistry Share (EUCOBAT+ADEME)'!$F$35</f>
        <v>879.34455034331882</v>
      </c>
      <c r="K44">
        <f>$E44*'[2]Chemistry Share (EUCOBAT+ADEME)'!$G$35</f>
        <v>5807.7939481679532</v>
      </c>
      <c r="L44">
        <f>$E44*'[2]Chemistry Share (EUCOBAT+ADEME)'!$H$35</f>
        <v>41.199159020481346</v>
      </c>
    </row>
    <row r="45" spans="1:12" x14ac:dyDescent="0.25">
      <c r="A45" s="1" t="s">
        <v>31</v>
      </c>
      <c r="B45" s="1" t="s">
        <v>98</v>
      </c>
      <c r="C45" s="1" t="s">
        <v>7</v>
      </c>
      <c r="D45" s="1" t="s">
        <v>8</v>
      </c>
      <c r="E45">
        <v>2200</v>
      </c>
      <c r="F45">
        <f>$E45*'[2]Chemistry Share (EUCOBAT+ADEME)'!$B$35</f>
        <v>1617.7492860181078</v>
      </c>
      <c r="G45">
        <f>$E45*'[2]Chemistry Share (EUCOBAT+ADEME)'!$C$35</f>
        <v>24.463754025642583</v>
      </c>
      <c r="H45">
        <f>$E45*'[2]Chemistry Share (EUCOBAT+ADEME)'!$D$35</f>
        <v>80.008507018290089</v>
      </c>
      <c r="I45">
        <f>$E45*'[2]Chemistry Share (EUCOBAT+ADEME)'!$E$35</f>
        <v>128.46812906362035</v>
      </c>
      <c r="J45">
        <f>$E45*'[2]Chemistry Share (EUCOBAT+ADEME)'!$F$35</f>
        <v>45.652306009600778</v>
      </c>
      <c r="K45">
        <f>$E45*'[2]Chemistry Share (EUCOBAT+ADEME)'!$G$35</f>
        <v>301.51911040894453</v>
      </c>
      <c r="L45">
        <f>$E45*'[2]Chemistry Share (EUCOBAT+ADEME)'!$H$35</f>
        <v>2.1389074557940813</v>
      </c>
    </row>
    <row r="46" spans="1:12" x14ac:dyDescent="0.25">
      <c r="A46" s="1" t="s">
        <v>32</v>
      </c>
      <c r="B46" s="1" t="s">
        <v>98</v>
      </c>
      <c r="C46" s="1" t="s">
        <v>7</v>
      </c>
      <c r="D46" s="1" t="s">
        <v>8</v>
      </c>
      <c r="E46">
        <v>2095</v>
      </c>
      <c r="F46">
        <f>$E46*'[2]Chemistry Share (EUCOBAT+ADEME)'!$B$35</f>
        <v>1540.5385246399708</v>
      </c>
      <c r="G46">
        <f>$E46*'[2]Chemistry Share (EUCOBAT+ADEME)'!$C$35</f>
        <v>23.296165765327824</v>
      </c>
      <c r="H46">
        <f>$E46*'[2]Chemistry Share (EUCOBAT+ADEME)'!$D$35</f>
        <v>76.189919183326239</v>
      </c>
      <c r="I46">
        <f>$E46*'[2]Chemistry Share (EUCOBAT+ADEME)'!$E$35</f>
        <v>122.33669563103847</v>
      </c>
      <c r="J46">
        <f>$E46*'[2]Chemistry Share (EUCOBAT+ADEME)'!$F$35</f>
        <v>43.473445950051648</v>
      </c>
      <c r="K46">
        <f>$E46*'[2]Chemistry Share (EUCOBAT+ADEME)'!$G$35</f>
        <v>287.12842559397222</v>
      </c>
      <c r="L46">
        <f>$E46*'[2]Chemistry Share (EUCOBAT+ADEME)'!$H$35</f>
        <v>2.0368232363130003</v>
      </c>
    </row>
    <row r="47" spans="1:12" x14ac:dyDescent="0.25">
      <c r="A47" s="1" t="s">
        <v>33</v>
      </c>
      <c r="B47" s="1" t="s">
        <v>98</v>
      </c>
      <c r="C47" s="1" t="s">
        <v>7</v>
      </c>
      <c r="D47" s="1" t="s">
        <v>8</v>
      </c>
      <c r="E47">
        <v>2200</v>
      </c>
      <c r="F47">
        <f>$E47*'[2]Chemistry Share (EUCOBAT+ADEME)'!$B$35</f>
        <v>1617.7492860181078</v>
      </c>
      <c r="G47">
        <f>$E47*'[2]Chemistry Share (EUCOBAT+ADEME)'!$C$35</f>
        <v>24.463754025642583</v>
      </c>
      <c r="H47">
        <f>$E47*'[2]Chemistry Share (EUCOBAT+ADEME)'!$D$35</f>
        <v>80.008507018290089</v>
      </c>
      <c r="I47">
        <f>$E47*'[2]Chemistry Share (EUCOBAT+ADEME)'!$E$35</f>
        <v>128.46812906362035</v>
      </c>
      <c r="J47">
        <f>$E47*'[2]Chemistry Share (EUCOBAT+ADEME)'!$F$35</f>
        <v>45.652306009600778</v>
      </c>
      <c r="K47">
        <f>$E47*'[2]Chemistry Share (EUCOBAT+ADEME)'!$G$35</f>
        <v>301.51911040894453</v>
      </c>
      <c r="L47">
        <f>$E47*'[2]Chemistry Share (EUCOBAT+ADEME)'!$H$35</f>
        <v>2.1389074557940813</v>
      </c>
    </row>
    <row r="48" spans="1:12" x14ac:dyDescent="0.25">
      <c r="A48" s="1" t="s">
        <v>34</v>
      </c>
      <c r="B48" s="1" t="s">
        <v>98</v>
      </c>
      <c r="C48" s="1" t="s">
        <v>7</v>
      </c>
      <c r="D48" s="1" t="s">
        <v>8</v>
      </c>
      <c r="E48">
        <v>2181</v>
      </c>
      <c r="F48">
        <f>$E48*'[2]Chemistry Share (EUCOBAT+ADEME)'!$B$35</f>
        <v>1603.7778149115877</v>
      </c>
      <c r="G48">
        <f>$E48*'[2]Chemistry Share (EUCOBAT+ADEME)'!$C$35</f>
        <v>24.252476149966579</v>
      </c>
      <c r="H48">
        <f>$E48*'[2]Chemistry Share (EUCOBAT+ADEME)'!$D$35</f>
        <v>79.317524457677578</v>
      </c>
      <c r="I48">
        <f>$E48*'[2]Chemistry Share (EUCOBAT+ADEME)'!$E$35</f>
        <v>127.35863158534362</v>
      </c>
      <c r="J48">
        <f>$E48*'[2]Chemistry Share (EUCOBAT+ADEME)'!$F$35</f>
        <v>45.258036094063314</v>
      </c>
      <c r="K48">
        <f>$E48*'[2]Chemistry Share (EUCOBAT+ADEME)'!$G$35</f>
        <v>298.91508172814002</v>
      </c>
      <c r="L48">
        <f>$E48*'[2]Chemistry Share (EUCOBAT+ADEME)'!$H$35</f>
        <v>2.120435073221314</v>
      </c>
    </row>
    <row r="49" spans="1:12" x14ac:dyDescent="0.25">
      <c r="A49" s="1" t="s">
        <v>35</v>
      </c>
      <c r="B49" s="1" t="s">
        <v>98</v>
      </c>
      <c r="C49" s="1" t="s">
        <v>7</v>
      </c>
      <c r="D49" s="1" t="s">
        <v>8</v>
      </c>
      <c r="E49">
        <v>30312.951000000001</v>
      </c>
      <c r="F49">
        <f>$E49*'[2]Chemistry Share (EUCOBAT+ADEME)'!$B$35</f>
        <v>22290.34310788722</v>
      </c>
      <c r="G49">
        <f>$E49*'[2]Chemistry Share (EUCOBAT+ADEME)'!$C$35</f>
        <v>337.07662593425289</v>
      </c>
      <c r="H49">
        <f>$E49*'[2]Chemistry Share (EUCOBAT+ADEME)'!$D$35</f>
        <v>1102.4063421948108</v>
      </c>
      <c r="I49">
        <f>$E49*'[2]Chemistry Share (EUCOBAT+ADEME)'!$E$35</f>
        <v>1770.1127733487269</v>
      </c>
      <c r="J49">
        <f>$E49*'[2]Chemistry Share (EUCOBAT+ADEME)'!$F$35</f>
        <v>629.02550686637903</v>
      </c>
      <c r="K49">
        <f>$E49*'[2]Chemistry Share (EUCOBAT+ADEME)'!$G$35</f>
        <v>4154.5154633590573</v>
      </c>
      <c r="L49">
        <f>$E49*'[2]Chemistry Share (EUCOBAT+ADEME)'!$H$35</f>
        <v>29.471180409554844</v>
      </c>
    </row>
    <row r="50" spans="1:12" x14ac:dyDescent="0.25">
      <c r="A50" s="1" t="s">
        <v>36</v>
      </c>
      <c r="B50" s="1" t="s">
        <v>98</v>
      </c>
      <c r="C50" s="1" t="s">
        <v>7</v>
      </c>
      <c r="D50" s="1" t="s">
        <v>8</v>
      </c>
      <c r="E50">
        <v>0</v>
      </c>
      <c r="F50">
        <f>$E50*'[2]Chemistry Share (EUCOBAT+ADEME)'!$B$35</f>
        <v>0</v>
      </c>
      <c r="G50">
        <f>$E50*'[2]Chemistry Share (EUCOBAT+ADEME)'!$C$35</f>
        <v>0</v>
      </c>
      <c r="H50">
        <f>$E50*'[2]Chemistry Share (EUCOBAT+ADEME)'!$D$35</f>
        <v>0</v>
      </c>
      <c r="I50">
        <f>$E50*'[2]Chemistry Share (EUCOBAT+ADEME)'!$E$35</f>
        <v>0</v>
      </c>
      <c r="J50">
        <f>$E50*'[2]Chemistry Share (EUCOBAT+ADEME)'!$F$35</f>
        <v>0</v>
      </c>
      <c r="K50">
        <f>$E50*'[2]Chemistry Share (EUCOBAT+ADEME)'!$G$35</f>
        <v>0</v>
      </c>
      <c r="L50">
        <f>$E50*'[2]Chemistry Share (EUCOBAT+ADEME)'!$H$35</f>
        <v>0</v>
      </c>
    </row>
    <row r="51" spans="1:12" x14ac:dyDescent="0.25">
      <c r="A51" s="1" t="s">
        <v>37</v>
      </c>
      <c r="B51" s="1" t="s">
        <v>98</v>
      </c>
      <c r="C51" s="1" t="s">
        <v>7</v>
      </c>
      <c r="D51" s="1" t="s">
        <v>8</v>
      </c>
      <c r="E51">
        <v>830</v>
      </c>
      <c r="F51">
        <f>$E51*'[2]Chemistry Share (EUCOBAT+ADEME)'!$B$35</f>
        <v>610.33268517955878</v>
      </c>
      <c r="G51">
        <f>$E51*'[2]Chemistry Share (EUCOBAT+ADEME)'!$C$35</f>
        <v>9.2295072005833383</v>
      </c>
      <c r="H51">
        <f>$E51*'[2]Chemistry Share (EUCOBAT+ADEME)'!$D$35</f>
        <v>30.185027647809441</v>
      </c>
      <c r="I51">
        <f>$E51*'[2]Chemistry Share (EUCOBAT+ADEME)'!$E$35</f>
        <v>48.467521419456766</v>
      </c>
      <c r="J51">
        <f>$E51*'[2]Chemistry Share (EUCOBAT+ADEME)'!$F$35</f>
        <v>17.223369994531204</v>
      </c>
      <c r="K51">
        <f>$E51*'[2]Chemistry Share (EUCOBAT+ADEME)'!$G$35</f>
        <v>113.75493710882908</v>
      </c>
      <c r="L51">
        <f>$E51*'[2]Chemistry Share (EUCOBAT+ADEME)'!$H$35</f>
        <v>0.80695144923140338</v>
      </c>
    </row>
    <row r="52" spans="1:12" x14ac:dyDescent="0.25">
      <c r="A52" s="1" t="s">
        <v>38</v>
      </c>
      <c r="B52" s="1" t="s">
        <v>98</v>
      </c>
      <c r="C52" s="1" t="s">
        <v>7</v>
      </c>
      <c r="D52" s="1" t="s">
        <v>8</v>
      </c>
      <c r="E52">
        <v>184.7</v>
      </c>
      <c r="F52">
        <f>$E52*'[2]Chemistry Share (EUCOBAT+ADEME)'!$B$35</f>
        <v>135.81740596706567</v>
      </c>
      <c r="G52">
        <f>$E52*'[2]Chemistry Share (EUCOBAT+ADEME)'!$C$35</f>
        <v>2.0538433493346293</v>
      </c>
      <c r="H52">
        <f>$E52*'[2]Chemistry Share (EUCOBAT+ADEME)'!$D$35</f>
        <v>6.717077839217354</v>
      </c>
      <c r="I52">
        <f>$E52*'[2]Chemistry Share (EUCOBAT+ADEME)'!$E$35</f>
        <v>10.785483380932126</v>
      </c>
      <c r="J52">
        <f>$E52*'[2]Chemistry Share (EUCOBAT+ADEME)'!$F$35</f>
        <v>3.8327185999878468</v>
      </c>
      <c r="K52">
        <f>$E52*'[2]Chemistry Share (EUCOBAT+ADEME)'!$G$35</f>
        <v>25.313899860241843</v>
      </c>
      <c r="L52">
        <f>$E52*'[2]Chemistry Share (EUCOBAT+ADEME)'!$H$35</f>
        <v>0.17957100322053035</v>
      </c>
    </row>
    <row r="53" spans="1:12" x14ac:dyDescent="0.25">
      <c r="A53" s="1" t="s">
        <v>39</v>
      </c>
      <c r="B53" s="1" t="s">
        <v>98</v>
      </c>
      <c r="C53" s="1" t="s">
        <v>7</v>
      </c>
      <c r="D53" s="1" t="s">
        <v>8</v>
      </c>
      <c r="E53">
        <v>108.13</v>
      </c>
      <c r="F53">
        <f>$E53*'[2]Chemistry Share (EUCOBAT+ADEME)'!$B$35</f>
        <v>79.512377407789998</v>
      </c>
      <c r="G53">
        <f>$E53*'[2]Chemistry Share (EUCOBAT+ADEME)'!$C$35</f>
        <v>1.2023935103603329</v>
      </c>
      <c r="H53">
        <f>$E53*'[2]Chemistry Share (EUCOBAT+ADEME)'!$D$35</f>
        <v>3.9324181199489576</v>
      </c>
      <c r="I53">
        <f>$E53*'[2]Chemistry Share (EUCOBAT+ADEME)'!$E$35</f>
        <v>6.3142085434769397</v>
      </c>
      <c r="J53">
        <f>$E53*'[2]Chemistry Share (EUCOBAT+ADEME)'!$F$35</f>
        <v>2.2438108403718782</v>
      </c>
      <c r="K53">
        <f>$E53*'[2]Chemistry Share (EUCOBAT+ADEME)'!$G$35</f>
        <v>14.819664276599624</v>
      </c>
      <c r="L53">
        <f>$E53*'[2]Chemistry Share (EUCOBAT+ADEME)'!$H$35</f>
        <v>0.1051273014522791</v>
      </c>
    </row>
    <row r="54" spans="1:12" x14ac:dyDescent="0.25">
      <c r="A54" s="1" t="s">
        <v>40</v>
      </c>
      <c r="B54" s="1" t="s">
        <v>98</v>
      </c>
      <c r="C54" s="1" t="s">
        <v>7</v>
      </c>
      <c r="D54" s="1" t="s">
        <v>8</v>
      </c>
      <c r="E54">
        <v>8099</v>
      </c>
      <c r="F54">
        <f>$E54*'[2]Chemistry Share (EUCOBAT+ADEME)'!$B$35</f>
        <v>5955.5233943002977</v>
      </c>
      <c r="G54">
        <f>$E54*'[2]Chemistry Share (EUCOBAT+ADEME)'!$C$35</f>
        <v>90.059974478945122</v>
      </c>
      <c r="H54">
        <f>$E54*'[2]Chemistry Share (EUCOBAT+ADEME)'!$D$35</f>
        <v>294.54040833687793</v>
      </c>
      <c r="I54">
        <f>$E54*'[2]Chemistry Share (EUCOBAT+ADEME)'!$E$35</f>
        <v>472.93789876648236</v>
      </c>
      <c r="J54">
        <f>$E54*'[2]Chemistry Share (EUCOBAT+ADEME)'!$F$35</f>
        <v>168.06273925988941</v>
      </c>
      <c r="K54">
        <f>$E54*'[2]Chemistry Share (EUCOBAT+ADEME)'!$G$35</f>
        <v>1110.0014887282009</v>
      </c>
      <c r="L54">
        <f>$E54*'[2]Chemistry Share (EUCOBAT+ADEME)'!$H$35</f>
        <v>7.874096129307393</v>
      </c>
    </row>
    <row r="55" spans="1:12" x14ac:dyDescent="0.25">
      <c r="A55" s="1" t="s">
        <v>41</v>
      </c>
      <c r="B55" s="1" t="s">
        <v>98</v>
      </c>
      <c r="C55" s="1" t="s">
        <v>7</v>
      </c>
      <c r="D55" s="1" t="s">
        <v>8</v>
      </c>
      <c r="E55">
        <v>2686</v>
      </c>
      <c r="F55">
        <f>$E55*'[2]Chemistry Share (EUCOBAT+ADEME)'!$B$35</f>
        <v>1975.1248101111987</v>
      </c>
      <c r="G55">
        <f>$E55*'[2]Chemistry Share (EUCOBAT+ADEME)'!$C$35</f>
        <v>29.868019687670898</v>
      </c>
      <c r="H55">
        <f>$E55*'[2]Chemistry Share (EUCOBAT+ADEME)'!$D$35</f>
        <v>97.683113568694168</v>
      </c>
      <c r="I55">
        <f>$E55*'[2]Chemistry Share (EUCOBAT+ADEME)'!$E$35</f>
        <v>156.84790666585647</v>
      </c>
      <c r="J55">
        <f>$E55*'[2]Chemistry Share (EUCOBAT+ADEME)'!$F$35</f>
        <v>55.73731542808531</v>
      </c>
      <c r="K55">
        <f>$E55*'[2]Chemistry Share (EUCOBAT+ADEME)'!$G$35</f>
        <v>368.12742298110231</v>
      </c>
      <c r="L55">
        <f>$E55*'[2]Chemistry Share (EUCOBAT+ADEME)'!$H$35</f>
        <v>2.6114115573922283</v>
      </c>
    </row>
    <row r="56" spans="1:12" x14ac:dyDescent="0.25">
      <c r="A56" s="1" t="s">
        <v>42</v>
      </c>
      <c r="B56" s="1" t="s">
        <v>98</v>
      </c>
      <c r="C56" s="1" t="s">
        <v>7</v>
      </c>
      <c r="D56" s="1" t="s">
        <v>8</v>
      </c>
      <c r="E56">
        <v>9866.3709199999994</v>
      </c>
      <c r="F56">
        <f>$E56*'[2]Chemistry Share (EUCOBAT+ADEME)'!$B$35</f>
        <v>7255.1429597362821</v>
      </c>
      <c r="G56">
        <f>$E56*'[2]Chemistry Share (EUCOBAT+ADEME)'!$C$35</f>
        <v>109.71294150574222</v>
      </c>
      <c r="H56">
        <f>$E56*'[2]Chemistry Share (EUCOBAT+ADEME)'!$D$35</f>
        <v>358.81527590812414</v>
      </c>
      <c r="I56">
        <f>$E56*'[2]Chemistry Share (EUCOBAT+ADEME)'!$E$35</f>
        <v>576.14282397277748</v>
      </c>
      <c r="J56">
        <f>$E56*'[2]Chemistry Share (EUCOBAT+ADEME)'!$F$35</f>
        <v>204.7375383836665</v>
      </c>
      <c r="K56">
        <f>$E56*'[2]Chemistry Share (EUCOBAT+ADEME)'!$G$35</f>
        <v>1352.2269921650361</v>
      </c>
      <c r="L56">
        <f>$E56*'[2]Chemistry Share (EUCOBAT+ADEME)'!$H$35</f>
        <v>9.5923883283717757</v>
      </c>
    </row>
    <row r="57" spans="1:12" x14ac:dyDescent="0.25">
      <c r="A57" s="1" t="s">
        <v>43</v>
      </c>
      <c r="B57" s="1" t="s">
        <v>98</v>
      </c>
      <c r="C57" s="1" t="s">
        <v>7</v>
      </c>
      <c r="D57" s="1" t="s">
        <v>8</v>
      </c>
      <c r="E57">
        <v>1800</v>
      </c>
      <c r="F57">
        <f>$E57*'[2]Chemistry Share (EUCOBAT+ADEME)'!$B$35</f>
        <v>1323.6130521966336</v>
      </c>
      <c r="G57">
        <f>$E57*'[2]Chemistry Share (EUCOBAT+ADEME)'!$C$35</f>
        <v>20.015798748253022</v>
      </c>
      <c r="H57">
        <f>$E57*'[2]Chemistry Share (EUCOBAT+ADEME)'!$D$35</f>
        <v>65.46150574223735</v>
      </c>
      <c r="I57">
        <f>$E57*'[2]Chemistry Share (EUCOBAT+ADEME)'!$E$35</f>
        <v>105.11028741568937</v>
      </c>
      <c r="J57">
        <f>$E57*'[2]Chemistry Share (EUCOBAT+ADEME)'!$F$35</f>
        <v>37.351886735127906</v>
      </c>
      <c r="K57">
        <f>$E57*'[2]Chemistry Share (EUCOBAT+ADEME)'!$G$35</f>
        <v>246.69745397095463</v>
      </c>
      <c r="L57">
        <f>$E57*'[2]Chemistry Share (EUCOBAT+ADEME)'!$H$35</f>
        <v>1.7500151911042483</v>
      </c>
    </row>
    <row r="58" spans="1:12" x14ac:dyDescent="0.25">
      <c r="A58" s="1" t="s">
        <v>44</v>
      </c>
      <c r="B58" s="1" t="s">
        <v>98</v>
      </c>
      <c r="C58" s="1" t="s">
        <v>7</v>
      </c>
      <c r="D58" s="1" t="s">
        <v>8</v>
      </c>
      <c r="E58">
        <v>3447.36</v>
      </c>
      <c r="F58">
        <f>$E58*'[2]Chemistry Share (EUCOBAT+ADEME)'!$B$35</f>
        <v>2534.9837175669927</v>
      </c>
      <c r="G58">
        <f>$E58*'[2]Chemistry Share (EUCOBAT+ADEME)'!$C$35</f>
        <v>38.33425776265419</v>
      </c>
      <c r="H58">
        <f>$E58*'[2]Chemistry Share (EUCOBAT+ADEME)'!$D$35</f>
        <v>125.37187579753297</v>
      </c>
      <c r="I58">
        <f>$E58*'[2]Chemistry Share (EUCOBAT+ADEME)'!$E$35</f>
        <v>201.30722245852829</v>
      </c>
      <c r="J58">
        <f>$E58*'[2]Chemistry Share (EUCOBAT+ADEME)'!$F$35</f>
        <v>71.536333475116976</v>
      </c>
      <c r="K58">
        <f>$E58*'[2]Chemistry Share (EUCOBAT+ADEME)'!$G$35</f>
        <v>472.47496384517234</v>
      </c>
      <c r="L58">
        <f>$E58*'[2]Chemistry Share (EUCOBAT+ADEME)'!$H$35</f>
        <v>3.3516290940028566</v>
      </c>
    </row>
    <row r="59" spans="1:12" x14ac:dyDescent="0.25">
      <c r="A59" s="1" t="s">
        <v>45</v>
      </c>
      <c r="B59" s="1" t="s">
        <v>98</v>
      </c>
      <c r="C59" s="1" t="s">
        <v>7</v>
      </c>
      <c r="D59" s="1" t="s">
        <v>8</v>
      </c>
      <c r="E59">
        <v>525.4</v>
      </c>
      <c r="F59">
        <f>$E59*'[2]Chemistry Share (EUCOBAT+ADEME)'!$B$35</f>
        <v>386.34794312450629</v>
      </c>
      <c r="G59">
        <f>$E59*'[2]Chemistry Share (EUCOBAT+ADEME)'!$C$35</f>
        <v>5.8423892568511873</v>
      </c>
      <c r="H59">
        <f>$E59*'[2]Chemistry Share (EUCOBAT+ADEME)'!$D$35</f>
        <v>19.107486176095279</v>
      </c>
      <c r="I59">
        <f>$E59*'[2]Chemistry Share (EUCOBAT+ADEME)'!$E$35</f>
        <v>30.680525004557328</v>
      </c>
      <c r="J59">
        <f>$E59*'[2]Chemistry Share (EUCOBAT+ADEME)'!$F$35</f>
        <v>10.902600717020112</v>
      </c>
      <c r="K59">
        <f>$E59*'[2]Chemistry Share (EUCOBAT+ADEME)'!$G$35</f>
        <v>72.008245731299752</v>
      </c>
      <c r="L59">
        <f>$E59*'[2]Chemistry Share (EUCOBAT+ADEME)'!$H$35</f>
        <v>0.51080998967009561</v>
      </c>
    </row>
    <row r="60" spans="1:12" x14ac:dyDescent="0.25">
      <c r="A60" s="1" t="s">
        <v>46</v>
      </c>
      <c r="B60" s="1" t="s">
        <v>98</v>
      </c>
      <c r="C60" s="1" t="s">
        <v>7</v>
      </c>
      <c r="D60" s="1" t="s">
        <v>8</v>
      </c>
      <c r="E60">
        <v>1053</v>
      </c>
      <c r="F60">
        <f>$E60*'[2]Chemistry Share (EUCOBAT+ADEME)'!$B$35</f>
        <v>774.3136355350307</v>
      </c>
      <c r="G60">
        <f>$E60*'[2]Chemistry Share (EUCOBAT+ADEME)'!$C$35</f>
        <v>11.709242267728019</v>
      </c>
      <c r="H60">
        <f>$E60*'[2]Chemistry Share (EUCOBAT+ADEME)'!$D$35</f>
        <v>38.294980859208849</v>
      </c>
      <c r="I60">
        <f>$E60*'[2]Chemistry Share (EUCOBAT+ADEME)'!$E$35</f>
        <v>61.489518138178283</v>
      </c>
      <c r="J60">
        <f>$E60*'[2]Chemistry Share (EUCOBAT+ADEME)'!$F$35</f>
        <v>21.850853740049825</v>
      </c>
      <c r="K60">
        <f>$E60*'[2]Chemistry Share (EUCOBAT+ADEME)'!$G$35</f>
        <v>144.31801057300845</v>
      </c>
      <c r="L60">
        <f>$E60*'[2]Chemistry Share (EUCOBAT+ADEME)'!$H$35</f>
        <v>1.0237588867959853</v>
      </c>
    </row>
    <row r="61" spans="1:12" x14ac:dyDescent="0.25">
      <c r="A61" s="1" t="s">
        <v>47</v>
      </c>
      <c r="B61" s="1" t="s">
        <v>98</v>
      </c>
      <c r="C61" s="1" t="s">
        <v>7</v>
      </c>
      <c r="D61" s="1" t="s">
        <v>8</v>
      </c>
      <c r="E61">
        <v>12677.82</v>
      </c>
      <c r="F61">
        <f>$E61*'[2]Chemistry Share (EUCOBAT+ADEME)'!$B$35</f>
        <v>9322.5155696664024</v>
      </c>
      <c r="G61">
        <f>$E61*'[2]Chemistry Share (EUCOBAT+ADEME)'!$C$35</f>
        <v>140.97594093698729</v>
      </c>
      <c r="H61">
        <f>$E61*'[2]Chemistry Share (EUCOBAT+ADEME)'!$D$35</f>
        <v>461.06065929391747</v>
      </c>
      <c r="I61">
        <f>$E61*'[2]Chemistry Share (EUCOBAT+ADEME)'!$E$35</f>
        <v>740.31628000243052</v>
      </c>
      <c r="J61">
        <f>$E61*'[2]Chemistry Share (EUCOBAT+ADEME)'!$F$35</f>
        <v>263.07805371574403</v>
      </c>
      <c r="K61">
        <f>$E61*'[2]Chemistry Share (EUCOBAT+ADEME)'!$G$35</f>
        <v>1737.5477310566932</v>
      </c>
      <c r="L61">
        <f>$E61*'[2]Chemistry Share (EUCOBAT+ADEME)'!$H$35</f>
        <v>12.325765327825145</v>
      </c>
    </row>
    <row r="62" spans="1:12" x14ac:dyDescent="0.25">
      <c r="A62" s="1" t="s">
        <v>48</v>
      </c>
      <c r="B62" s="1" t="s">
        <v>98</v>
      </c>
      <c r="C62" s="1" t="s">
        <v>7</v>
      </c>
      <c r="D62" s="1" t="s">
        <v>8</v>
      </c>
      <c r="E62">
        <v>6197</v>
      </c>
      <c r="F62">
        <f>$E62*'[2]Chemistry Share (EUCOBAT+ADEME)'!$B$35</f>
        <v>4556.905602479188</v>
      </c>
      <c r="G62">
        <f>$E62*'[2]Chemistry Share (EUCOBAT+ADEME)'!$C$35</f>
        <v>68.909947134957761</v>
      </c>
      <c r="H62">
        <f>$E62*'[2]Chemistry Share (EUCOBAT+ADEME)'!$D$35</f>
        <v>225.36941726924712</v>
      </c>
      <c r="I62">
        <f>$E62*'[2]Chemistry Share (EUCOBAT+ADEME)'!$E$35</f>
        <v>361.87136173057058</v>
      </c>
      <c r="J62">
        <f>$E62*'[2]Chemistry Share (EUCOBAT+ADEME)'!$F$35</f>
        <v>128.59424560977092</v>
      </c>
      <c r="K62">
        <f>$E62*'[2]Chemistry Share (EUCOBAT+ADEME)'!$G$35</f>
        <v>849.3245123655588</v>
      </c>
      <c r="L62">
        <f>$E62*'[2]Chemistry Share (EUCOBAT+ADEME)'!$H$35</f>
        <v>6.0249134107072368</v>
      </c>
    </row>
    <row r="63" spans="1:12" x14ac:dyDescent="0.25">
      <c r="A63" s="1" t="s">
        <v>49</v>
      </c>
      <c r="B63" s="1" t="s">
        <v>98</v>
      </c>
      <c r="C63" s="1" t="s">
        <v>7</v>
      </c>
      <c r="D63" s="1" t="s">
        <v>8</v>
      </c>
      <c r="E63">
        <v>3428</v>
      </c>
      <c r="F63">
        <f>$E63*'[2]Chemistry Share (EUCOBAT+ADEME)'!$B$35</f>
        <v>2520.7475238500333</v>
      </c>
      <c r="G63">
        <f>$E63*'[2]Chemistry Share (EUCOBAT+ADEME)'!$C$35</f>
        <v>38.118976727228535</v>
      </c>
      <c r="H63">
        <f>$E63*'[2]Chemistry Share (EUCOBAT+ADEME)'!$D$35</f>
        <v>124.66780093577201</v>
      </c>
      <c r="I63">
        <f>$E63*'[2]Chemistry Share (EUCOBAT+ADEME)'!$E$35</f>
        <v>200.17670292276841</v>
      </c>
      <c r="J63">
        <f>$E63*'[2]Chemistry Share (EUCOBAT+ADEME)'!$F$35</f>
        <v>71.134593182232479</v>
      </c>
      <c r="K63">
        <f>$E63*'[2]Chemistry Share (EUCOBAT+ADEME)'!$G$35</f>
        <v>469.8215956735736</v>
      </c>
      <c r="L63">
        <f>$E63*'[2]Chemistry Share (EUCOBAT+ADEME)'!$H$35</f>
        <v>3.3328067083918684</v>
      </c>
    </row>
    <row r="64" spans="1:12" x14ac:dyDescent="0.25">
      <c r="A64" s="1" t="s">
        <v>50</v>
      </c>
      <c r="B64" s="1" t="s">
        <v>98</v>
      </c>
      <c r="C64" s="1" t="s">
        <v>7</v>
      </c>
      <c r="D64" s="1" t="s">
        <v>8</v>
      </c>
      <c r="E64">
        <v>39905.379000000001</v>
      </c>
      <c r="F64">
        <f>$E64*'[2]Chemistry Share (EUCOBAT+ADEME)'!$B$35</f>
        <v>29344.044720696358</v>
      </c>
      <c r="G64">
        <f>$E64*'[2]Chemistry Share (EUCOBAT+ADEME)'!$C$35</f>
        <v>443.74335279820139</v>
      </c>
      <c r="H64">
        <f>$E64*'[2]Chemistry Share (EUCOBAT+ADEME)'!$D$35</f>
        <v>1451.2589980859209</v>
      </c>
      <c r="I64">
        <f>$E64*'[2]Chemistry Share (EUCOBAT+ADEME)'!$E$35</f>
        <v>2330.2588089566748</v>
      </c>
      <c r="J64">
        <f>$E64*'[2]Chemistry Share (EUCOBAT+ADEME)'!$F$35</f>
        <v>828.07844251686208</v>
      </c>
      <c r="K64">
        <f>$E64*'[2]Chemistry Share (EUCOBAT+ADEME)'!$G$35</f>
        <v>5469.1974439144442</v>
      </c>
      <c r="L64">
        <f>$E64*'[2]Chemistry Share (EUCOBAT+ADEME)'!$H$35</f>
        <v>38.797233031540252</v>
      </c>
    </row>
    <row r="65" spans="1:12" x14ac:dyDescent="0.25">
      <c r="A65" s="14" t="s">
        <v>51</v>
      </c>
      <c r="B65" s="14" t="s">
        <v>98</v>
      </c>
      <c r="C65" s="14" t="s">
        <v>7</v>
      </c>
      <c r="D65" s="14" t="s">
        <v>8</v>
      </c>
      <c r="E65" s="13">
        <v>224564.81792</v>
      </c>
      <c r="F65" s="13">
        <f>$E65*'[2]Chemistry Share (EUCOBAT+ADEME)'!$B$35</f>
        <v>165131.62447948472</v>
      </c>
      <c r="G65" s="13">
        <f>$E65*'[2]Chemistry Share (EUCOBAT+ADEME)'!$C$35</f>
        <v>2497.1356674582244</v>
      </c>
      <c r="H65" s="13">
        <f>$E65*'[2]Chemistry Share (EUCOBAT+ADEME)'!$D$35</f>
        <v>8166.8617320969797</v>
      </c>
      <c r="I65" s="13">
        <f>$E65*'[2]Chemistry Share (EUCOBAT+ADEME)'!$E$35</f>
        <v>13113.373641679529</v>
      </c>
      <c r="J65" s="13">
        <f>$E65*'[2]Chemistry Share (EUCOBAT+ADEME)'!$F$35</f>
        <v>4659.955357579146</v>
      </c>
      <c r="K65" s="13">
        <f>$E65*'[2]Chemistry Share (EUCOBAT+ADEME)'!$G$35</f>
        <v>30777.538240175003</v>
      </c>
      <c r="L65" s="13">
        <f>$E65*'[2]Chemistry Share (EUCOBAT+ADEME)'!$H$35</f>
        <v>218.32880152642196</v>
      </c>
    </row>
    <row r="66" spans="1:12" x14ac:dyDescent="0.25">
      <c r="A66" s="1" t="s">
        <v>6</v>
      </c>
      <c r="B66" s="1" t="s">
        <v>97</v>
      </c>
      <c r="C66" s="1" t="s">
        <v>7</v>
      </c>
      <c r="D66" s="1" t="s">
        <v>8</v>
      </c>
      <c r="E66">
        <v>3613.8815199999999</v>
      </c>
      <c r="F66">
        <f>$E66*'[2]Chemistry Share (EUCOBAT+ADEME)'!$B$36</f>
        <v>2484.4246506744912</v>
      </c>
      <c r="G66">
        <f>$E66*'[2]Chemistry Share (EUCOBAT+ADEME)'!$C$36</f>
        <v>66.892558655178775</v>
      </c>
      <c r="H66">
        <f>$E66*'[2]Chemistry Share (EUCOBAT+ADEME)'!$D$36</f>
        <v>129.91202046565022</v>
      </c>
      <c r="I66">
        <f>$E66*'[2]Chemistry Share (EUCOBAT+ADEME)'!$E$36</f>
        <v>235.81174015283494</v>
      </c>
      <c r="J66">
        <f>$E66*'[2]Chemistry Share (EUCOBAT+ADEME)'!$F$36</f>
        <v>94.842002467419633</v>
      </c>
      <c r="K66">
        <f>$E66*'[2]Chemistry Share (EUCOBAT+ADEME)'!$G$36</f>
        <v>600.84451399406908</v>
      </c>
      <c r="L66">
        <f>$E66*'[2]Chemistry Share (EUCOBAT+ADEME)'!$H$36</f>
        <v>1.0803831150975376</v>
      </c>
    </row>
    <row r="67" spans="1:12" x14ac:dyDescent="0.25">
      <c r="A67" s="1" t="s">
        <v>19</v>
      </c>
      <c r="B67" s="1" t="s">
        <v>97</v>
      </c>
      <c r="C67" s="1" t="s">
        <v>7</v>
      </c>
      <c r="D67" s="1" t="s">
        <v>8</v>
      </c>
      <c r="E67">
        <v>4401</v>
      </c>
      <c r="F67">
        <f>$E67*'[2]Chemistry Share (EUCOBAT+ADEME)'!$B$36</f>
        <v>3025.5427099941107</v>
      </c>
      <c r="G67">
        <f>$E67*'[2]Chemistry Share (EUCOBAT+ADEME)'!$C$36</f>
        <v>81.462037150969422</v>
      </c>
      <c r="H67">
        <f>$E67*'[2]Chemistry Share (EUCOBAT+ADEME)'!$D$36</f>
        <v>158.20740079750223</v>
      </c>
      <c r="I67">
        <f>$E67*'[2]Chemistry Share (EUCOBAT+ADEME)'!$E$36</f>
        <v>287.17252147564227</v>
      </c>
      <c r="J67">
        <f>$E67*'[2]Chemistry Share (EUCOBAT+ADEME)'!$F$36</f>
        <v>115.49898649115475</v>
      </c>
      <c r="K67">
        <f>$E67*'[2]Chemistry Share (EUCOBAT+ADEME)'!$G$36</f>
        <v>731.71095716715638</v>
      </c>
      <c r="L67">
        <f>$E67*'[2]Chemistry Share (EUCOBAT+ADEME)'!$H$36</f>
        <v>1.3156950672650338</v>
      </c>
    </row>
    <row r="68" spans="1:12" x14ac:dyDescent="0.25">
      <c r="A68" s="1" t="s">
        <v>21</v>
      </c>
      <c r="B68" s="1" t="s">
        <v>97</v>
      </c>
      <c r="C68" s="1" t="s">
        <v>7</v>
      </c>
      <c r="D68" s="1" t="s">
        <v>8</v>
      </c>
      <c r="E68">
        <v>624</v>
      </c>
      <c r="F68">
        <f>$E68*'[2]Chemistry Share (EUCOBAT+ADEME)'!$B$36</f>
        <v>428.97947081034425</v>
      </c>
      <c r="G68">
        <f>$E68*'[2]Chemistry Share (EUCOBAT+ADEME)'!$C$36</f>
        <v>11.550172956647334</v>
      </c>
      <c r="H68">
        <f>$E68*'[2]Chemistry Share (EUCOBAT+ADEME)'!$D$36</f>
        <v>22.431587843135969</v>
      </c>
      <c r="I68">
        <f>$E68*'[2]Chemistry Share (EUCOBAT+ADEME)'!$E$36</f>
        <v>40.717030993138096</v>
      </c>
      <c r="J68">
        <f>$E68*'[2]Chemistry Share (EUCOBAT+ADEME)'!$F$36</f>
        <v>16.376134417287108</v>
      </c>
      <c r="K68">
        <f>$E68*'[2]Chemistry Share (EUCOBAT+ADEME)'!$G$36</f>
        <v>103.74633884851296</v>
      </c>
      <c r="L68">
        <f>$E68*'[2]Chemistry Share (EUCOBAT+ADEME)'!$H$36</f>
        <v>0.18654708520185892</v>
      </c>
    </row>
    <row r="69" spans="1:12" x14ac:dyDescent="0.25">
      <c r="A69" s="1" t="s">
        <v>23</v>
      </c>
      <c r="B69" s="1" t="s">
        <v>97</v>
      </c>
      <c r="C69" s="1" t="s">
        <v>7</v>
      </c>
      <c r="D69" s="1" t="s">
        <v>8</v>
      </c>
      <c r="E69">
        <v>331.74</v>
      </c>
      <c r="F69">
        <f>$E69*'[2]Chemistry Share (EUCOBAT+ADEME)'!$B$36</f>
        <v>228.06033597215321</v>
      </c>
      <c r="G69">
        <f>$E69*'[2]Chemistry Share (EUCOBAT+ADEME)'!$C$36</f>
        <v>6.1404717574329917</v>
      </c>
      <c r="H69">
        <f>$E69*'[2]Chemistry Share (EUCOBAT+ADEME)'!$D$36</f>
        <v>11.925408575451804</v>
      </c>
      <c r="I69">
        <f>$E69*'[2]Chemistry Share (EUCOBAT+ADEME)'!$E$36</f>
        <v>21.646583111640439</v>
      </c>
      <c r="J69">
        <f>$E69*'[2]Chemistry Share (EUCOBAT+ADEME)'!$F$36</f>
        <v>8.7061199224211947</v>
      </c>
      <c r="K69">
        <f>$E69*'[2]Chemistry Share (EUCOBAT+ADEME)'!$G$36</f>
        <v>55.15514495129117</v>
      </c>
      <c r="L69">
        <f>$E69*'[2]Chemistry Share (EUCOBAT+ADEME)'!$H$36</f>
        <v>9.9174887892411343E-2</v>
      </c>
    </row>
    <row r="70" spans="1:12" x14ac:dyDescent="0.25">
      <c r="A70" s="1" t="s">
        <v>24</v>
      </c>
      <c r="B70" s="1" t="s">
        <v>97</v>
      </c>
      <c r="C70" s="1" t="s">
        <v>7</v>
      </c>
      <c r="D70" s="1" t="s">
        <v>8</v>
      </c>
      <c r="E70">
        <v>275.60000000000002</v>
      </c>
      <c r="F70">
        <f>$E70*'[2]Chemistry Share (EUCOBAT+ADEME)'!$B$36</f>
        <v>189.46593294123539</v>
      </c>
      <c r="G70">
        <f>$E70*'[2]Chemistry Share (EUCOBAT+ADEME)'!$C$36</f>
        <v>5.101326389185906</v>
      </c>
      <c r="H70">
        <f>$E70*'[2]Chemistry Share (EUCOBAT+ADEME)'!$D$36</f>
        <v>9.9072846307183866</v>
      </c>
      <c r="I70">
        <f>$E70*'[2]Chemistry Share (EUCOBAT+ADEME)'!$E$36</f>
        <v>17.98335535530266</v>
      </c>
      <c r="J70">
        <f>$E70*'[2]Chemistry Share (EUCOBAT+ADEME)'!$F$36</f>
        <v>7.2327927009684743</v>
      </c>
      <c r="K70">
        <f>$E70*'[2]Chemistry Share (EUCOBAT+ADEME)'!$G$36</f>
        <v>45.821299658093231</v>
      </c>
      <c r="L70">
        <f>$E70*'[2]Chemistry Share (EUCOBAT+ADEME)'!$H$36</f>
        <v>8.2391629297487695E-2</v>
      </c>
    </row>
    <row r="71" spans="1:12" x14ac:dyDescent="0.25">
      <c r="A71" s="1" t="s">
        <v>25</v>
      </c>
      <c r="B71" s="1" t="s">
        <v>97</v>
      </c>
      <c r="C71" s="1" t="s">
        <v>7</v>
      </c>
      <c r="D71" s="1" t="s">
        <v>8</v>
      </c>
      <c r="E71">
        <v>3385.8</v>
      </c>
      <c r="F71">
        <f>$E71*'[2]Chemistry Share (EUCOBAT+ADEME)'!$B$36</f>
        <v>2327.6261094065121</v>
      </c>
      <c r="G71">
        <f>$E71*'[2]Chemistry Share (EUCOBAT+ADEME)'!$C$36</f>
        <v>62.670794225347024</v>
      </c>
      <c r="H71">
        <f>$E71*'[2]Chemistry Share (EUCOBAT+ADEME)'!$D$36</f>
        <v>121.71293288347719</v>
      </c>
      <c r="I71">
        <f>$E71*'[2]Chemistry Share (EUCOBAT+ADEME)'!$E$36</f>
        <v>220.92904412911375</v>
      </c>
      <c r="J71">
        <f>$E71*'[2]Chemistry Share (EUCOBAT+ADEME)'!$F$36</f>
        <v>88.856275496876123</v>
      </c>
      <c r="K71">
        <f>$E71*'[2]Chemistry Share (EUCOBAT+ADEME)'!$G$36</f>
        <v>562.92364434822946</v>
      </c>
      <c r="L71">
        <f>$E71*'[2]Chemistry Share (EUCOBAT+ADEME)'!$H$36</f>
        <v>1.0121973094173942</v>
      </c>
    </row>
    <row r="72" spans="1:12" x14ac:dyDescent="0.25">
      <c r="A72" s="1" t="s">
        <v>26</v>
      </c>
      <c r="B72" s="1" t="s">
        <v>97</v>
      </c>
      <c r="C72" s="1" t="s">
        <v>7</v>
      </c>
      <c r="D72" s="1" t="s">
        <v>8</v>
      </c>
      <c r="E72">
        <v>3382</v>
      </c>
      <c r="F72">
        <f>$E72*'[2]Chemistry Share (EUCOBAT+ADEME)'!$B$36</f>
        <v>2325.0137344240134</v>
      </c>
      <c r="G72">
        <f>$E72*'[2]Chemistry Share (EUCOBAT+ADEME)'!$C$36</f>
        <v>62.60045663362385</v>
      </c>
      <c r="H72">
        <f>$E72*'[2]Chemistry Share (EUCOBAT+ADEME)'!$D$36</f>
        <v>121.57633026520168</v>
      </c>
      <c r="I72">
        <f>$E72*'[2]Chemistry Share (EUCOBAT+ADEME)'!$E$36</f>
        <v>220.68108785062989</v>
      </c>
      <c r="J72">
        <f>$E72*'[2]Chemistry Share (EUCOBAT+ADEME)'!$F$36</f>
        <v>88.756549037283662</v>
      </c>
      <c r="K72">
        <f>$E72*'[2]Chemistry Share (EUCOBAT+ADEME)'!$G$36</f>
        <v>562.2918557462674</v>
      </c>
      <c r="L72">
        <f>$E72*'[2]Chemistry Share (EUCOBAT+ADEME)'!$H$36</f>
        <v>1.0110612855011007</v>
      </c>
    </row>
    <row r="73" spans="1:12" x14ac:dyDescent="0.25">
      <c r="A73" s="1" t="s">
        <v>27</v>
      </c>
      <c r="B73" s="1" t="s">
        <v>97</v>
      </c>
      <c r="C73" s="1" t="s">
        <v>7</v>
      </c>
      <c r="D73" s="1" t="s">
        <v>8</v>
      </c>
      <c r="E73">
        <v>477.12200000000001</v>
      </c>
      <c r="F73">
        <f>$E73*'[2]Chemistry Share (EUCOBAT+ADEME)'!$B$36</f>
        <v>328.00567799995684</v>
      </c>
      <c r="G73">
        <f>$E73*'[2]Chemistry Share (EUCOBAT+ADEME)'!$C$36</f>
        <v>8.8314769574062328</v>
      </c>
      <c r="H73">
        <f>$E73*'[2]Chemistry Share (EUCOBAT+ADEME)'!$D$36</f>
        <v>17.151609062328077</v>
      </c>
      <c r="I73">
        <f>$E73*'[2]Chemistry Share (EUCOBAT+ADEME)'!$E$36</f>
        <v>31.132998816519287</v>
      </c>
      <c r="J73">
        <f>$E73*'[2]Chemistry Share (EUCOBAT+ADEME)'!$F$36</f>
        <v>12.521496803597532</v>
      </c>
      <c r="K73">
        <f>$E73*'[2]Chemistry Share (EUCOBAT+ADEME)'!$G$36</f>
        <v>79.326379301410583</v>
      </c>
      <c r="L73">
        <f>$E73*'[2]Chemistry Share (EUCOBAT+ADEME)'!$H$36</f>
        <v>0.14263736920782266</v>
      </c>
    </row>
    <row r="74" spans="1:12" x14ac:dyDescent="0.25">
      <c r="A74" s="1" t="s">
        <v>28</v>
      </c>
      <c r="B74" s="1" t="s">
        <v>97</v>
      </c>
      <c r="C74" s="1" t="s">
        <v>7</v>
      </c>
      <c r="D74" s="1" t="s">
        <v>8</v>
      </c>
      <c r="E74">
        <v>2763</v>
      </c>
      <c r="F74">
        <f>$E74*'[2]Chemistry Share (EUCOBAT+ADEME)'!$B$36</f>
        <v>1899.4715991169569</v>
      </c>
      <c r="G74">
        <f>$E74*'[2]Chemistry Share (EUCOBAT+ADEME)'!$C$36</f>
        <v>51.142833139770168</v>
      </c>
      <c r="H74">
        <f>$E74*'[2]Chemistry Share (EUCOBAT+ADEME)'!$D$36</f>
        <v>99.324482709270313</v>
      </c>
      <c r="I74">
        <f>$E74*'[2]Chemistry Share (EUCOBAT+ADEME)'!$E$36</f>
        <v>180.29031511865475</v>
      </c>
      <c r="J74">
        <f>$E74*'[2]Chemistry Share (EUCOBAT+ADEME)'!$F$36</f>
        <v>72.511633645776101</v>
      </c>
      <c r="K74">
        <f>$E74*'[2]Chemistry Share (EUCOBAT+ADEME)'!$G$36</f>
        <v>459.3768176898098</v>
      </c>
      <c r="L74">
        <f>$E74*'[2]Chemistry Share (EUCOBAT+ADEME)'!$H$36</f>
        <v>0.82600896861015416</v>
      </c>
    </row>
    <row r="75" spans="1:12" x14ac:dyDescent="0.25">
      <c r="A75" s="1" t="s">
        <v>29</v>
      </c>
      <c r="B75" s="1" t="s">
        <v>97</v>
      </c>
      <c r="C75" s="1" t="s">
        <v>7</v>
      </c>
      <c r="D75" s="1" t="s">
        <v>8</v>
      </c>
      <c r="E75">
        <v>33458</v>
      </c>
      <c r="F75">
        <f>$E75*'[2]Chemistry Share (EUCOBAT+ADEME)'!$B$36</f>
        <v>23001.274253802079</v>
      </c>
      <c r="G75">
        <f>$E75*'[2]Chemistry Share (EUCOBAT+ADEME)'!$C$36</f>
        <v>619.30398522997837</v>
      </c>
      <c r="H75">
        <f>$E75*'[2]Chemistry Share (EUCOBAT+ADEME)'!$D$36</f>
        <v>1202.7501058584025</v>
      </c>
      <c r="I75">
        <f>$E75*'[2]Chemistry Share (EUCOBAT+ADEME)'!$E$36</f>
        <v>2183.1897803981001</v>
      </c>
      <c r="J75">
        <f>$E75*'[2]Chemistry Share (EUCOBAT+ADEME)'!$F$36</f>
        <v>878.06523290639757</v>
      </c>
      <c r="K75">
        <f>$E75*'[2]Chemistry Share (EUCOBAT+ADEME)'!$G$36</f>
        <v>5562.7323801178636</v>
      </c>
      <c r="L75">
        <f>$E75*'[2]Chemistry Share (EUCOBAT+ADEME)'!$H$36</f>
        <v>10.002391629300956</v>
      </c>
    </row>
    <row r="76" spans="1:12" x14ac:dyDescent="0.25">
      <c r="A76" s="1" t="s">
        <v>30</v>
      </c>
      <c r="B76" s="1" t="s">
        <v>97</v>
      </c>
      <c r="C76" s="1" t="s">
        <v>7</v>
      </c>
      <c r="D76" s="1" t="s">
        <v>8</v>
      </c>
      <c r="E76">
        <v>43337.197</v>
      </c>
      <c r="F76">
        <f>$E76*'[2]Chemistry Share (EUCOBAT+ADEME)'!$B$36</f>
        <v>29792.89717221737</v>
      </c>
      <c r="G76">
        <f>$E76*'[2]Chemistry Share (EUCOBAT+ADEME)'!$C$36</f>
        <v>802.16686026650314</v>
      </c>
      <c r="H76">
        <f>$E76*'[2]Chemistry Share (EUCOBAT+ADEME)'!$D$36</f>
        <v>1557.888047084597</v>
      </c>
      <c r="I76">
        <f>$E76*'[2]Chemistry Share (EUCOBAT+ADEME)'!$E$36</f>
        <v>2827.8237073793771</v>
      </c>
      <c r="J76">
        <f>$E76*'[2]Chemistry Share (EUCOBAT+ADEME)'!$F$36</f>
        <v>1137.3329540712366</v>
      </c>
      <c r="K76">
        <f>$E76*'[2]Chemistry Share (EUCOBAT+ADEME)'!$G$36</f>
        <v>7205.2492383121144</v>
      </c>
      <c r="L76">
        <f>$E76*'[2]Chemistry Share (EUCOBAT+ADEME)'!$H$36</f>
        <v>12.955813751872988</v>
      </c>
    </row>
    <row r="77" spans="1:12" x14ac:dyDescent="0.25">
      <c r="A77" s="1" t="s">
        <v>31</v>
      </c>
      <c r="B77" s="1" t="s">
        <v>97</v>
      </c>
      <c r="C77" s="1" t="s">
        <v>7</v>
      </c>
      <c r="D77" s="1" t="s">
        <v>8</v>
      </c>
      <c r="E77">
        <v>1850</v>
      </c>
      <c r="F77">
        <f>$E77*'[2]Chemistry Share (EUCOBAT+ADEME)'!$B$36</f>
        <v>1271.8141362165654</v>
      </c>
      <c r="G77">
        <f>$E77*'[2]Chemistry Share (EUCOBAT+ADEME)'!$C$36</f>
        <v>34.243301233649944</v>
      </c>
      <c r="H77">
        <f>$E77*'[2]Chemistry Share (EUCOBAT+ADEME)'!$D$36</f>
        <v>66.503906265707599</v>
      </c>
      <c r="I77">
        <f>$E77*'[2]Chemistry Share (EUCOBAT+ADEME)'!$E$36</f>
        <v>120.71555663029724</v>
      </c>
      <c r="J77">
        <f>$E77*'[2]Chemistry Share (EUCOBAT+ADEME)'!$F$36</f>
        <v>48.551039538431333</v>
      </c>
      <c r="K77">
        <f>$E77*'[2]Chemistry Share (EUCOBAT+ADEME)'!$G$36</f>
        <v>307.58129306049517</v>
      </c>
      <c r="L77">
        <f>$E77*'[2]Chemistry Share (EUCOBAT+ADEME)'!$H$36</f>
        <v>0.5530642750375625</v>
      </c>
    </row>
    <row r="78" spans="1:12" x14ac:dyDescent="0.25">
      <c r="A78" s="1" t="s">
        <v>32</v>
      </c>
      <c r="B78" s="1" t="s">
        <v>97</v>
      </c>
      <c r="C78" s="1" t="s">
        <v>7</v>
      </c>
      <c r="D78" s="1" t="s">
        <v>8</v>
      </c>
      <c r="E78">
        <v>2043</v>
      </c>
      <c r="F78">
        <f>$E78*'[2]Chemistry Share (EUCOBAT+ADEME)'!$B$36</f>
        <v>1404.4952866434828</v>
      </c>
      <c r="G78">
        <f>$E78*'[2]Chemistry Share (EUCOBAT+ADEME)'!$C$36</f>
        <v>37.81571049748478</v>
      </c>
      <c r="H78">
        <f>$E78*'[2]Chemistry Share (EUCOBAT+ADEME)'!$D$36</f>
        <v>73.441881351805748</v>
      </c>
      <c r="I78">
        <f>$E78*'[2]Chemistry Share (EUCOBAT+ADEME)'!$E$36</f>
        <v>133.30912551118772</v>
      </c>
      <c r="J78">
        <f>$E78*'[2]Chemistry Share (EUCOBAT+ADEME)'!$F$36</f>
        <v>53.616093933521739</v>
      </c>
      <c r="K78">
        <f>$E78*'[2]Chemistry Share (EUCOBAT+ADEME)'!$G$36</f>
        <v>339.6695036338333</v>
      </c>
      <c r="L78">
        <f>$E78*'[2]Chemistry Share (EUCOBAT+ADEME)'!$H$36</f>
        <v>0.61076233183877848</v>
      </c>
    </row>
    <row r="79" spans="1:12" x14ac:dyDescent="0.25">
      <c r="A79" s="1" t="s">
        <v>33</v>
      </c>
      <c r="B79" s="1" t="s">
        <v>97</v>
      </c>
      <c r="C79" s="1" t="s">
        <v>7</v>
      </c>
      <c r="D79" s="1" t="s">
        <v>8</v>
      </c>
      <c r="E79">
        <v>1850</v>
      </c>
      <c r="F79">
        <f>$E79*'[2]Chemistry Share (EUCOBAT+ADEME)'!$B$36</f>
        <v>1271.8141362165654</v>
      </c>
      <c r="G79">
        <f>$E79*'[2]Chemistry Share (EUCOBAT+ADEME)'!$C$36</f>
        <v>34.243301233649944</v>
      </c>
      <c r="H79">
        <f>$E79*'[2]Chemistry Share (EUCOBAT+ADEME)'!$D$36</f>
        <v>66.503906265707599</v>
      </c>
      <c r="I79">
        <f>$E79*'[2]Chemistry Share (EUCOBAT+ADEME)'!$E$36</f>
        <v>120.71555663029724</v>
      </c>
      <c r="J79">
        <f>$E79*'[2]Chemistry Share (EUCOBAT+ADEME)'!$F$36</f>
        <v>48.551039538431333</v>
      </c>
      <c r="K79">
        <f>$E79*'[2]Chemistry Share (EUCOBAT+ADEME)'!$G$36</f>
        <v>307.58129306049517</v>
      </c>
      <c r="L79">
        <f>$E79*'[2]Chemistry Share (EUCOBAT+ADEME)'!$H$36</f>
        <v>0.5530642750375625</v>
      </c>
    </row>
    <row r="80" spans="1:12" x14ac:dyDescent="0.25">
      <c r="A80" s="1" t="s">
        <v>34</v>
      </c>
      <c r="B80" s="1" t="s">
        <v>97</v>
      </c>
      <c r="C80" s="1" t="s">
        <v>7</v>
      </c>
      <c r="D80" s="1" t="s">
        <v>8</v>
      </c>
      <c r="E80">
        <v>2096</v>
      </c>
      <c r="F80">
        <f>$E80*'[2]Chemistry Share (EUCOBAT+ADEME)'!$B$36</f>
        <v>1440.9310429783359</v>
      </c>
      <c r="G80">
        <f>$E80*'[2]Chemistry Share (EUCOBAT+ADEME)'!$C$36</f>
        <v>38.796734803097451</v>
      </c>
      <c r="H80">
        <f>$E80*'[2]Chemistry Share (EUCOBAT+ADEME)'!$D$36</f>
        <v>75.347128396174668</v>
      </c>
      <c r="I80">
        <f>$E80*'[2]Chemistry Share (EUCOBAT+ADEME)'!$E$36</f>
        <v>136.76746307951515</v>
      </c>
      <c r="J80">
        <f>$E80*'[2]Chemistry Share (EUCOBAT+ADEME)'!$F$36</f>
        <v>55.007015606784904</v>
      </c>
      <c r="K80">
        <f>$E80*'[2]Chemistry Share (EUCOBAT+ADEME)'!$G$36</f>
        <v>348.48129202962048</v>
      </c>
      <c r="L80">
        <f>$E80*'[2]Chemistry Share (EUCOBAT+ADEME)'!$H$36</f>
        <v>0.62660687593444919</v>
      </c>
    </row>
    <row r="81" spans="1:12" x14ac:dyDescent="0.25">
      <c r="A81" s="1" t="s">
        <v>35</v>
      </c>
      <c r="B81" s="1" t="s">
        <v>97</v>
      </c>
      <c r="C81" s="1" t="s">
        <v>7</v>
      </c>
      <c r="D81" s="1" t="s">
        <v>8</v>
      </c>
      <c r="E81">
        <v>29507.046999999999</v>
      </c>
      <c r="F81">
        <f>$E81*'[2]Chemistry Share (EUCOBAT+ADEME)'!$B$36</f>
        <v>20285.12405005762</v>
      </c>
      <c r="G81">
        <f>$E81*'[2]Chemistry Share (EUCOBAT+ADEME)'!$C$36</f>
        <v>546.17226969538751</v>
      </c>
      <c r="H81">
        <f>$E81*'[2]Chemistry Share (EUCOBAT+ADEME)'!$D$36</f>
        <v>1060.7210204680155</v>
      </c>
      <c r="I81">
        <f>$E81*'[2]Chemistry Share (EUCOBAT+ADEME)'!$E$36</f>
        <v>1925.3835692547796</v>
      </c>
      <c r="J81">
        <f>$E81*'[2]Chemistry Share (EUCOBAT+ADEME)'!$F$36</f>
        <v>774.37719219424412</v>
      </c>
      <c r="K81">
        <f>$E81*'[2]Chemistry Share (EUCOBAT+ADEME)'!$G$36</f>
        <v>4905.8463084631376</v>
      </c>
      <c r="L81">
        <f>$E81*'[2]Chemistry Share (EUCOBAT+ADEME)'!$H$36</f>
        <v>8.821239760840152</v>
      </c>
    </row>
    <row r="82" spans="1:12" x14ac:dyDescent="0.25">
      <c r="A82" s="1" t="s">
        <v>36</v>
      </c>
      <c r="B82" s="1" t="s">
        <v>97</v>
      </c>
      <c r="C82" s="1" t="s">
        <v>7</v>
      </c>
      <c r="D82" s="1" t="s">
        <v>8</v>
      </c>
      <c r="E82">
        <v>1151.087</v>
      </c>
      <c r="F82">
        <f>$E82*'[2]Chemistry Share (EUCOBAT+ADEME)'!$B$36</f>
        <v>791.33444249465822</v>
      </c>
      <c r="G82">
        <f>$E82*'[2]Chemistry Share (EUCOBAT+ADEME)'!$C$36</f>
        <v>21.306496695750496</v>
      </c>
      <c r="H82">
        <f>$E82*'[2]Chemistry Share (EUCOBAT+ADEME)'!$D$36</f>
        <v>41.37934159549976</v>
      </c>
      <c r="I82">
        <f>$E82*'[2]Chemistry Share (EUCOBAT+ADEME)'!$E$36</f>
        <v>75.110328613458904</v>
      </c>
      <c r="J82">
        <f>$E82*'[2]Chemistry Share (EUCOBAT+ADEME)'!$F$36</f>
        <v>30.208902945499627</v>
      </c>
      <c r="K82">
        <f>$E82*'[2]Chemistry Share (EUCOBAT+ADEME)'!$G$36</f>
        <v>191.37990696493307</v>
      </c>
      <c r="L82">
        <f>$E82*'[2]Chemistry Share (EUCOBAT+ADEME)'!$H$36</f>
        <v>0.3441216741406285</v>
      </c>
    </row>
    <row r="83" spans="1:12" x14ac:dyDescent="0.25">
      <c r="A83" s="1" t="s">
        <v>37</v>
      </c>
      <c r="B83" s="1" t="s">
        <v>97</v>
      </c>
      <c r="C83" s="1" t="s">
        <v>7</v>
      </c>
      <c r="D83" s="1" t="s">
        <v>8</v>
      </c>
      <c r="E83">
        <v>708</v>
      </c>
      <c r="F83">
        <f>$E83*'[2]Chemistry Share (EUCOBAT+ADEME)'!$B$36</f>
        <v>486.72670726558289</v>
      </c>
      <c r="G83">
        <f>$E83*'[2]Chemistry Share (EUCOBAT+ADEME)'!$C$36</f>
        <v>13.105003931580629</v>
      </c>
      <c r="H83">
        <f>$E83*'[2]Chemistry Share (EUCOBAT+ADEME)'!$D$36</f>
        <v>25.451224668173502</v>
      </c>
      <c r="I83">
        <f>$E83*'[2]Chemistry Share (EUCOBAT+ADEME)'!$E$36</f>
        <v>46.198169780675919</v>
      </c>
      <c r="J83">
        <f>$E83*'[2]Chemistry Share (EUCOBAT+ADEME)'!$F$36</f>
        <v>18.580614050383453</v>
      </c>
      <c r="K83">
        <f>$E83*'[2]Chemistry Share (EUCOBAT+ADEME)'!$G$36</f>
        <v>117.71219215504355</v>
      </c>
      <c r="L83">
        <f>$E83*'[2]Chemistry Share (EUCOBAT+ADEME)'!$H$36</f>
        <v>0.21165919282518608</v>
      </c>
    </row>
    <row r="84" spans="1:12" x14ac:dyDescent="0.25">
      <c r="A84" s="1" t="s">
        <v>38</v>
      </c>
      <c r="B84" s="1" t="s">
        <v>97</v>
      </c>
      <c r="C84" s="1" t="s">
        <v>7</v>
      </c>
      <c r="D84" s="1" t="s">
        <v>8</v>
      </c>
      <c r="E84">
        <v>182.7</v>
      </c>
      <c r="F84">
        <f>$E84*'[2]Chemistry Share (EUCOBAT+ADEME)'!$B$36</f>
        <v>125.60023929014406</v>
      </c>
      <c r="G84">
        <f>$E84*'[2]Chemistry Share (EUCOBAT+ADEME)'!$C$36</f>
        <v>3.3817573704799164</v>
      </c>
      <c r="H84">
        <f>$E84*'[2]Chemistry Share (EUCOBAT+ADEME)'!$D$36</f>
        <v>6.5677100944566362</v>
      </c>
      <c r="I84">
        <f>$E84*'[2]Chemistry Share (EUCOBAT+ADEME)'!$E$36</f>
        <v>11.92147686289476</v>
      </c>
      <c r="J84">
        <f>$E84*'[2]Chemistry Share (EUCOBAT+ADEME)'!$F$36</f>
        <v>4.7947432019845433</v>
      </c>
      <c r="K84">
        <f>$E84*'[2]Chemistry Share (EUCOBAT+ADEME)'!$G$36</f>
        <v>30.375730941704035</v>
      </c>
      <c r="L84">
        <f>$E84*'[2]Chemistry Share (EUCOBAT+ADEME)'!$H$36</f>
        <v>5.4618834080736575E-2</v>
      </c>
    </row>
    <row r="85" spans="1:12" x14ac:dyDescent="0.25">
      <c r="A85" s="1" t="s">
        <v>39</v>
      </c>
      <c r="B85" s="1" t="s">
        <v>97</v>
      </c>
      <c r="C85" s="1" t="s">
        <v>7</v>
      </c>
      <c r="D85" s="1" t="s">
        <v>8</v>
      </c>
      <c r="E85">
        <v>87.31</v>
      </c>
      <c r="F85">
        <f>$E85*'[2]Chemistry Share (EUCOBAT+ADEME)'!$B$36</f>
        <v>60.02275255841532</v>
      </c>
      <c r="G85">
        <f>$E85*'[2]Chemistry Share (EUCOBAT+ADEME)'!$C$36</f>
        <v>1.6160987193026903</v>
      </c>
      <c r="H85">
        <f>$E85*'[2]Chemistry Share (EUCOBAT+ADEME)'!$D$36</f>
        <v>3.1386248951669895</v>
      </c>
      <c r="I85">
        <f>$E85*'[2]Chemistry Share (EUCOBAT+ADEME)'!$E$36</f>
        <v>5.6971217564277037</v>
      </c>
      <c r="J85">
        <f>$E85*'[2]Chemistry Share (EUCOBAT+ADEME)'!$F$36</f>
        <v>2.2913466281623998</v>
      </c>
      <c r="K85">
        <f>$E85*'[2]Chemistry Share (EUCOBAT+ADEME)'!$G$36</f>
        <v>14.516174430871262</v>
      </c>
      <c r="L85">
        <f>$E85*'[2]Chemistry Share (EUCOBAT+ADEME)'!$H$36</f>
        <v>2.6101644245151125E-2</v>
      </c>
    </row>
    <row r="86" spans="1:12" x14ac:dyDescent="0.25">
      <c r="A86" s="1" t="s">
        <v>40</v>
      </c>
      <c r="B86" s="1" t="s">
        <v>97</v>
      </c>
      <c r="C86" s="1" t="s">
        <v>7</v>
      </c>
      <c r="D86" s="1" t="s">
        <v>8</v>
      </c>
      <c r="E86">
        <v>7777</v>
      </c>
      <c r="F86">
        <f>$E86*'[2]Chemistry Share (EUCOBAT+ADEME)'!$B$36</f>
        <v>5346.431641814178</v>
      </c>
      <c r="G86">
        <f>$E86*'[2]Chemistry Share (EUCOBAT+ADEME)'!$C$36</f>
        <v>143.95143442924089</v>
      </c>
      <c r="H86">
        <f>$E86*'[2]Chemistry Share (EUCOBAT+ADEME)'!$D$36</f>
        <v>279.56804271805839</v>
      </c>
      <c r="I86">
        <f>$E86*'[2]Chemistry Share (EUCOBAT+ADEME)'!$E$36</f>
        <v>507.46209941287657</v>
      </c>
      <c r="J86">
        <f>$E86*'[2]Chemistry Share (EUCOBAT+ADEME)'!$F$36</f>
        <v>204.09807269750297</v>
      </c>
      <c r="K86">
        <f>$E86*'[2]Chemistry Share (EUCOBAT+ADEME)'!$G$36</f>
        <v>1293.0052519629573</v>
      </c>
      <c r="L86">
        <f>$E86*'[2]Chemistry Share (EUCOBAT+ADEME)'!$H$36</f>
        <v>2.3249626307930398</v>
      </c>
    </row>
    <row r="87" spans="1:12" x14ac:dyDescent="0.25">
      <c r="A87" s="1" t="s">
        <v>41</v>
      </c>
      <c r="B87" s="1" t="s">
        <v>97</v>
      </c>
      <c r="C87" s="1" t="s">
        <v>7</v>
      </c>
      <c r="D87" s="1" t="s">
        <v>8</v>
      </c>
      <c r="E87">
        <v>2750.7799999999997</v>
      </c>
      <c r="F87">
        <f>$E87*'[2]Chemistry Share (EUCOBAT+ADEME)'!$B$36</f>
        <v>1891.0707511469209</v>
      </c>
      <c r="G87">
        <f>$E87*'[2]Chemistry Share (EUCOBAT+ADEME)'!$C$36</f>
        <v>50.916642252702481</v>
      </c>
      <c r="H87">
        <f>$E87*'[2]Chemistry Share (EUCOBAT+ADEME)'!$D$36</f>
        <v>98.885197447342236</v>
      </c>
      <c r="I87">
        <f>$E87*'[2]Chemistry Share (EUCOBAT+ADEME)'!$E$36</f>
        <v>179.49293992837244</v>
      </c>
      <c r="J87">
        <f>$E87*'[2]Chemistry Share (EUCOBAT+ADEME)'!$F$36</f>
        <v>72.190934346770888</v>
      </c>
      <c r="K87">
        <f>$E87*'[2]Chemistry Share (EUCOBAT+ADEME)'!$G$36</f>
        <v>457.34511855402639</v>
      </c>
      <c r="L87">
        <f>$E87*'[2]Chemistry Share (EUCOBAT+ADEME)'!$H$36</f>
        <v>0.82235575485828438</v>
      </c>
    </row>
    <row r="88" spans="1:12" x14ac:dyDescent="0.25">
      <c r="A88" s="1" t="s">
        <v>42</v>
      </c>
      <c r="B88" s="1" t="s">
        <v>97</v>
      </c>
      <c r="C88" s="1" t="s">
        <v>7</v>
      </c>
      <c r="D88" s="1" t="s">
        <v>8</v>
      </c>
      <c r="E88">
        <v>9998</v>
      </c>
      <c r="F88">
        <f>$E88*'[2]Chemistry Share (EUCOBAT+ADEME)'!$B$36</f>
        <v>6873.2960723747146</v>
      </c>
      <c r="G88">
        <f>$E88*'[2]Chemistry Share (EUCOBAT+ADEME)'!$C$36</f>
        <v>185.06190580217955</v>
      </c>
      <c r="H88">
        <f>$E88*'[2]Chemistry Share (EUCOBAT+ADEME)'!$D$36</f>
        <v>359.40867829434842</v>
      </c>
      <c r="I88">
        <f>$E88*'[2]Chemistry Share (EUCOBAT+ADEME)'!$E$36</f>
        <v>652.38601902146581</v>
      </c>
      <c r="J88">
        <f>$E88*'[2]Chemistry Share (EUCOBAT+ADEME)'!$F$36</f>
        <v>262.38556394877645</v>
      </c>
      <c r="K88">
        <f>$E88*'[2]Chemistry Share (EUCOBAT+ADEME)'!$G$36</f>
        <v>1662.2690637939625</v>
      </c>
      <c r="L88">
        <f>$E88*'[2]Chemistry Share (EUCOBAT+ADEME)'!$H$36</f>
        <v>2.9889387145002972</v>
      </c>
    </row>
    <row r="89" spans="1:12" x14ac:dyDescent="0.25">
      <c r="A89" s="1" t="s">
        <v>43</v>
      </c>
      <c r="B89" s="1" t="s">
        <v>97</v>
      </c>
      <c r="C89" s="1" t="s">
        <v>7</v>
      </c>
      <c r="D89" s="1" t="s">
        <v>8</v>
      </c>
      <c r="E89">
        <v>1700</v>
      </c>
      <c r="F89">
        <f>$E89*'[2]Chemistry Share (EUCOBAT+ADEME)'!$B$36</f>
        <v>1168.694071117925</v>
      </c>
      <c r="G89">
        <f>$E89*'[2]Chemistry Share (EUCOBAT+ADEME)'!$C$36</f>
        <v>31.466817349840493</v>
      </c>
      <c r="H89">
        <f>$E89*'[2]Chemistry Share (EUCOBAT+ADEME)'!$D$36</f>
        <v>61.111697649569145</v>
      </c>
      <c r="I89">
        <f>$E89*'[2]Chemistry Share (EUCOBAT+ADEME)'!$E$36</f>
        <v>110.92780879540828</v>
      </c>
      <c r="J89">
        <f>$E89*'[2]Chemistry Share (EUCOBAT+ADEME)'!$F$36</f>
        <v>44.614468765045011</v>
      </c>
      <c r="K89">
        <f>$E89*'[2]Chemistry Share (EUCOBAT+ADEME)'!$G$36</f>
        <v>282.64226929883341</v>
      </c>
      <c r="L89">
        <f>$E89*'[2]Chemistry Share (EUCOBAT+ADEME)'!$H$36</f>
        <v>0.50822122571019257</v>
      </c>
    </row>
    <row r="90" spans="1:12" x14ac:dyDescent="0.25">
      <c r="A90" s="1" t="s">
        <v>44</v>
      </c>
      <c r="B90" s="1" t="s">
        <v>97</v>
      </c>
      <c r="C90" s="1" t="s">
        <v>7</v>
      </c>
      <c r="D90" s="1" t="s">
        <v>8</v>
      </c>
      <c r="E90">
        <v>2696.41</v>
      </c>
      <c r="F90">
        <f>$E90*'[2]Chemistry Share (EUCOBAT+ADEME)'!$B$36</f>
        <v>1853.6931648841671</v>
      </c>
      <c r="G90">
        <f>$E90*'[2]Chemistry Share (EUCOBAT+ADEME)'!$C$36</f>
        <v>49.910259394284353</v>
      </c>
      <c r="H90">
        <f>$E90*'[2]Chemistry Share (EUCOBAT+ADEME)'!$D$36</f>
        <v>96.930701564279246</v>
      </c>
      <c r="I90">
        <f>$E90*'[2]Chemistry Share (EUCOBAT+ADEME)'!$E$36</f>
        <v>175.94520759648637</v>
      </c>
      <c r="J90">
        <f>$E90*'[2]Chemistry Share (EUCOBAT+ADEME)'!$F$36</f>
        <v>70.764058660444121</v>
      </c>
      <c r="K90">
        <f>$E90*'[2]Chemistry Share (EUCOBAT+ADEME)'!$G$36</f>
        <v>448.30555374121604</v>
      </c>
      <c r="L90">
        <f>$E90*'[2]Chemistry Share (EUCOBAT+ADEME)'!$H$36</f>
        <v>0.80610164424542374</v>
      </c>
    </row>
    <row r="91" spans="1:12" x14ac:dyDescent="0.25">
      <c r="A91" s="1" t="s">
        <v>45</v>
      </c>
      <c r="B91" s="1" t="s">
        <v>97</v>
      </c>
      <c r="C91" s="1" t="s">
        <v>7</v>
      </c>
      <c r="D91" s="1" t="s">
        <v>8</v>
      </c>
      <c r="E91">
        <v>980</v>
      </c>
      <c r="F91">
        <f>$E91*'[2]Chemistry Share (EUCOBAT+ADEME)'!$B$36</f>
        <v>673.7177586444509</v>
      </c>
      <c r="G91">
        <f>$E91*'[2]Chemistry Share (EUCOBAT+ADEME)'!$C$36</f>
        <v>18.139694707555108</v>
      </c>
      <c r="H91">
        <f>$E91*'[2]Chemistry Share (EUCOBAT+ADEME)'!$D$36</f>
        <v>35.229096292104565</v>
      </c>
      <c r="I91">
        <f>$E91*'[2]Chemistry Share (EUCOBAT+ADEME)'!$E$36</f>
        <v>63.946619187941245</v>
      </c>
      <c r="J91">
        <f>$E91*'[2]Chemistry Share (EUCOBAT+ADEME)'!$F$36</f>
        <v>25.718929052790653</v>
      </c>
      <c r="K91">
        <f>$E91*'[2]Chemistry Share (EUCOBAT+ADEME)'!$G$36</f>
        <v>162.93495524285689</v>
      </c>
      <c r="L91">
        <f>$E91*'[2]Chemistry Share (EUCOBAT+ADEME)'!$H$36</f>
        <v>0.29297458893881689</v>
      </c>
    </row>
    <row r="92" spans="1:12" x14ac:dyDescent="0.25">
      <c r="A92" s="1" t="s">
        <v>46</v>
      </c>
      <c r="B92" s="1" t="s">
        <v>97</v>
      </c>
      <c r="C92" s="1" t="s">
        <v>7</v>
      </c>
      <c r="D92" s="1" t="s">
        <v>8</v>
      </c>
      <c r="E92">
        <v>670</v>
      </c>
      <c r="F92">
        <f>$E92*'[2]Chemistry Share (EUCOBAT+ADEME)'!$B$36</f>
        <v>460.60295744059397</v>
      </c>
      <c r="G92">
        <f>$E92*'[2]Chemistry Share (EUCOBAT+ADEME)'!$C$36</f>
        <v>12.401628014348899</v>
      </c>
      <c r="H92">
        <f>$E92*'[2]Chemistry Share (EUCOBAT+ADEME)'!$D$36</f>
        <v>24.085198485418427</v>
      </c>
      <c r="I92">
        <f>$E92*'[2]Chemistry Share (EUCOBAT+ADEME)'!$E$36</f>
        <v>43.718606995837384</v>
      </c>
      <c r="J92">
        <f>$E92*'[2]Chemistry Share (EUCOBAT+ADEME)'!$F$36</f>
        <v>17.583349454458915</v>
      </c>
      <c r="K92">
        <f>$E92*'[2]Chemistry Share (EUCOBAT+ADEME)'!$G$36</f>
        <v>111.39430613542257</v>
      </c>
      <c r="L92">
        <f>$E92*'[2]Chemistry Share (EUCOBAT+ADEME)'!$H$36</f>
        <v>0.20029895366225237</v>
      </c>
    </row>
    <row r="93" spans="1:12" x14ac:dyDescent="0.25">
      <c r="A93" s="1" t="s">
        <v>47</v>
      </c>
      <c r="B93" s="1" t="s">
        <v>97</v>
      </c>
      <c r="C93" s="1" t="s">
        <v>7</v>
      </c>
      <c r="D93" s="1" t="s">
        <v>8</v>
      </c>
      <c r="E93">
        <v>11063.232</v>
      </c>
      <c r="F93">
        <f>$E93*'[2]Chemistry Share (EUCOBAT+ADEME)'!$B$36</f>
        <v>7605.6080269424137</v>
      </c>
      <c r="G93">
        <f>$E93*'[2]Chemistry Share (EUCOBAT+ADEME)'!$C$36</f>
        <v>204.7792356723003</v>
      </c>
      <c r="H93">
        <f>$E93*'[2]Chemistry Share (EUCOBAT+ADEME)'!$D$36</f>
        <v>397.7016994182577</v>
      </c>
      <c r="I93">
        <f>$E93*'[2]Chemistry Share (EUCOBAT+ADEME)'!$E$36</f>
        <v>721.89416703249549</v>
      </c>
      <c r="J93">
        <f>$E93*'[2]Chemistry Share (EUCOBAT+ADEME)'!$F$36</f>
        <v>290.34130500261557</v>
      </c>
      <c r="K93">
        <f>$E93*'[2]Chemistry Share (EUCOBAT+ADEME)'!$G$36</f>
        <v>1839.3747048585124</v>
      </c>
      <c r="L93">
        <f>$E93*'[2]Chemistry Share (EUCOBAT+ADEME)'!$H$36</f>
        <v>3.30739372197425</v>
      </c>
    </row>
    <row r="94" spans="1:12" x14ac:dyDescent="0.25">
      <c r="A94" s="1" t="s">
        <v>48</v>
      </c>
      <c r="B94" s="1" t="s">
        <v>97</v>
      </c>
      <c r="C94" s="1" t="s">
        <v>7</v>
      </c>
      <c r="D94" s="1" t="s">
        <v>8</v>
      </c>
      <c r="E94">
        <v>5708</v>
      </c>
      <c r="F94">
        <f>$E94*'[2]Chemistry Share (EUCOBAT+ADEME)'!$B$36</f>
        <v>3924.0622105535977</v>
      </c>
      <c r="G94">
        <f>$E94*'[2]Chemistry Share (EUCOBAT+ADEME)'!$C$36</f>
        <v>105.65446672522914</v>
      </c>
      <c r="H94">
        <f>$E94*'[2]Chemistry Share (EUCOBAT+ADEME)'!$D$36</f>
        <v>205.19151187278862</v>
      </c>
      <c r="I94">
        <f>$E94*'[2]Chemistry Share (EUCOBAT+ADEME)'!$E$36</f>
        <v>372.45643094364146</v>
      </c>
      <c r="J94">
        <f>$E94*'[2]Chemistry Share (EUCOBAT+ADEME)'!$F$36</f>
        <v>149.7996398299276</v>
      </c>
      <c r="K94">
        <f>$E94*'[2]Chemistry Share (EUCOBAT+ADEME)'!$G$36</f>
        <v>949.01298421043589</v>
      </c>
      <c r="L94">
        <f>$E94*'[2]Chemistry Share (EUCOBAT+ADEME)'!$H$36</f>
        <v>1.7064275037375172</v>
      </c>
    </row>
    <row r="95" spans="1:12" x14ac:dyDescent="0.25">
      <c r="A95" s="1" t="s">
        <v>49</v>
      </c>
      <c r="B95" s="1" t="s">
        <v>97</v>
      </c>
      <c r="C95" s="1" t="s">
        <v>7</v>
      </c>
      <c r="D95" s="1" t="s">
        <v>8</v>
      </c>
      <c r="E95">
        <v>3535</v>
      </c>
      <c r="F95">
        <f>$E95*'[2]Chemistry Share (EUCOBAT+ADEME)'!$B$36</f>
        <v>2430.1962008246264</v>
      </c>
      <c r="G95">
        <f>$E95*'[2]Chemistry Share (EUCOBAT+ADEME)'!$C$36</f>
        <v>65.432470195109488</v>
      </c>
      <c r="H95">
        <f>$E95*'[2]Chemistry Share (EUCOBAT+ADEME)'!$D$36</f>
        <v>127.07638305366289</v>
      </c>
      <c r="I95">
        <f>$E95*'[2]Chemistry Share (EUCOBAT+ADEME)'!$E$36</f>
        <v>230.66459064221664</v>
      </c>
      <c r="J95">
        <f>$E95*'[2]Chemistry Share (EUCOBAT+ADEME)'!$F$36</f>
        <v>92.771851226137713</v>
      </c>
      <c r="K95">
        <f>$E95*'[2]Chemistry Share (EUCOBAT+ADEME)'!$G$36</f>
        <v>587.72965998316238</v>
      </c>
      <c r="L95">
        <f>$E95*'[2]Chemistry Share (EUCOBAT+ADEME)'!$H$36</f>
        <v>1.0568011958150181</v>
      </c>
    </row>
    <row r="96" spans="1:12" x14ac:dyDescent="0.25">
      <c r="A96" s="1" t="s">
        <v>50</v>
      </c>
      <c r="B96" s="1" t="s">
        <v>97</v>
      </c>
      <c r="C96" s="1" t="s">
        <v>7</v>
      </c>
      <c r="D96" s="1" t="s">
        <v>8</v>
      </c>
      <c r="E96">
        <v>37181.567999999999</v>
      </c>
      <c r="F96">
        <f>$E96*'[2]Chemistry Share (EUCOBAT+ADEME)'!$B$36</f>
        <v>25561.104750863509</v>
      </c>
      <c r="G96">
        <f>$E96*'[2]Chemistry Share (EUCOBAT+ADEME)'!$C$36</f>
        <v>688.22682884510232</v>
      </c>
      <c r="H96">
        <f>$E96*'[2]Chemistry Share (EUCOBAT+ADEME)'!$D$36</f>
        <v>1336.6051422075855</v>
      </c>
      <c r="I96">
        <f>$E96*'[2]Chemistry Share (EUCOBAT+ADEME)'!$E$36</f>
        <v>2426.1587445985124</v>
      </c>
      <c r="J96">
        <f>$E96*'[2]Chemistry Share (EUCOBAT+ADEME)'!$F$36</f>
        <v>975.78582598317473</v>
      </c>
      <c r="K96">
        <f>$E96*'[2]Chemistry Share (EUCOBAT+ADEME)'!$G$36</f>
        <v>6181.8133856522863</v>
      </c>
      <c r="L96">
        <f>$E96*'[2]Chemistry Share (EUCOBAT+ADEME)'!$H$36</f>
        <v>11.115565919286396</v>
      </c>
    </row>
    <row r="97" spans="1:12" x14ac:dyDescent="0.25">
      <c r="A97" s="14" t="s">
        <v>51</v>
      </c>
      <c r="B97" s="14" t="s">
        <v>97</v>
      </c>
      <c r="C97" s="14" t="s">
        <v>7</v>
      </c>
      <c r="D97" s="14" t="s">
        <v>8</v>
      </c>
      <c r="E97" s="13">
        <v>219584.47451999999</v>
      </c>
      <c r="F97" s="13">
        <f>$E97*'[2]Chemistry Share (EUCOBAT+ADEME)'!$B$36</f>
        <v>150957.10204768769</v>
      </c>
      <c r="G97" s="13">
        <f>$E97*'[2]Chemistry Share (EUCOBAT+ADEME)'!$C$36</f>
        <v>4064.4850309303197</v>
      </c>
      <c r="H97" s="13">
        <f>$E97*'[2]Chemistry Share (EUCOBAT+ADEME)'!$D$36</f>
        <v>7893.6353031798581</v>
      </c>
      <c r="I97" s="13">
        <f>$E97*'[2]Chemistry Share (EUCOBAT+ADEME)'!$E$36</f>
        <v>14328.24976705574</v>
      </c>
      <c r="J97" s="13">
        <f>$E97*'[2]Chemistry Share (EUCOBAT+ADEME)'!$F$36</f>
        <v>5762.7321645655065</v>
      </c>
      <c r="K97" s="13">
        <f>$E97*'[2]Chemistry Share (EUCOBAT+ADEME)'!$G$36</f>
        <v>36508.149518308623</v>
      </c>
      <c r="L97" s="13">
        <f>$E97*'[2]Chemistry Share (EUCOBAT+ADEME)'!$H$36</f>
        <v>65.645582816166439</v>
      </c>
    </row>
    <row r="98" spans="1:12" x14ac:dyDescent="0.25">
      <c r="A98" s="1" t="s">
        <v>6</v>
      </c>
      <c r="B98" s="1" t="s">
        <v>96</v>
      </c>
      <c r="C98" s="1" t="s">
        <v>7</v>
      </c>
      <c r="D98" s="1" t="s">
        <v>8</v>
      </c>
      <c r="E98">
        <v>3717.17967</v>
      </c>
      <c r="F98">
        <f>$E98*'[2]Chemistry Share (EUCOBAT+ADEME)'!$B$37</f>
        <v>2581.7089180728858</v>
      </c>
      <c r="G98">
        <f>$E98*'[2]Chemistry Share (EUCOBAT+ADEME)'!$C$37</f>
        <v>79.137399931845934</v>
      </c>
      <c r="H98">
        <f>$E98*'[2]Chemistry Share (EUCOBAT+ADEME)'!$D$37</f>
        <v>115.40713704305635</v>
      </c>
      <c r="I98">
        <f>$E98*'[2]Chemistry Share (EUCOBAT+ADEME)'!$E$37</f>
        <v>207.39330273857757</v>
      </c>
      <c r="J98">
        <f>$E98*'[2]Chemistry Share (EUCOBAT+ADEME)'!$F$37</f>
        <v>106.49408191043591</v>
      </c>
      <c r="K98">
        <f>$E98*'[2]Chemistry Share (EUCOBAT+ADEME)'!$G$37</f>
        <v>621.43526095312768</v>
      </c>
      <c r="L98">
        <f>$E98*'[2]Chemistry Share (EUCOBAT+ADEME)'!$H$37</f>
        <v>5.6096663156278961</v>
      </c>
    </row>
    <row r="99" spans="1:12" x14ac:dyDescent="0.25">
      <c r="A99" s="1" t="s">
        <v>19</v>
      </c>
      <c r="B99" s="1" t="s">
        <v>96</v>
      </c>
      <c r="C99" s="1" t="s">
        <v>7</v>
      </c>
      <c r="D99" s="1" t="s">
        <v>8</v>
      </c>
      <c r="E99">
        <v>4258.9250000000002</v>
      </c>
      <c r="F99">
        <f>$E99*'[2]Chemistry Share (EUCOBAT+ADEME)'!$B$37</f>
        <v>2957.9696517342582</v>
      </c>
      <c r="G99">
        <f>$E99*'[2]Chemistry Share (EUCOBAT+ADEME)'!$C$37</f>
        <v>90.67096049321097</v>
      </c>
      <c r="H99">
        <f>$E99*'[2]Chemistry Share (EUCOBAT+ADEME)'!$D$37</f>
        <v>132.2266838748472</v>
      </c>
      <c r="I99">
        <f>$E99*'[2]Chemistry Share (EUCOBAT+ADEME)'!$E$37</f>
        <v>237.61900157650882</v>
      </c>
      <c r="J99">
        <f>$E99*'[2]Chemistry Share (EUCOBAT+ADEME)'!$F$37</f>
        <v>122.01463153929367</v>
      </c>
      <c r="K99">
        <f>$E99*'[2]Chemistry Share (EUCOBAT+ADEME)'!$G$37</f>
        <v>712.00383186072884</v>
      </c>
      <c r="L99">
        <f>$E99*'[2]Chemistry Share (EUCOBAT+ADEME)'!$H$37</f>
        <v>6.4272244643169314</v>
      </c>
    </row>
    <row r="100" spans="1:12" x14ac:dyDescent="0.25">
      <c r="A100" s="1" t="s">
        <v>21</v>
      </c>
      <c r="B100" s="1" t="s">
        <v>96</v>
      </c>
      <c r="C100" s="1" t="s">
        <v>7</v>
      </c>
      <c r="D100" s="1" t="s">
        <v>8</v>
      </c>
      <c r="E100">
        <v>602.38300000000004</v>
      </c>
      <c r="F100">
        <f>$E100*'[2]Chemistry Share (EUCOBAT+ADEME)'!$B$37</f>
        <v>418.37567759954396</v>
      </c>
      <c r="G100">
        <f>$E100*'[2]Chemistry Share (EUCOBAT+ADEME)'!$C$37</f>
        <v>12.824514447843507</v>
      </c>
      <c r="H100">
        <f>$E100*'[2]Chemistry Share (EUCOBAT+ADEME)'!$D$37</f>
        <v>18.702162285689951</v>
      </c>
      <c r="I100">
        <f>$E100*'[2]Chemistry Share (EUCOBAT+ADEME)'!$E$37</f>
        <v>33.608867736966985</v>
      </c>
      <c r="J100">
        <f>$E100*'[2]Chemistry Share (EUCOBAT+ADEME)'!$F$37</f>
        <v>17.257768049574562</v>
      </c>
      <c r="K100">
        <f>$E100*'[2]Chemistry Share (EUCOBAT+ADEME)'!$G$37</f>
        <v>100.70593031052705</v>
      </c>
      <c r="L100">
        <f>$E100*'[2]Chemistry Share (EUCOBAT+ADEME)'!$H$37</f>
        <v>0.90906760614207249</v>
      </c>
    </row>
    <row r="101" spans="1:12" x14ac:dyDescent="0.25">
      <c r="A101" s="1" t="s">
        <v>23</v>
      </c>
      <c r="B101" s="1" t="s">
        <v>96</v>
      </c>
      <c r="C101" s="1" t="s">
        <v>7</v>
      </c>
      <c r="D101" s="1" t="s">
        <v>8</v>
      </c>
      <c r="E101">
        <v>406.8</v>
      </c>
      <c r="F101">
        <f>$E101*'[2]Chemistry Share (EUCOBAT+ADEME)'!$B$37</f>
        <v>282.53656834189292</v>
      </c>
      <c r="G101">
        <f>$E101*'[2]Chemistry Share (EUCOBAT+ADEME)'!$C$37</f>
        <v>8.6606236852347056</v>
      </c>
      <c r="H101">
        <f>$E101*'[2]Chemistry Share (EUCOBAT+ADEME)'!$D$37</f>
        <v>12.62990425994537</v>
      </c>
      <c r="I101">
        <f>$E101*'[2]Chemistry Share (EUCOBAT+ADEME)'!$E$37</f>
        <v>22.696668723051893</v>
      </c>
      <c r="J101">
        <f>$E101*'[2]Chemistry Share (EUCOBAT+ADEME)'!$F$37</f>
        <v>11.65447903172389</v>
      </c>
      <c r="K101">
        <f>$E101*'[2]Chemistry Share (EUCOBAT+ADEME)'!$G$37</f>
        <v>68.008513604006765</v>
      </c>
      <c r="L101">
        <f>$E101*'[2]Chemistry Share (EUCOBAT+ADEME)'!$H$37</f>
        <v>0.61390959269865697</v>
      </c>
    </row>
    <row r="102" spans="1:12" x14ac:dyDescent="0.25">
      <c r="A102" s="1" t="s">
        <v>24</v>
      </c>
      <c r="B102" s="1" t="s">
        <v>96</v>
      </c>
      <c r="C102" s="1" t="s">
        <v>7</v>
      </c>
      <c r="D102" s="1" t="s">
        <v>8</v>
      </c>
      <c r="E102">
        <v>258</v>
      </c>
      <c r="F102">
        <f>$E102*'[2]Chemistry Share (EUCOBAT+ADEME)'!$B$37</f>
        <v>179.18985897789668</v>
      </c>
      <c r="G102">
        <f>$E102*'[2]Chemistry Share (EUCOBAT+ADEME)'!$C$37</f>
        <v>5.4927259360633096</v>
      </c>
      <c r="H102">
        <f>$E102*'[2]Chemistry Share (EUCOBAT+ADEME)'!$D$37</f>
        <v>8.0101162710567984</v>
      </c>
      <c r="I102">
        <f>$E102*'[2]Chemistry Share (EUCOBAT+ADEME)'!$E$37</f>
        <v>14.394642405475389</v>
      </c>
      <c r="J102">
        <f>$E102*'[2]Chemistry Share (EUCOBAT+ADEME)'!$F$37</f>
        <v>7.3914837516832925</v>
      </c>
      <c r="K102">
        <f>$E102*'[2]Chemistry Share (EUCOBAT+ADEME)'!$G$37</f>
        <v>43.132243141184226</v>
      </c>
      <c r="L102">
        <f>$E102*'[2]Chemistry Share (EUCOBAT+ADEME)'!$H$37</f>
        <v>0.38935269153454644</v>
      </c>
    </row>
    <row r="103" spans="1:12" x14ac:dyDescent="0.25">
      <c r="A103" s="1" t="s">
        <v>25</v>
      </c>
      <c r="B103" s="1" t="s">
        <v>96</v>
      </c>
      <c r="C103" s="1" t="s">
        <v>7</v>
      </c>
      <c r="D103" s="1" t="s">
        <v>8</v>
      </c>
      <c r="E103">
        <v>3738.7250999999997</v>
      </c>
      <c r="F103">
        <f>$E103*'[2]Chemistry Share (EUCOBAT+ADEME)'!$B$37</f>
        <v>2596.6729590159789</v>
      </c>
      <c r="G103">
        <f>$E103*'[2]Chemistry Share (EUCOBAT+ADEME)'!$C$37</f>
        <v>79.596094281321271</v>
      </c>
      <c r="H103">
        <f>$E103*'[2]Chemistry Share (EUCOBAT+ADEME)'!$D$37</f>
        <v>116.07605719580795</v>
      </c>
      <c r="I103">
        <f>$E103*'[2]Chemistry Share (EUCOBAT+ADEME)'!$E$37</f>
        <v>208.59539095688066</v>
      </c>
      <c r="J103">
        <f>$E103*'[2]Chemistry Share (EUCOBAT+ADEME)'!$F$37</f>
        <v>107.1113404211647</v>
      </c>
      <c r="K103">
        <f>$E103*'[2]Chemistry Share (EUCOBAT+ADEME)'!$G$37</f>
        <v>625.03720950096238</v>
      </c>
      <c r="L103">
        <f>$E103*'[2]Chemistry Share (EUCOBAT+ADEME)'!$H$37</f>
        <v>5.6421809325301009</v>
      </c>
    </row>
    <row r="104" spans="1:12" x14ac:dyDescent="0.25">
      <c r="A104" s="1" t="s">
        <v>26</v>
      </c>
      <c r="B104" s="1" t="s">
        <v>96</v>
      </c>
      <c r="C104" s="1" t="s">
        <v>7</v>
      </c>
      <c r="D104" s="1" t="s">
        <v>8</v>
      </c>
      <c r="E104">
        <v>3704</v>
      </c>
      <c r="F104">
        <f>$E104*'[2]Chemistry Share (EUCOBAT+ADEME)'!$B$37</f>
        <v>2572.5551847059278</v>
      </c>
      <c r="G104">
        <f>$E104*'[2]Chemistry Share (EUCOBAT+ADEME)'!$C$37</f>
        <v>78.856809562707355</v>
      </c>
      <c r="H104">
        <f>$E104*'[2]Chemistry Share (EUCOBAT+ADEME)'!$D$37</f>
        <v>114.99794832555962</v>
      </c>
      <c r="I104">
        <f>$E104*'[2]Chemistry Share (EUCOBAT+ADEME)'!$E$37</f>
        <v>206.65796693752264</v>
      </c>
      <c r="J104">
        <f>$E104*'[2]Chemistry Share (EUCOBAT+ADEME)'!$F$37</f>
        <v>106.11649541176324</v>
      </c>
      <c r="K104">
        <f>$E104*'[2]Chemistry Share (EUCOBAT+ADEME)'!$G$37</f>
        <v>619.23189377886195</v>
      </c>
      <c r="L104">
        <f>$E104*'[2]Chemistry Share (EUCOBAT+ADEME)'!$H$37</f>
        <v>5.5897766257517825</v>
      </c>
    </row>
    <row r="105" spans="1:12" x14ac:dyDescent="0.25">
      <c r="A105" s="1" t="s">
        <v>27</v>
      </c>
      <c r="B105" s="1" t="s">
        <v>96</v>
      </c>
      <c r="C105" s="1" t="s">
        <v>7</v>
      </c>
      <c r="D105" s="1" t="s">
        <v>8</v>
      </c>
      <c r="E105">
        <v>520.66800000000001</v>
      </c>
      <c r="F105">
        <f>$E105*'[2]Chemistry Share (EUCOBAT+ADEME)'!$B$37</f>
        <v>361.62180424148647</v>
      </c>
      <c r="G105">
        <f>$E105*'[2]Chemistry Share (EUCOBAT+ADEME)'!$C$37</f>
        <v>11.084831890225624</v>
      </c>
      <c r="H105">
        <f>$E105*'[2]Chemistry Share (EUCOBAT+ADEME)'!$D$37</f>
        <v>16.165159762087601</v>
      </c>
      <c r="I105">
        <f>$E105*'[2]Chemistry Share (EUCOBAT+ADEME)'!$E$37</f>
        <v>29.049727410752173</v>
      </c>
      <c r="J105">
        <f>$E105*'[2]Chemistry Share (EUCOBAT+ADEME)'!$F$37</f>
        <v>14.916701790780763</v>
      </c>
      <c r="K105">
        <f>$E105*'[2]Chemistry Share (EUCOBAT+ADEME)'!$G$37</f>
        <v>87.04487896059733</v>
      </c>
      <c r="L105">
        <f>$E105*'[2]Chemistry Share (EUCOBAT+ADEME)'!$H$37</f>
        <v>0.78574995037174122</v>
      </c>
    </row>
    <row r="106" spans="1:12" x14ac:dyDescent="0.25">
      <c r="A106" s="1" t="s">
        <v>28</v>
      </c>
      <c r="B106" s="1" t="s">
        <v>96</v>
      </c>
      <c r="C106" s="1" t="s">
        <v>7</v>
      </c>
      <c r="D106" s="1" t="s">
        <v>8</v>
      </c>
      <c r="E106">
        <v>2752</v>
      </c>
      <c r="F106">
        <f>$E106*'[2]Chemistry Share (EUCOBAT+ADEME)'!$B$37</f>
        <v>1911.3584957642313</v>
      </c>
      <c r="G106">
        <f>$E106*'[2]Chemistry Share (EUCOBAT+ADEME)'!$C$37</f>
        <v>58.589076651341962</v>
      </c>
      <c r="H106">
        <f>$E106*'[2]Chemistry Share (EUCOBAT+ADEME)'!$D$37</f>
        <v>85.441240224605849</v>
      </c>
      <c r="I106">
        <f>$E106*'[2]Chemistry Share (EUCOBAT+ADEME)'!$E$37</f>
        <v>153.54285232507081</v>
      </c>
      <c r="J106">
        <f>$E106*'[2]Chemistry Share (EUCOBAT+ADEME)'!$F$37</f>
        <v>78.842493351288454</v>
      </c>
      <c r="K106">
        <f>$E106*'[2]Chemistry Share (EUCOBAT+ADEME)'!$G$37</f>
        <v>460.07726017263178</v>
      </c>
      <c r="L106">
        <f>$E106*'[2]Chemistry Share (EUCOBAT+ADEME)'!$H$37</f>
        <v>4.153095376368495</v>
      </c>
    </row>
    <row r="107" spans="1:12" x14ac:dyDescent="0.25">
      <c r="A107" s="1" t="s">
        <v>29</v>
      </c>
      <c r="B107" s="1" t="s">
        <v>96</v>
      </c>
      <c r="C107" s="1" t="s">
        <v>7</v>
      </c>
      <c r="D107" s="1" t="s">
        <v>8</v>
      </c>
      <c r="E107">
        <v>33353</v>
      </c>
      <c r="F107">
        <f>$E107*'[2]Chemistry Share (EUCOBAT+ADEME)'!$B$37</f>
        <v>23164.80374608445</v>
      </c>
      <c r="G107">
        <f>$E107*'[2]Chemistry Share (EUCOBAT+ADEME)'!$C$37</f>
        <v>710.07320986635489</v>
      </c>
      <c r="H107">
        <f>$E107*'[2]Chemistry Share (EUCOBAT+ADEME)'!$D$37</f>
        <v>1035.5093332889821</v>
      </c>
      <c r="I107">
        <f>$E107*'[2]Chemistry Share (EUCOBAT+ADEME)'!$E$37</f>
        <v>1860.870186627212</v>
      </c>
      <c r="J107">
        <f>$E107*'[2]Chemistry Share (EUCOBAT+ADEME)'!$F$37</f>
        <v>955.5354944569491</v>
      </c>
      <c r="K107">
        <f>$E107*'[2]Chemistry Share (EUCOBAT+ADEME)'!$G$37</f>
        <v>5575.9290910384398</v>
      </c>
      <c r="L107">
        <f>$E107*'[2]Chemistry Share (EUCOBAT+ADEME)'!$H$37</f>
        <v>50.333644654076458</v>
      </c>
    </row>
    <row r="108" spans="1:12" x14ac:dyDescent="0.25">
      <c r="A108" s="1" t="s">
        <v>30</v>
      </c>
      <c r="B108" s="1" t="s">
        <v>96</v>
      </c>
      <c r="C108" s="1" t="s">
        <v>7</v>
      </c>
      <c r="D108" s="1" t="s">
        <v>8</v>
      </c>
      <c r="E108">
        <v>43548.455000000002</v>
      </c>
      <c r="F108">
        <f>$E108*'[2]Chemistry Share (EUCOBAT+ADEME)'!$B$37</f>
        <v>30245.897326183254</v>
      </c>
      <c r="G108">
        <f>$E108*'[2]Chemistry Share (EUCOBAT+ADEME)'!$C$37</f>
        <v>927.13072966661207</v>
      </c>
      <c r="H108">
        <f>$E108*'[2]Chemistry Share (EUCOBAT+ADEME)'!$D$37</f>
        <v>1352.0472402127318</v>
      </c>
      <c r="I108">
        <f>$E108*'[2]Chemistry Share (EUCOBAT+ADEME)'!$E$37</f>
        <v>2429.7071202943284</v>
      </c>
      <c r="J108">
        <f>$E108*'[2]Chemistry Share (EUCOBAT+ADEME)'!$F$37</f>
        <v>1247.626734664384</v>
      </c>
      <c r="K108">
        <f>$E108*'[2]Chemistry Share (EUCOBAT+ADEME)'!$G$37</f>
        <v>7280.3974786159697</v>
      </c>
      <c r="L108">
        <f>$E108*'[2]Chemistry Share (EUCOBAT+ADEME)'!$H$37</f>
        <v>65.719799094655343</v>
      </c>
    </row>
    <row r="109" spans="1:12" x14ac:dyDescent="0.25">
      <c r="A109" s="1" t="s">
        <v>31</v>
      </c>
      <c r="B109" s="1" t="s">
        <v>96</v>
      </c>
      <c r="C109" s="1" t="s">
        <v>7</v>
      </c>
      <c r="D109" s="1" t="s">
        <v>8</v>
      </c>
      <c r="E109">
        <v>1589</v>
      </c>
      <c r="F109">
        <f>$E109*'[2]Chemistry Share (EUCOBAT+ADEME)'!$B$37</f>
        <v>1103.615061689449</v>
      </c>
      <c r="G109">
        <f>$E109*'[2]Chemistry Share (EUCOBAT+ADEME)'!$C$37</f>
        <v>33.829230668234878</v>
      </c>
      <c r="H109">
        <f>$E109*'[2]Chemistry Share (EUCOBAT+ADEME)'!$D$37</f>
        <v>49.333623080268417</v>
      </c>
      <c r="I109">
        <f>$E109*'[2]Chemistry Share (EUCOBAT+ADEME)'!$E$37</f>
        <v>88.655375125195334</v>
      </c>
      <c r="J109">
        <f>$E109*'[2]Chemistry Share (EUCOBAT+ADEME)'!$F$37</f>
        <v>45.523518145057182</v>
      </c>
      <c r="K109">
        <f>$E109*'[2]Chemistry Share (EUCOBAT+ADEME)'!$G$37</f>
        <v>265.64780756334005</v>
      </c>
      <c r="L109">
        <f>$E109*'[2]Chemistry Share (EUCOBAT+ADEME)'!$H$37</f>
        <v>2.3979900265441638</v>
      </c>
    </row>
    <row r="110" spans="1:12" x14ac:dyDescent="0.25">
      <c r="A110" s="1" t="s">
        <v>32</v>
      </c>
      <c r="B110" s="1" t="s">
        <v>96</v>
      </c>
      <c r="C110" s="1" t="s">
        <v>7</v>
      </c>
      <c r="D110" s="1" t="s">
        <v>8</v>
      </c>
      <c r="E110">
        <v>1569.4</v>
      </c>
      <c r="F110">
        <f>$E110*'[2]Chemistry Share (EUCOBAT+ADEME)'!$B$37</f>
        <v>1090.0021886818258</v>
      </c>
      <c r="G110">
        <f>$E110*'[2]Chemistry Share (EUCOBAT+ADEME)'!$C$37</f>
        <v>33.411953814177359</v>
      </c>
      <c r="H110">
        <f>$E110*'[2]Chemistry Share (EUCOBAT+ADEME)'!$D$37</f>
        <v>48.725102619366432</v>
      </c>
      <c r="I110">
        <f>$E110*'[2]Chemistry Share (EUCOBAT+ADEME)'!$E$37</f>
        <v>87.561828647880148</v>
      </c>
      <c r="J110">
        <f>$E110*'[2]Chemistry Share (EUCOBAT+ADEME)'!$F$37</f>
        <v>44.961994573223876</v>
      </c>
      <c r="K110">
        <f>$E110*'[2]Chemistry Share (EUCOBAT+ADEME)'!$G$37</f>
        <v>262.37109451850591</v>
      </c>
      <c r="L110">
        <f>$E110*'[2]Chemistry Share (EUCOBAT+ADEME)'!$H$37</f>
        <v>2.368411294939214</v>
      </c>
    </row>
    <row r="111" spans="1:12" x14ac:dyDescent="0.25">
      <c r="A111" s="1" t="s">
        <v>33</v>
      </c>
      <c r="B111" s="1" t="s">
        <v>96</v>
      </c>
      <c r="C111" s="1" t="s">
        <v>7</v>
      </c>
      <c r="D111" s="1" t="s">
        <v>8</v>
      </c>
      <c r="E111">
        <v>1671</v>
      </c>
      <c r="F111">
        <f>$E111*'[2]Chemistry Share (EUCOBAT+ADEME)'!$B$37</f>
        <v>1160.5668773335867</v>
      </c>
      <c r="G111">
        <f>$E111*'[2]Chemistry Share (EUCOBAT+ADEME)'!$C$37</f>
        <v>35.574980771944922</v>
      </c>
      <c r="H111">
        <f>$E111*'[2]Chemistry Share (EUCOBAT+ADEME)'!$D$37</f>
        <v>51.879473988123678</v>
      </c>
      <c r="I111">
        <f>$E111*'[2]Chemistry Share (EUCOBAT+ADEME)'!$E$37</f>
        <v>93.230416509881309</v>
      </c>
      <c r="J111">
        <f>$E111*'[2]Chemistry Share (EUCOBAT+ADEME)'!$F$37</f>
        <v>47.872749414972027</v>
      </c>
      <c r="K111">
        <f>$E111*'[2]Chemistry Share (EUCOBAT+ADEME)'!$G$37</f>
        <v>279.35650499580947</v>
      </c>
      <c r="L111">
        <f>$E111*'[2]Chemistry Share (EUCOBAT+ADEME)'!$H$37</f>
        <v>2.5217377812179342</v>
      </c>
    </row>
    <row r="112" spans="1:12" x14ac:dyDescent="0.25">
      <c r="A112" s="1" t="s">
        <v>34</v>
      </c>
      <c r="B112" s="1" t="s">
        <v>96</v>
      </c>
      <c r="C112" s="1" t="s">
        <v>7</v>
      </c>
      <c r="D112" s="1" t="s">
        <v>8</v>
      </c>
      <c r="E112">
        <v>1951</v>
      </c>
      <c r="F112">
        <f>$E112*'[2]Chemistry Share (EUCOBAT+ADEME)'!$B$37</f>
        <v>1355.0364917282031</v>
      </c>
      <c r="G112">
        <f>$E112*'[2]Chemistry Share (EUCOBAT+ADEME)'!$C$37</f>
        <v>41.536078687052388</v>
      </c>
      <c r="H112">
        <f>$E112*'[2]Chemistry Share (EUCOBAT+ADEME)'!$D$37</f>
        <v>60.572623429580673</v>
      </c>
      <c r="I112">
        <f>$E112*'[2]Chemistry Share (EUCOBAT+ADEME)'!$E$37</f>
        <v>108.85250904295538</v>
      </c>
      <c r="J112">
        <f>$E112*'[2]Chemistry Share (EUCOBAT+ADEME)'!$F$37</f>
        <v>55.894514726876373</v>
      </c>
      <c r="K112">
        <f>$E112*'[2]Chemistry Share (EUCOBAT+ADEME)'!$G$37</f>
        <v>326.16669135058305</v>
      </c>
      <c r="L112">
        <f>$E112*'[2]Chemistry Share (EUCOBAT+ADEME)'!$H$37</f>
        <v>2.9442910898600778</v>
      </c>
    </row>
    <row r="113" spans="1:12" x14ac:dyDescent="0.25">
      <c r="A113" s="1" t="s">
        <v>35</v>
      </c>
      <c r="B113" s="1" t="s">
        <v>96</v>
      </c>
      <c r="C113" s="1" t="s">
        <v>7</v>
      </c>
      <c r="D113" s="1" t="s">
        <v>8</v>
      </c>
      <c r="E113">
        <v>29432.988000000001</v>
      </c>
      <c r="F113">
        <f>$E113*'[2]Chemistry Share (EUCOBAT+ADEME)'!$B$37</f>
        <v>20442.220810147774</v>
      </c>
      <c r="G113">
        <f>$E113*'[2]Chemistry Share (EUCOBAT+ADEME)'!$C$37</f>
        <v>626.61758357922542</v>
      </c>
      <c r="H113">
        <f>$E113*'[2]Chemistry Share (EUCOBAT+ADEME)'!$D$37</f>
        <v>913.80486854503681</v>
      </c>
      <c r="I113">
        <f>$E113*'[2]Chemistry Share (EUCOBAT+ADEME)'!$E$37</f>
        <v>1642.1602216459237</v>
      </c>
      <c r="J113">
        <f>$E113*'[2]Chemistry Share (EUCOBAT+ADEME)'!$F$37</f>
        <v>843.23043630034635</v>
      </c>
      <c r="K113">
        <f>$E113*'[2]Chemistry Share (EUCOBAT+ADEME)'!$G$37</f>
        <v>4920.5844759207666</v>
      </c>
      <c r="L113">
        <f>$E113*'[2]Chemistry Share (EUCOBAT+ADEME)'!$H$37</f>
        <v>44.417880223658941</v>
      </c>
    </row>
    <row r="114" spans="1:12" x14ac:dyDescent="0.25">
      <c r="A114" s="1" t="s">
        <v>36</v>
      </c>
      <c r="B114" s="1" t="s">
        <v>96</v>
      </c>
      <c r="C114" s="1" t="s">
        <v>7</v>
      </c>
      <c r="D114" s="1" t="s">
        <v>8</v>
      </c>
      <c r="E114">
        <v>482.54500000000002</v>
      </c>
      <c r="F114">
        <f>$E114*'[2]Chemistry Share (EUCOBAT+ADEME)'!$B$37</f>
        <v>335.14407170732233</v>
      </c>
      <c r="G114">
        <f>$E114*'[2]Chemistry Share (EUCOBAT+ADEME)'!$C$37</f>
        <v>10.273207119448331</v>
      </c>
      <c r="H114">
        <f>$E114*'[2]Chemistry Share (EUCOBAT+ADEME)'!$D$37</f>
        <v>14.981556418670941</v>
      </c>
      <c r="I114">
        <f>$E114*'[2]Chemistry Share (EUCOBAT+ADEME)'!$E$37</f>
        <v>26.922723719186521</v>
      </c>
      <c r="J114">
        <f>$E114*'[2]Chemistry Share (EUCOBAT+ADEME)'!$F$37</f>
        <v>13.824509794403157</v>
      </c>
      <c r="K114">
        <f>$E114*'[2]Chemistry Share (EUCOBAT+ADEME)'!$G$37</f>
        <v>80.671504909157917</v>
      </c>
      <c r="L114">
        <f>$E114*'[2]Chemistry Share (EUCOBAT+ADEME)'!$H$37</f>
        <v>0.7282178082811539</v>
      </c>
    </row>
    <row r="115" spans="1:12" x14ac:dyDescent="0.25">
      <c r="A115" s="1" t="s">
        <v>37</v>
      </c>
      <c r="B115" s="1" t="s">
        <v>96</v>
      </c>
      <c r="C115" s="1" t="s">
        <v>7</v>
      </c>
      <c r="D115" s="1" t="s">
        <v>8</v>
      </c>
      <c r="E115">
        <v>782</v>
      </c>
      <c r="F115">
        <f>$E115*'[2]Chemistry Share (EUCOBAT+ADEME)'!$B$37</f>
        <v>543.12585163067911</v>
      </c>
      <c r="G115">
        <f>$E115*'[2]Chemistry Share (EUCOBAT+ADEME)'!$C$37</f>
        <v>16.648494891478713</v>
      </c>
      <c r="H115">
        <f>$E115*'[2]Chemistry Share (EUCOBAT+ADEME)'!$D$37</f>
        <v>24.278724511497735</v>
      </c>
      <c r="I115">
        <f>$E115*'[2]Chemistry Share (EUCOBAT+ADEME)'!$E$37</f>
        <v>43.630272717371142</v>
      </c>
      <c r="J115">
        <f>$E115*'[2]Chemistry Share (EUCOBAT+ADEME)'!$F$37</f>
        <v>22.403644549675718</v>
      </c>
      <c r="K115">
        <f>$E115*'[2]Chemistry Share (EUCOBAT+ADEME)'!$G$37</f>
        <v>130.73416331940336</v>
      </c>
      <c r="L115">
        <f>$E115*'[2]Chemistry Share (EUCOBAT+ADEME)'!$H$37</f>
        <v>1.1801310262791291</v>
      </c>
    </row>
    <row r="116" spans="1:12" x14ac:dyDescent="0.25">
      <c r="A116" s="1" t="s">
        <v>38</v>
      </c>
      <c r="B116" s="1" t="s">
        <v>96</v>
      </c>
      <c r="C116" s="1" t="s">
        <v>7</v>
      </c>
      <c r="D116" s="1" t="s">
        <v>8</v>
      </c>
      <c r="E116">
        <v>186.7</v>
      </c>
      <c r="F116">
        <f>$E116*'[2]Chemistry Share (EUCOBAT+ADEME)'!$B$37</f>
        <v>129.66956074098181</v>
      </c>
      <c r="G116">
        <f>$E116*'[2]Chemistry Share (EUCOBAT+ADEME)'!$C$37</f>
        <v>3.9747749312520146</v>
      </c>
      <c r="H116">
        <f>$E116*'[2]Chemistry Share (EUCOBAT+ADEME)'!$D$37</f>
        <v>5.7964678597143573</v>
      </c>
      <c r="I116">
        <f>$E116*'[2]Chemistry Share (EUCOBAT+ADEME)'!$E$37</f>
        <v>10.416588128303314</v>
      </c>
      <c r="J116">
        <f>$E116*'[2]Chemistry Share (EUCOBAT+ADEME)'!$F$37</f>
        <v>5.3487985133305065</v>
      </c>
      <c r="K116">
        <f>$E116*'[2]Chemistry Share (EUCOBAT+ADEME)'!$G$37</f>
        <v>31.212363544415098</v>
      </c>
      <c r="L116">
        <f>$E116*'[2]Chemistry Share (EUCOBAT+ADEME)'!$H$37</f>
        <v>0.28175250972674348</v>
      </c>
    </row>
    <row r="117" spans="1:12" x14ac:dyDescent="0.25">
      <c r="A117" s="1" t="s">
        <v>39</v>
      </c>
      <c r="B117" s="1" t="s">
        <v>96</v>
      </c>
      <c r="C117" s="1" t="s">
        <v>7</v>
      </c>
      <c r="D117" s="1" t="s">
        <v>8</v>
      </c>
      <c r="E117">
        <v>104.27</v>
      </c>
      <c r="F117">
        <f>$E117*'[2]Chemistry Share (EUCOBAT+ADEME)'!$B$37</f>
        <v>72.419095331880953</v>
      </c>
      <c r="G117">
        <f>$E117*'[2]Chemistry Share (EUCOBAT+ADEME)'!$C$37</f>
        <v>2.2198702843151987</v>
      </c>
      <c r="H117">
        <f>$E117*'[2]Chemistry Share (EUCOBAT+ADEME)'!$D$37</f>
        <v>3.2372667580740013</v>
      </c>
      <c r="I117">
        <f>$E117*'[2]Chemistry Share (EUCOBAT+ADEME)'!$E$37</f>
        <v>5.8175556729415456</v>
      </c>
      <c r="J117">
        <f>$E117*'[2]Chemistry Share (EUCOBAT+ADEME)'!$F$37</f>
        <v>2.9872481038295229</v>
      </c>
      <c r="K117">
        <f>$E117*'[2]Chemistry Share (EUCOBAT+ADEME)'!$G$37</f>
        <v>17.431779040043718</v>
      </c>
      <c r="L117">
        <f>$E117*'[2]Chemistry Share (EUCOBAT+ADEME)'!$H$37</f>
        <v>0.15735583390041533</v>
      </c>
    </row>
    <row r="118" spans="1:12" x14ac:dyDescent="0.25">
      <c r="A118" s="1" t="s">
        <v>40</v>
      </c>
      <c r="B118" s="1" t="s">
        <v>96</v>
      </c>
      <c r="C118" s="1" t="s">
        <v>7</v>
      </c>
      <c r="D118" s="1" t="s">
        <v>8</v>
      </c>
      <c r="E118">
        <v>7424</v>
      </c>
      <c r="F118">
        <f>$E118*'[2]Chemistry Share (EUCOBAT+ADEME)'!$B$37</f>
        <v>5156.2229188058336</v>
      </c>
      <c r="G118">
        <f>$E118*'[2]Chemistry Share (EUCOBAT+ADEME)'!$C$37</f>
        <v>158.05425329199227</v>
      </c>
      <c r="H118">
        <f>$E118*'[2]Chemistry Share (EUCOBAT+ADEME)'!$D$37</f>
        <v>230.49264804777391</v>
      </c>
      <c r="I118">
        <f>$E118*'[2]Chemistry Share (EUCOBAT+ADEME)'!$E$37</f>
        <v>414.20862487693523</v>
      </c>
      <c r="J118">
        <f>$E118*'[2]Chemistry Share (EUCOBAT+ADEME)'!$F$37</f>
        <v>212.69137741277817</v>
      </c>
      <c r="K118">
        <f>$E118*'[2]Chemistry Share (EUCOBAT+ADEME)'!$G$37</f>
        <v>1241.1386553494253</v>
      </c>
      <c r="L118">
        <f>$E118*'[2]Chemistry Share (EUCOBAT+ADEME)'!$H$37</f>
        <v>11.203699154854545</v>
      </c>
    </row>
    <row r="119" spans="1:12" x14ac:dyDescent="0.25">
      <c r="A119" s="1" t="s">
        <v>41</v>
      </c>
      <c r="B119" s="1" t="s">
        <v>96</v>
      </c>
      <c r="C119" s="1" t="s">
        <v>7</v>
      </c>
      <c r="D119" s="1" t="s">
        <v>8</v>
      </c>
      <c r="E119">
        <v>2686</v>
      </c>
      <c r="F119">
        <f>$E119*'[2]Chemistry Share (EUCOBAT+ADEME)'!$B$37</f>
        <v>1865.5192295140716</v>
      </c>
      <c r="G119">
        <f>$E119*'[2]Chemistry Share (EUCOBAT+ADEME)'!$C$37</f>
        <v>57.183960714209491</v>
      </c>
      <c r="H119">
        <f>$E119*'[2]Chemistry Share (EUCOBAT+ADEME)'!$D$37</f>
        <v>83.392140713405269</v>
      </c>
      <c r="I119">
        <f>$E119*'[2]Chemistry Share (EUCOBAT+ADEME)'!$E$37</f>
        <v>149.86050194227479</v>
      </c>
      <c r="J119">
        <f>$E119*'[2]Chemistry Share (EUCOBAT+ADEME)'!$F$37</f>
        <v>76.951648670625289</v>
      </c>
      <c r="K119">
        <f>$E119*'[2]Chemistry Share (EUCOBAT+ADEME)'!$G$37</f>
        <v>449.04343053186369</v>
      </c>
      <c r="L119">
        <f>$E119*'[2]Chemistry Share (EUCOBAT+ADEME)'!$H$37</f>
        <v>4.0534935250457043</v>
      </c>
    </row>
    <row r="120" spans="1:12" x14ac:dyDescent="0.25">
      <c r="A120" s="1" t="s">
        <v>42</v>
      </c>
      <c r="B120" s="1" t="s">
        <v>96</v>
      </c>
      <c r="C120" s="1" t="s">
        <v>7</v>
      </c>
      <c r="D120" s="1" t="s">
        <v>8</v>
      </c>
      <c r="E120">
        <v>10599</v>
      </c>
      <c r="F120">
        <f>$E120*'[2]Chemistry Share (EUCOBAT+ADEME)'!$B$37</f>
        <v>7361.3694391733607</v>
      </c>
      <c r="G120">
        <f>$E120*'[2]Chemistry Share (EUCOBAT+ADEME)'!$C$37</f>
        <v>225.64884572222874</v>
      </c>
      <c r="H120">
        <f>$E120*'[2]Chemistry Share (EUCOBAT+ADEME)'!$D$37</f>
        <v>329.066753321438</v>
      </c>
      <c r="I120">
        <f>$E120*'[2]Chemistry Share (EUCOBAT+ADEME)'!$E$37</f>
        <v>591.35199556447151</v>
      </c>
      <c r="J120">
        <f>$E120*'[2]Chemistry Share (EUCOBAT+ADEME)'!$F$37</f>
        <v>303.65246621740783</v>
      </c>
      <c r="K120">
        <f>$E120*'[2]Chemistry Share (EUCOBAT+ADEME)'!$G$37</f>
        <v>1771.9327327651613</v>
      </c>
      <c r="L120">
        <f>$E120*'[2]Chemistry Share (EUCOBAT+ADEME)'!$H$37</f>
        <v>15.995151851064564</v>
      </c>
    </row>
    <row r="121" spans="1:12" x14ac:dyDescent="0.25">
      <c r="A121" s="1" t="s">
        <v>43</v>
      </c>
      <c r="B121" s="1" t="s">
        <v>96</v>
      </c>
      <c r="C121" s="1" t="s">
        <v>7</v>
      </c>
      <c r="D121" s="1" t="s">
        <v>8</v>
      </c>
      <c r="E121">
        <v>1730.37</v>
      </c>
      <c r="F121">
        <f>$E121*'[2]Chemistry Share (EUCOBAT+ADEME)'!$B$37</f>
        <v>1201.8013809286165</v>
      </c>
      <c r="G121">
        <f>$E121*'[2]Chemistry Share (EUCOBAT+ADEME)'!$C$37</f>
        <v>36.83894642630181</v>
      </c>
      <c r="H121">
        <f>$E121*'[2]Chemistry Share (EUCOBAT+ADEME)'!$D$37</f>
        <v>53.72273213933547</v>
      </c>
      <c r="I121">
        <f>$E121*'[2]Chemistry Share (EUCOBAT+ADEME)'!$E$37</f>
        <v>96.542858058769184</v>
      </c>
      <c r="J121">
        <f>$E121*'[2]Chemistry Share (EUCOBAT+ADEME)'!$F$37</f>
        <v>49.573650152714023</v>
      </c>
      <c r="K121">
        <f>$E121*'[2]Chemistry Share (EUCOBAT+ADEME)'!$G$37</f>
        <v>289.28193629539129</v>
      </c>
      <c r="L121">
        <f>$E121*'[2]Chemistry Share (EUCOBAT+ADEME)'!$H$37</f>
        <v>2.6113341738396629</v>
      </c>
    </row>
    <row r="122" spans="1:12" x14ac:dyDescent="0.25">
      <c r="A122" s="1" t="s">
        <v>44</v>
      </c>
      <c r="B122" s="1" t="s">
        <v>96</v>
      </c>
      <c r="C122" s="1" t="s">
        <v>7</v>
      </c>
      <c r="D122" s="1" t="s">
        <v>8</v>
      </c>
      <c r="E122">
        <v>2739.56</v>
      </c>
      <c r="F122">
        <f>$E122*'[2]Chemistry Share (EUCOBAT+ADEME)'!$B$37</f>
        <v>1902.7184886104133</v>
      </c>
      <c r="G122">
        <f>$E122*'[2]Chemistry Share (EUCOBAT+ADEME)'!$C$37</f>
        <v>58.324233586827901</v>
      </c>
      <c r="H122">
        <f>$E122*'[2]Chemistry Share (EUCOBAT+ADEME)'!$D$37</f>
        <v>85.055016013706833</v>
      </c>
      <c r="I122">
        <f>$E122*'[2]Chemistry Share (EUCOBAT+ADEME)'!$E$37</f>
        <v>152.84878507110139</v>
      </c>
      <c r="J122">
        <f>$E122*'[2]Chemistry Share (EUCOBAT+ADEME)'!$F$37</f>
        <v>78.486097778145279</v>
      </c>
      <c r="K122">
        <f>$E122*'[2]Chemistry Share (EUCOBAT+ADEME)'!$G$37</f>
        <v>457.99755046458398</v>
      </c>
      <c r="L122">
        <f>$E122*'[2]Chemistry Share (EUCOBAT+ADEME)'!$H$37</f>
        <v>4.1343219365131088</v>
      </c>
    </row>
    <row r="123" spans="1:12" x14ac:dyDescent="0.25">
      <c r="A123" s="1" t="s">
        <v>45</v>
      </c>
      <c r="B123" s="1" t="s">
        <v>96</v>
      </c>
      <c r="C123" s="1" t="s">
        <v>7</v>
      </c>
      <c r="D123" s="1" t="s">
        <v>8</v>
      </c>
      <c r="E123">
        <v>1000</v>
      </c>
      <c r="F123">
        <f>$E123*'[2]Chemistry Share (EUCOBAT+ADEME)'!$B$37</f>
        <v>694.53433712363051</v>
      </c>
      <c r="G123">
        <f>$E123*'[2]Chemistry Share (EUCOBAT+ADEME)'!$C$37</f>
        <v>21.289635411098097</v>
      </c>
      <c r="H123">
        <f>$E123*'[2]Chemistry Share (EUCOBAT+ADEME)'!$D$37</f>
        <v>31.046962290917822</v>
      </c>
      <c r="I123">
        <f>$E123*'[2]Chemistry Share (EUCOBAT+ADEME)'!$E$37</f>
        <v>55.793187618121664</v>
      </c>
      <c r="J123">
        <f>$E123*'[2]Chemistry Share (EUCOBAT+ADEME)'!$F$37</f>
        <v>28.649161828229818</v>
      </c>
      <c r="K123">
        <f>$E123*'[2]Chemistry Share (EUCOBAT+ADEME)'!$G$37</f>
        <v>167.17923698133421</v>
      </c>
      <c r="L123">
        <f>$E123*'[2]Chemistry Share (EUCOBAT+ADEME)'!$H$37</f>
        <v>1.5091189594362264</v>
      </c>
    </row>
    <row r="124" spans="1:12" x14ac:dyDescent="0.25">
      <c r="A124" s="1" t="s">
        <v>46</v>
      </c>
      <c r="B124" s="1" t="s">
        <v>96</v>
      </c>
      <c r="C124" s="1" t="s">
        <v>7</v>
      </c>
      <c r="D124" s="1" t="s">
        <v>8</v>
      </c>
      <c r="E124">
        <v>722</v>
      </c>
      <c r="F124">
        <f>$E124*'[2]Chemistry Share (EUCOBAT+ADEME)'!$B$37</f>
        <v>501.45379140326128</v>
      </c>
      <c r="G124">
        <f>$E124*'[2]Chemistry Share (EUCOBAT+ADEME)'!$C$37</f>
        <v>15.371116766812827</v>
      </c>
      <c r="H124">
        <f>$E124*'[2]Chemistry Share (EUCOBAT+ADEME)'!$D$37</f>
        <v>22.415906774042668</v>
      </c>
      <c r="I124">
        <f>$E124*'[2]Chemistry Share (EUCOBAT+ADEME)'!$E$37</f>
        <v>40.28268146028384</v>
      </c>
      <c r="J124">
        <f>$E124*'[2]Chemistry Share (EUCOBAT+ADEME)'!$F$37</f>
        <v>20.68469483998193</v>
      </c>
      <c r="K124">
        <f>$E124*'[2]Chemistry Share (EUCOBAT+ADEME)'!$G$37</f>
        <v>120.7034091005233</v>
      </c>
      <c r="L124">
        <f>$E124*'[2]Chemistry Share (EUCOBAT+ADEME)'!$H$37</f>
        <v>1.0895838887129554</v>
      </c>
    </row>
    <row r="125" spans="1:12" x14ac:dyDescent="0.25">
      <c r="A125" s="1" t="s">
        <v>47</v>
      </c>
      <c r="B125" s="1" t="s">
        <v>96</v>
      </c>
      <c r="C125" s="1" t="s">
        <v>7</v>
      </c>
      <c r="D125" s="1" t="s">
        <v>8</v>
      </c>
      <c r="E125">
        <v>10514</v>
      </c>
      <c r="F125">
        <f>$E125*'[2]Chemistry Share (EUCOBAT+ADEME)'!$B$37</f>
        <v>7302.334020517852</v>
      </c>
      <c r="G125">
        <f>$E125*'[2]Chemistry Share (EUCOBAT+ADEME)'!$C$37</f>
        <v>223.83922671228541</v>
      </c>
      <c r="H125">
        <f>$E125*'[2]Chemistry Share (EUCOBAT+ADEME)'!$D$37</f>
        <v>326.42776152670996</v>
      </c>
      <c r="I125">
        <f>$E125*'[2]Chemistry Share (EUCOBAT+ADEME)'!$E$37</f>
        <v>586.60957461693124</v>
      </c>
      <c r="J125">
        <f>$E125*'[2]Chemistry Share (EUCOBAT+ADEME)'!$F$37</f>
        <v>301.2172874620083</v>
      </c>
      <c r="K125">
        <f>$E125*'[2]Chemistry Share (EUCOBAT+ADEME)'!$G$37</f>
        <v>1757.7224976217481</v>
      </c>
      <c r="L125">
        <f>$E125*'[2]Chemistry Share (EUCOBAT+ADEME)'!$H$37</f>
        <v>15.866876739512485</v>
      </c>
    </row>
    <row r="126" spans="1:12" x14ac:dyDescent="0.25">
      <c r="A126" s="1" t="s">
        <v>48</v>
      </c>
      <c r="B126" s="1" t="s">
        <v>96</v>
      </c>
      <c r="C126" s="1" t="s">
        <v>7</v>
      </c>
      <c r="D126" s="1" t="s">
        <v>8</v>
      </c>
      <c r="E126">
        <v>5640.7999999999993</v>
      </c>
      <c r="F126">
        <f>$E126*'[2]Chemistry Share (EUCOBAT+ADEME)'!$B$37</f>
        <v>3917.7292888469747</v>
      </c>
      <c r="G126">
        <f>$E126*'[2]Chemistry Share (EUCOBAT+ADEME)'!$C$37</f>
        <v>120.09057542692213</v>
      </c>
      <c r="H126">
        <f>$E126*'[2]Chemistry Share (EUCOBAT+ADEME)'!$D$37</f>
        <v>175.12970489060922</v>
      </c>
      <c r="I126">
        <f>$E126*'[2]Chemistry Share (EUCOBAT+ADEME)'!$E$37</f>
        <v>314.71821271630063</v>
      </c>
      <c r="J126">
        <f>$E126*'[2]Chemistry Share (EUCOBAT+ADEME)'!$F$37</f>
        <v>161.60419204067873</v>
      </c>
      <c r="K126">
        <f>$E126*'[2]Chemistry Share (EUCOBAT+ADEME)'!$G$37</f>
        <v>943.02463996430993</v>
      </c>
      <c r="L126">
        <f>$E126*'[2]Chemistry Share (EUCOBAT+ADEME)'!$H$37</f>
        <v>8.5126382263878657</v>
      </c>
    </row>
    <row r="127" spans="1:12" x14ac:dyDescent="0.25">
      <c r="A127" s="1" t="s">
        <v>49</v>
      </c>
      <c r="B127" s="1" t="s">
        <v>96</v>
      </c>
      <c r="C127" s="1" t="s">
        <v>7</v>
      </c>
      <c r="D127" s="1" t="s">
        <v>8</v>
      </c>
      <c r="E127">
        <v>3527</v>
      </c>
      <c r="F127">
        <f>$E127*'[2]Chemistry Share (EUCOBAT+ADEME)'!$B$37</f>
        <v>2449.6226070350449</v>
      </c>
      <c r="G127">
        <f>$E127*'[2]Chemistry Share (EUCOBAT+ADEME)'!$C$37</f>
        <v>75.088544094942989</v>
      </c>
      <c r="H127">
        <f>$E127*'[2]Chemistry Share (EUCOBAT+ADEME)'!$D$37</f>
        <v>109.50263600006716</v>
      </c>
      <c r="I127">
        <f>$E127*'[2]Chemistry Share (EUCOBAT+ADEME)'!$E$37</f>
        <v>196.78257272911512</v>
      </c>
      <c r="J127">
        <f>$E127*'[2]Chemistry Share (EUCOBAT+ADEME)'!$F$37</f>
        <v>101.04559376816657</v>
      </c>
      <c r="K127">
        <f>$E127*'[2]Chemistry Share (EUCOBAT+ADEME)'!$G$37</f>
        <v>589.64116883316581</v>
      </c>
      <c r="L127">
        <f>$E127*'[2]Chemistry Share (EUCOBAT+ADEME)'!$H$37</f>
        <v>5.3226625699315706</v>
      </c>
    </row>
    <row r="128" spans="1:12" x14ac:dyDescent="0.25">
      <c r="A128" s="1" t="s">
        <v>50</v>
      </c>
      <c r="B128" s="1" t="s">
        <v>96</v>
      </c>
      <c r="C128" s="1" t="s">
        <v>7</v>
      </c>
      <c r="D128" s="1" t="s">
        <v>8</v>
      </c>
      <c r="E128">
        <v>35377.061999999998</v>
      </c>
      <c r="F128">
        <f>$E128*'[2]Chemistry Share (EUCOBAT+ADEME)'!$B$37</f>
        <v>24570.58430555158</v>
      </c>
      <c r="G128">
        <f>$E128*'[2]Chemistry Share (EUCOBAT+ADEME)'!$C$37</f>
        <v>753.16475189581286</v>
      </c>
      <c r="H128">
        <f>$E128*'[2]Chemistry Share (EUCOBAT+ADEME)'!$D$37</f>
        <v>1098.3503098774618</v>
      </c>
      <c r="I128">
        <f>$E128*'[2]Chemistry Share (EUCOBAT+ADEME)'!$E$37</f>
        <v>1973.7990575439223</v>
      </c>
      <c r="J128">
        <f>$E128*'[2]Chemistry Share (EUCOBAT+ADEME)'!$F$37</f>
        <v>1013.5231742453195</v>
      </c>
      <c r="K128">
        <f>$E128*'[2]Chemistry Share (EUCOBAT+ADEME)'!$G$37</f>
        <v>5914.3102318013534</v>
      </c>
      <c r="L128">
        <f>$E128*'[2]Chemistry Share (EUCOBAT+ADEME)'!$H$37</f>
        <v>53.388194993350865</v>
      </c>
    </row>
    <row r="129" spans="1:12" x14ac:dyDescent="0.25">
      <c r="A129" s="14" t="s">
        <v>51</v>
      </c>
      <c r="B129" s="14" t="s">
        <v>96</v>
      </c>
      <c r="C129" s="14" t="s">
        <v>7</v>
      </c>
      <c r="D129" s="14" t="s">
        <v>8</v>
      </c>
      <c r="E129" s="13">
        <v>216588.83077</v>
      </c>
      <c r="F129" s="13">
        <f>$E129*'[2]Chemistry Share (EUCOBAT+ADEME)'!$B$37</f>
        <v>150428.38000722416</v>
      </c>
      <c r="G129" s="13">
        <f>$E129*'[2]Chemistry Share (EUCOBAT+ADEME)'!$C$37</f>
        <v>4611.0972412093251</v>
      </c>
      <c r="H129" s="13">
        <f>$E129*'[2]Chemistry Share (EUCOBAT+ADEME)'!$D$37</f>
        <v>6724.4252615501719</v>
      </c>
      <c r="I129" s="13">
        <f>$E129*'[2]Chemistry Share (EUCOBAT+ADEME)'!$E$37</f>
        <v>12084.181271140213</v>
      </c>
      <c r="J129" s="13">
        <f>$E129*'[2]Chemistry Share (EUCOBAT+ADEME)'!$F$37</f>
        <v>6205.0884629168122</v>
      </c>
      <c r="K129" s="13">
        <f>$E129*'[2]Chemistry Share (EUCOBAT+ADEME)'!$G$37</f>
        <v>36209.155466807919</v>
      </c>
      <c r="L129" s="13">
        <f>$E129*'[2]Chemistry Share (EUCOBAT+ADEME)'!$H$37</f>
        <v>326.85831091713135</v>
      </c>
    </row>
    <row r="130" spans="1:12" x14ac:dyDescent="0.25">
      <c r="A130" s="1" t="s">
        <v>6</v>
      </c>
      <c r="B130" s="1" t="s">
        <v>95</v>
      </c>
      <c r="C130" s="1" t="s">
        <v>7</v>
      </c>
      <c r="D130" s="1" t="s">
        <v>8</v>
      </c>
      <c r="E130">
        <v>3891.5479999999998</v>
      </c>
      <c r="F130">
        <f>$E130*'[2]Chemistry Share (EUCOBAT+ADEME)'!B$38</f>
        <v>2651.496834711319</v>
      </c>
      <c r="G130">
        <f>$E130*'[2]Chemistry Share (EUCOBAT+ADEME)'!C$38</f>
        <v>83.343128645238423</v>
      </c>
      <c r="H130">
        <f>$E130*'[2]Chemistry Share (EUCOBAT+ADEME)'!D$38</f>
        <v>96.446204317293422</v>
      </c>
      <c r="I130">
        <f>$E130*'[2]Chemistry Share (EUCOBAT+ADEME)'!E$38</f>
        <v>247.21511101981997</v>
      </c>
      <c r="J130">
        <f>$E130*'[2]Chemistry Share (EUCOBAT+ADEME)'!F$38</f>
        <v>117.75876418957866</v>
      </c>
      <c r="K130">
        <f>$E130*'[2]Chemistry Share (EUCOBAT+ADEME)'!G$38</f>
        <v>646.02445712034819</v>
      </c>
      <c r="L130">
        <f>$E130*'[2]Chemistry Share (EUCOBAT+ADEME)'!H$38</f>
        <v>49.266771661933873</v>
      </c>
    </row>
    <row r="131" spans="1:12" x14ac:dyDescent="0.25">
      <c r="A131" s="1" t="s">
        <v>19</v>
      </c>
      <c r="B131" s="1" t="s">
        <v>95</v>
      </c>
      <c r="C131" s="1" t="s">
        <v>7</v>
      </c>
      <c r="D131" s="1" t="s">
        <v>8</v>
      </c>
      <c r="E131">
        <v>4397.8</v>
      </c>
      <c r="F131">
        <f>$E131*'[2]Chemistry Share (EUCOBAT+ADEME)'!B$38</f>
        <v>2996.4304127029759</v>
      </c>
      <c r="G131">
        <f>$E131*'[2]Chemistry Share (EUCOBAT+ADEME)'!C$38</f>
        <v>94.185247401812745</v>
      </c>
      <c r="H131">
        <f>$E131*'[2]Chemistry Share (EUCOBAT+ADEME)'!D$38</f>
        <v>108.99290394120619</v>
      </c>
      <c r="I131">
        <f>$E131*'[2]Chemistry Share (EUCOBAT+ADEME)'!E$38</f>
        <v>279.3753578891907</v>
      </c>
      <c r="J131">
        <f>$E131*'[2]Chemistry Share (EUCOBAT+ADEME)'!F$38</f>
        <v>133.07801757884755</v>
      </c>
      <c r="K131">
        <f>$E131*'[2]Chemistry Share (EUCOBAT+ADEME)'!G$38</f>
        <v>730.06586518369238</v>
      </c>
      <c r="L131">
        <f>$E131*'[2]Chemistry Share (EUCOBAT+ADEME)'!H$38</f>
        <v>55.675892579213418</v>
      </c>
    </row>
    <row r="132" spans="1:12" x14ac:dyDescent="0.25">
      <c r="A132" s="1" t="s">
        <v>21</v>
      </c>
      <c r="B132" s="1" t="s">
        <v>95</v>
      </c>
      <c r="C132" s="1" t="s">
        <v>7</v>
      </c>
      <c r="D132" s="1" t="s">
        <v>8</v>
      </c>
      <c r="E132">
        <v>640.79999999999995</v>
      </c>
      <c r="F132">
        <f>$E132*'[2]Chemistry Share (EUCOBAT+ADEME)'!B$38</f>
        <v>436.60753296195065</v>
      </c>
      <c r="G132">
        <f>$E132*'[2]Chemistry Share (EUCOBAT+ADEME)'!C$38</f>
        <v>13.723658769175861</v>
      </c>
      <c r="H132">
        <f>$E132*'[2]Chemistry Share (EUCOBAT+ADEME)'!D$38</f>
        <v>15.881270827578543</v>
      </c>
      <c r="I132">
        <f>$E132*'[2]Chemistry Share (EUCOBAT+ADEME)'!E$38</f>
        <v>40.707564995086948</v>
      </c>
      <c r="J132">
        <f>$E132*'[2]Chemistry Share (EUCOBAT+ADEME)'!F$38</f>
        <v>19.390693907072968</v>
      </c>
      <c r="K132">
        <f>$E132*'[2]Chemistry Share (EUCOBAT+ADEME)'!G$38</f>
        <v>106.37732648363045</v>
      </c>
      <c r="L132">
        <f>$E132*'[2]Chemistry Share (EUCOBAT+ADEME)'!H$38</f>
        <v>8.1124907828368631</v>
      </c>
    </row>
    <row r="133" spans="1:12" x14ac:dyDescent="0.25">
      <c r="A133" s="1" t="s">
        <v>23</v>
      </c>
      <c r="B133" s="1" t="s">
        <v>95</v>
      </c>
      <c r="C133" s="1" t="s">
        <v>7</v>
      </c>
      <c r="D133" s="1" t="s">
        <v>8</v>
      </c>
      <c r="E133">
        <v>393.58</v>
      </c>
      <c r="F133">
        <f>$E133*'[2]Chemistry Share (EUCOBAT+ADEME)'!B$38</f>
        <v>268.16478280768501</v>
      </c>
      <c r="G133">
        <f>$E133*'[2]Chemistry Share (EUCOBAT+ADEME)'!C$38</f>
        <v>8.4290849225534252</v>
      </c>
      <c r="H133">
        <f>$E133*'[2]Chemistry Share (EUCOBAT+ADEME)'!D$38</f>
        <v>9.754292403742765</v>
      </c>
      <c r="I133">
        <f>$E133*'[2]Chemistry Share (EUCOBAT+ADEME)'!E$38</f>
        <v>25.002627076726473</v>
      </c>
      <c r="J133">
        <f>$E133*'[2]Chemistry Share (EUCOBAT+ADEME)'!F$38</f>
        <v>11.909783564210018</v>
      </c>
      <c r="K133">
        <f>$E133*'[2]Chemistry Share (EUCOBAT+ADEME)'!G$38</f>
        <v>65.337060170766662</v>
      </c>
      <c r="L133">
        <f>$E133*'[2]Chemistry Share (EUCOBAT+ADEME)'!H$38</f>
        <v>4.9826999411812309</v>
      </c>
    </row>
    <row r="134" spans="1:12" x14ac:dyDescent="0.25">
      <c r="A134" s="1" t="s">
        <v>24</v>
      </c>
      <c r="B134" s="1" t="s">
        <v>95</v>
      </c>
      <c r="C134" s="1" t="s">
        <v>7</v>
      </c>
      <c r="D134" s="1" t="s">
        <v>8</v>
      </c>
      <c r="E134">
        <v>200.2</v>
      </c>
      <c r="F134">
        <f>$E134*'[2]Chemistry Share (EUCOBAT+ADEME)'!B$38</f>
        <v>136.40578667132104</v>
      </c>
      <c r="G134">
        <f>$E134*'[2]Chemistry Share (EUCOBAT+ADEME)'!C$38</f>
        <v>4.2875725430540061</v>
      </c>
      <c r="H134">
        <f>$E134*'[2]Chemistry Share (EUCOBAT+ADEME)'!D$38</f>
        <v>4.9616579583040332</v>
      </c>
      <c r="I134">
        <f>$E134*'[2]Chemistry Share (EUCOBAT+ADEME)'!E$38</f>
        <v>12.717937752834594</v>
      </c>
      <c r="J134">
        <f>$E134*'[2]Chemistry Share (EUCOBAT+ADEME)'!F$38</f>
        <v>6.0580788392571918</v>
      </c>
      <c r="K134">
        <f>$E134*'[2]Chemistry Share (EUCOBAT+ADEME)'!G$38</f>
        <v>33.234614172944475</v>
      </c>
      <c r="L134">
        <f>$E134*'[2]Chemistry Share (EUCOBAT+ADEME)'!H$38</f>
        <v>2.5345203725404808</v>
      </c>
    </row>
    <row r="135" spans="1:12" x14ac:dyDescent="0.25">
      <c r="A135" s="1" t="s">
        <v>25</v>
      </c>
      <c r="B135" s="1" t="s">
        <v>95</v>
      </c>
      <c r="C135" s="1" t="s">
        <v>7</v>
      </c>
      <c r="D135" s="1" t="s">
        <v>8</v>
      </c>
      <c r="E135">
        <v>3671</v>
      </c>
      <c r="F135">
        <f>$E135*'[2]Chemistry Share (EUCOBAT+ADEME)'!B$38</f>
        <v>2501.2269873647333</v>
      </c>
      <c r="G135">
        <f>$E135*'[2]Chemistry Share (EUCOBAT+ADEME)'!C$38</f>
        <v>78.619774253502783</v>
      </c>
      <c r="H135">
        <f>$E135*'[2]Chemistry Share (EUCOBAT+ADEME)'!D$38</f>
        <v>90.980251573097433</v>
      </c>
      <c r="I135">
        <f>$E135*'[2]Chemistry Share (EUCOBAT+ADEME)'!E$38</f>
        <v>233.20454291036862</v>
      </c>
      <c r="J135">
        <f>$E135*'[2]Chemistry Share (EUCOBAT+ADEME)'!F$38</f>
        <v>111.08495214242335</v>
      </c>
      <c r="K135">
        <f>$E135*'[2]Chemistry Share (EUCOBAT+ADEME)'!G$38</f>
        <v>609.4119312131827</v>
      </c>
      <c r="L135">
        <f>$E135*'[2]Chemistry Share (EUCOBAT+ADEME)'!H$38</f>
        <v>46.474646791189336</v>
      </c>
    </row>
    <row r="136" spans="1:12" x14ac:dyDescent="0.25">
      <c r="A136" s="1" t="s">
        <v>26</v>
      </c>
      <c r="B136" s="1" t="s">
        <v>95</v>
      </c>
      <c r="C136" s="1" t="s">
        <v>7</v>
      </c>
      <c r="D136" s="1" t="s">
        <v>8</v>
      </c>
      <c r="E136">
        <v>3132</v>
      </c>
      <c r="F136">
        <f>$E136*'[2]Chemistry Share (EUCOBAT+ADEME)'!B$38</f>
        <v>2133.9806386342534</v>
      </c>
      <c r="G136">
        <f>$E136*'[2]Chemistry Share (EUCOBAT+ADEME)'!C$38</f>
        <v>67.076309714511225</v>
      </c>
      <c r="H136">
        <f>$E136*'[2]Chemistry Share (EUCOBAT+ADEME)'!D$38</f>
        <v>77.621941685355807</v>
      </c>
      <c r="I136">
        <f>$E136*'[2]Chemistry Share (EUCOBAT+ADEME)'!E$38</f>
        <v>198.96394126812163</v>
      </c>
      <c r="J136">
        <f>$E136*'[2]Chemistry Share (EUCOBAT+ADEME)'!F$38</f>
        <v>94.774739882884745</v>
      </c>
      <c r="K136">
        <f>$E136*'[2]Chemistry Share (EUCOBAT+ADEME)'!G$38</f>
        <v>519.93412382448594</v>
      </c>
      <c r="L136">
        <f>$E136*'[2]Chemistry Share (EUCOBAT+ADEME)'!H$38</f>
        <v>39.650938095888037</v>
      </c>
    </row>
    <row r="137" spans="1:12" x14ac:dyDescent="0.25">
      <c r="A137" s="1" t="s">
        <v>27</v>
      </c>
      <c r="B137" s="1" t="s">
        <v>95</v>
      </c>
      <c r="C137" s="1" t="s">
        <v>7</v>
      </c>
      <c r="D137" s="1" t="s">
        <v>8</v>
      </c>
      <c r="E137">
        <v>466.04700000000003</v>
      </c>
      <c r="F137">
        <f>$E137*'[2]Chemistry Share (EUCOBAT+ADEME)'!B$38</f>
        <v>317.53999830574008</v>
      </c>
      <c r="G137">
        <f>$E137*'[2]Chemistry Share (EUCOBAT+ADEME)'!C$38</f>
        <v>9.9810705343291239</v>
      </c>
      <c r="H137">
        <f>$E137*'[2]Chemistry Share (EUCOBAT+ADEME)'!D$38</f>
        <v>11.550278753714885</v>
      </c>
      <c r="I137">
        <f>$E137*'[2]Chemistry Share (EUCOBAT+ADEME)'!E$38</f>
        <v>29.60617750197455</v>
      </c>
      <c r="J137">
        <f>$E137*'[2]Chemistry Share (EUCOBAT+ADEME)'!F$38</f>
        <v>14.102644699297187</v>
      </c>
      <c r="K137">
        <f>$E137*'[2]Chemistry Share (EUCOBAT+ADEME)'!G$38</f>
        <v>77.367094063228038</v>
      </c>
      <c r="L137">
        <f>$E137*'[2]Chemistry Share (EUCOBAT+ADEME)'!H$38</f>
        <v>5.9001279523545129</v>
      </c>
    </row>
    <row r="138" spans="1:12" x14ac:dyDescent="0.25">
      <c r="A138" s="1" t="s">
        <v>28</v>
      </c>
      <c r="B138" s="1" t="s">
        <v>95</v>
      </c>
      <c r="C138" s="1" t="s">
        <v>7</v>
      </c>
      <c r="D138" s="1" t="s">
        <v>8</v>
      </c>
      <c r="E138">
        <v>2703</v>
      </c>
      <c r="F138">
        <f>$E138*'[2]Chemistry Share (EUCOBAT+ADEME)'!B$38</f>
        <v>1841.6825243385654</v>
      </c>
      <c r="G138">
        <f>$E138*'[2]Chemistry Share (EUCOBAT+ADEME)'!C$38</f>
        <v>57.888654265109793</v>
      </c>
      <c r="H138">
        <f>$E138*'[2]Chemistry Share (EUCOBAT+ADEME)'!D$38</f>
        <v>66.989817488990028</v>
      </c>
      <c r="I138">
        <f>$E138*'[2]Chemistry Share (EUCOBAT+ADEME)'!E$38</f>
        <v>171.71121751204748</v>
      </c>
      <c r="J138">
        <f>$E138*'[2]Chemistry Share (EUCOBAT+ADEME)'!F$38</f>
        <v>81.793142370190765</v>
      </c>
      <c r="K138">
        <f>$E138*'[2]Chemistry Share (EUCOBAT+ADEME)'!G$38</f>
        <v>448.7170934538907</v>
      </c>
      <c r="L138">
        <f>$E138*'[2]Chemistry Share (EUCOBAT+ADEME)'!H$38</f>
        <v>34.219823011872727</v>
      </c>
    </row>
    <row r="139" spans="1:12" x14ac:dyDescent="0.25">
      <c r="A139" s="1" t="s">
        <v>29</v>
      </c>
      <c r="B139" s="1" t="s">
        <v>95</v>
      </c>
      <c r="C139" s="1" t="s">
        <v>7</v>
      </c>
      <c r="D139" s="1" t="s">
        <v>8</v>
      </c>
      <c r="E139">
        <v>32227</v>
      </c>
      <c r="F139">
        <f>$E139*'[2]Chemistry Share (EUCOBAT+ADEME)'!B$38</f>
        <v>21957.78864663668</v>
      </c>
      <c r="G139">
        <f>$E139*'[2]Chemistry Share (EUCOBAT+ADEME)'!C$38</f>
        <v>690.18781391109621</v>
      </c>
      <c r="H139">
        <f>$E139*'[2]Chemistry Share (EUCOBAT+ADEME)'!D$38</f>
        <v>798.6980570542662</v>
      </c>
      <c r="I139">
        <f>$E139*'[2]Chemistry Share (EUCOBAT+ADEME)'!E$38</f>
        <v>2047.2576421608414</v>
      </c>
      <c r="J139">
        <f>$E139*'[2]Chemistry Share (EUCOBAT+ADEME)'!F$38</f>
        <v>975.19334042328444</v>
      </c>
      <c r="K139">
        <f>$E139*'[2]Chemistry Share (EUCOBAT+ADEME)'!G$38</f>
        <v>5349.9096451122959</v>
      </c>
      <c r="L139">
        <f>$E139*'[2]Chemistry Share (EUCOBAT+ADEME)'!H$38</f>
        <v>407.99194828102935</v>
      </c>
    </row>
    <row r="140" spans="1:12" x14ac:dyDescent="0.25">
      <c r="A140" s="1" t="s">
        <v>30</v>
      </c>
      <c r="B140" s="1" t="s">
        <v>95</v>
      </c>
      <c r="C140" s="1" t="s">
        <v>7</v>
      </c>
      <c r="D140" s="1" t="s">
        <v>8</v>
      </c>
      <c r="E140">
        <v>42440.931000000004</v>
      </c>
      <c r="F140">
        <f>$E140*'[2]Chemistry Share (EUCOBAT+ADEME)'!B$38</f>
        <v>28917.025874716568</v>
      </c>
      <c r="G140">
        <f>$E140*'[2]Chemistry Share (EUCOBAT+ADEME)'!C$38</f>
        <v>908.93391836788032</v>
      </c>
      <c r="H140">
        <f>$E140*'[2]Chemistry Share (EUCOBAT+ADEME)'!D$38</f>
        <v>1051.8350801897222</v>
      </c>
      <c r="I140">
        <f>$E140*'[2]Chemistry Share (EUCOBAT+ADEME)'!E$38</f>
        <v>2696.1094836680727</v>
      </c>
      <c r="J140">
        <f>$E140*'[2]Chemistry Share (EUCOBAT+ADEME)'!F$38</f>
        <v>1284.2682617855876</v>
      </c>
      <c r="K140">
        <f>$E140*'[2]Chemistry Share (EUCOBAT+ADEME)'!G$38</f>
        <v>7045.494340287506</v>
      </c>
      <c r="L140">
        <f>$E140*'[2]Chemistry Share (EUCOBAT+ADEME)'!H$38</f>
        <v>537.2997215239003</v>
      </c>
    </row>
    <row r="141" spans="1:12" x14ac:dyDescent="0.25">
      <c r="A141" s="1" t="s">
        <v>31</v>
      </c>
      <c r="B141" s="1" t="s">
        <v>95</v>
      </c>
      <c r="C141" s="1" t="s">
        <v>7</v>
      </c>
      <c r="D141" s="1" t="s">
        <v>8</v>
      </c>
      <c r="E141">
        <v>1587</v>
      </c>
      <c r="F141">
        <f>$E141*'[2]Chemistry Share (EUCOBAT+ADEME)'!B$38</f>
        <v>1081.2986186183143</v>
      </c>
      <c r="G141">
        <f>$E141*'[2]Chemistry Share (EUCOBAT+ADEME)'!C$38</f>
        <v>33.987900228904635</v>
      </c>
      <c r="H141">
        <f>$E141*'[2]Chemistry Share (EUCOBAT+ADEME)'!D$38</f>
        <v>39.331424474667841</v>
      </c>
      <c r="I141">
        <f>$E141*'[2]Chemistry Share (EUCOBAT+ADEME)'!E$38</f>
        <v>100.81602004869382</v>
      </c>
      <c r="J141">
        <f>$E141*'[2]Chemistry Share (EUCOBAT+ADEME)'!F$38</f>
        <v>48.022832756749068</v>
      </c>
      <c r="K141">
        <f>$E141*'[2]Chemistry Share (EUCOBAT+ADEME)'!G$38</f>
        <v>263.45321025206232</v>
      </c>
      <c r="L141">
        <f>$E141*'[2]Chemistry Share (EUCOBAT+ADEME)'!H$38</f>
        <v>20.091327828280434</v>
      </c>
    </row>
    <row r="142" spans="1:12" x14ac:dyDescent="0.25">
      <c r="A142" s="1" t="s">
        <v>32</v>
      </c>
      <c r="B142" s="1" t="s">
        <v>95</v>
      </c>
      <c r="C142" s="1" t="s">
        <v>7</v>
      </c>
      <c r="D142" s="1" t="s">
        <v>8</v>
      </c>
      <c r="E142">
        <v>1547.7</v>
      </c>
      <c r="F142">
        <f>$E142*'[2]Chemistry Share (EUCOBAT+ADEME)'!B$38</f>
        <v>1054.5216584975205</v>
      </c>
      <c r="G142">
        <f>$E142*'[2]Chemistry Share (EUCOBAT+ADEME)'!C$38</f>
        <v>33.146233890532898</v>
      </c>
      <c r="H142">
        <f>$E142*'[2]Chemistry Share (EUCOBAT+ADEME)'!D$38</f>
        <v>38.35743267765811</v>
      </c>
      <c r="I142">
        <f>$E142*'[2]Chemistry Share (EUCOBAT+ADEME)'!E$38</f>
        <v>98.319441858452066</v>
      </c>
      <c r="J142">
        <f>$E142*'[2]Chemistry Share (EUCOBAT+ADEME)'!F$38</f>
        <v>46.833609488103683</v>
      </c>
      <c r="K142">
        <f>$E142*'[2]Chemistry Share (EUCOBAT+ADEME)'!G$38</f>
        <v>256.92913264468615</v>
      </c>
      <c r="L142">
        <f>$E142*'[2]Chemistry Share (EUCOBAT+ADEME)'!H$38</f>
        <v>19.593792110793718</v>
      </c>
    </row>
    <row r="143" spans="1:12" x14ac:dyDescent="0.25">
      <c r="A143" s="1" t="s">
        <v>33</v>
      </c>
      <c r="B143" s="1" t="s">
        <v>95</v>
      </c>
      <c r="C143" s="1" t="s">
        <v>7</v>
      </c>
      <c r="D143" s="1" t="s">
        <v>8</v>
      </c>
      <c r="E143">
        <v>1670</v>
      </c>
      <c r="F143">
        <f>$E143*'[2]Chemistry Share (EUCOBAT+ADEME)'!B$38</f>
        <v>1137.8504682372934</v>
      </c>
      <c r="G143">
        <f>$E143*'[2]Chemistry Share (EUCOBAT+ADEME)'!C$38</f>
        <v>35.765465269231726</v>
      </c>
      <c r="H143">
        <f>$E143*'[2]Chemistry Share (EUCOBAT+ADEME)'!D$38</f>
        <v>41.388455496342338</v>
      </c>
      <c r="I143">
        <f>$E143*'[2]Chemistry Share (EUCOBAT+ADEME)'!E$38</f>
        <v>106.08869154462424</v>
      </c>
      <c r="J143">
        <f>$E143*'[2]Chemistry Share (EUCOBAT+ADEME)'!F$38</f>
        <v>50.534423883913639</v>
      </c>
      <c r="K143">
        <f>$E143*'[2]Chemistry Share (EUCOBAT+ADEME)'!G$38</f>
        <v>277.23179654753881</v>
      </c>
      <c r="L143">
        <f>$E143*'[2]Chemistry Share (EUCOBAT+ADEME)'!H$38</f>
        <v>21.142103007705309</v>
      </c>
    </row>
    <row r="144" spans="1:12" x14ac:dyDescent="0.25">
      <c r="A144" s="1" t="s">
        <v>34</v>
      </c>
      <c r="B144" s="1" t="s">
        <v>95</v>
      </c>
      <c r="C144" s="1" t="s">
        <v>7</v>
      </c>
      <c r="D144" s="1" t="s">
        <v>8</v>
      </c>
      <c r="E144">
        <v>1913</v>
      </c>
      <c r="F144">
        <f>$E144*'[2]Chemistry Share (EUCOBAT+ADEME)'!B$38</f>
        <v>1303.4179315796064</v>
      </c>
      <c r="G144">
        <f>$E144*'[2]Chemistry Share (EUCOBAT+ADEME)'!C$38</f>
        <v>40.969661712598977</v>
      </c>
      <c r="H144">
        <f>$E144*'[2]Chemistry Share (EUCOBAT+ADEME)'!D$38</f>
        <v>47.410847523654425</v>
      </c>
      <c r="I144">
        <f>$E144*'[2]Chemistry Share (EUCOBAT+ADEME)'!E$38</f>
        <v>121.52554905680608</v>
      </c>
      <c r="J144">
        <f>$E144*'[2]Chemistry Share (EUCOBAT+ADEME)'!F$38</f>
        <v>57.887636461034013</v>
      </c>
      <c r="K144">
        <f>$E144*'[2]Chemistry Share (EUCOBAT+ADEME)'!G$38</f>
        <v>317.57151305116275</v>
      </c>
      <c r="L144">
        <f>$E144*'[2]Chemistry Share (EUCOBAT+ADEME)'!H$38</f>
        <v>24.218468894455242</v>
      </c>
    </row>
    <row r="145" spans="1:12" x14ac:dyDescent="0.25">
      <c r="A145" s="1" t="s">
        <v>35</v>
      </c>
      <c r="B145" s="1" t="s">
        <v>95</v>
      </c>
      <c r="C145" s="1" t="s">
        <v>7</v>
      </c>
      <c r="D145" s="1" t="s">
        <v>8</v>
      </c>
      <c r="E145">
        <v>26534.035</v>
      </c>
      <c r="F145">
        <f>$E145*'[2]Chemistry Share (EUCOBAT+ADEME)'!B$38</f>
        <v>18078.900688008824</v>
      </c>
      <c r="G145">
        <f>$E145*'[2]Chemistry Share (EUCOBAT+ADEME)'!C$38</f>
        <v>568.26473487729277</v>
      </c>
      <c r="H145">
        <f>$E145*'[2]Chemistry Share (EUCOBAT+ADEME)'!D$38</f>
        <v>657.60642319514375</v>
      </c>
      <c r="I145">
        <f>$E145*'[2]Chemistry Share (EUCOBAT+ADEME)'!E$38</f>
        <v>1685.6054218857867</v>
      </c>
      <c r="J145">
        <f>$E145*'[2]Chemistry Share (EUCOBAT+ADEME)'!F$38</f>
        <v>802.9234563117368</v>
      </c>
      <c r="K145">
        <f>$E145*'[2]Chemistry Share (EUCOBAT+ADEME)'!G$38</f>
        <v>4404.8372411408827</v>
      </c>
      <c r="L145">
        <f>$E145*'[2]Chemistry Share (EUCOBAT+ADEME)'!H$38</f>
        <v>335.91934202398676</v>
      </c>
    </row>
    <row r="146" spans="1:12" x14ac:dyDescent="0.25">
      <c r="A146" s="1" t="s">
        <v>36</v>
      </c>
      <c r="B146" s="1" t="s">
        <v>95</v>
      </c>
      <c r="C146" s="1" t="s">
        <v>7</v>
      </c>
      <c r="D146" s="1" t="s">
        <v>8</v>
      </c>
      <c r="E146">
        <v>515.55200000000002</v>
      </c>
      <c r="F146">
        <f>$E146*'[2]Chemistry Share (EUCOBAT+ADEME)'!B$38</f>
        <v>351.27011053932523</v>
      </c>
      <c r="G146">
        <f>$E146*'[2]Chemistry Share (EUCOBAT+ADEME)'!C$38</f>
        <v>11.04129170687602</v>
      </c>
      <c r="H146">
        <f>$E146*'[2]Chemistry Share (EUCOBAT+ADEME)'!D$38</f>
        <v>12.777186232365441</v>
      </c>
      <c r="I146">
        <f>$E146*'[2]Chemistry Share (EUCOBAT+ADEME)'!E$38</f>
        <v>32.751040181565337</v>
      </c>
      <c r="J146">
        <f>$E146*'[2]Chemistry Share (EUCOBAT+ADEME)'!F$38</f>
        <v>15.600672636047573</v>
      </c>
      <c r="K146">
        <f>$E146*'[2]Chemistry Share (EUCOBAT+ADEME)'!G$38</f>
        <v>85.585273756692658</v>
      </c>
      <c r="L146">
        <f>$E146*'[2]Chemistry Share (EUCOBAT+ADEME)'!H$38</f>
        <v>6.5268583771428075</v>
      </c>
    </row>
    <row r="147" spans="1:12" x14ac:dyDescent="0.25">
      <c r="A147" s="1" t="s">
        <v>37</v>
      </c>
      <c r="B147" s="1" t="s">
        <v>95</v>
      </c>
      <c r="C147" s="1" t="s">
        <v>7</v>
      </c>
      <c r="D147" s="1" t="s">
        <v>8</v>
      </c>
      <c r="E147">
        <v>795</v>
      </c>
      <c r="F147">
        <f>$E147*'[2]Chemistry Share (EUCOBAT+ADEME)'!B$38</f>
        <v>541.67133068781334</v>
      </c>
      <c r="G147">
        <f>$E147*'[2]Chemistry Share (EUCOBAT+ADEME)'!C$38</f>
        <v>17.026074783855819</v>
      </c>
      <c r="H147">
        <f>$E147*'[2]Chemistry Share (EUCOBAT+ADEME)'!D$38</f>
        <v>19.702887496761772</v>
      </c>
      <c r="I147">
        <f>$E147*'[2]Chemistry Share (EUCOBAT+ADEME)'!E$38</f>
        <v>50.503299268249265</v>
      </c>
      <c r="J147">
        <f>$E147*'[2]Chemistry Share (EUCOBAT+ADEME)'!F$38</f>
        <v>24.056806579467871</v>
      </c>
      <c r="K147">
        <f>$E147*'[2]Chemistry Share (EUCOBAT+ADEME)'!G$38</f>
        <v>131.97561572173257</v>
      </c>
      <c r="L147">
        <f>$E147*'[2]Chemistry Share (EUCOBAT+ADEME)'!H$38</f>
        <v>10.06465382702139</v>
      </c>
    </row>
    <row r="148" spans="1:12" x14ac:dyDescent="0.25">
      <c r="A148" s="1" t="s">
        <v>38</v>
      </c>
      <c r="B148" s="1" t="s">
        <v>95</v>
      </c>
      <c r="C148" s="1" t="s">
        <v>7</v>
      </c>
      <c r="D148" s="1" t="s">
        <v>8</v>
      </c>
      <c r="E148">
        <v>182.6</v>
      </c>
      <c r="F148">
        <f>$E148*'[2]Chemistry Share (EUCOBAT+ADEME)'!B$38</f>
        <v>124.41406916175437</v>
      </c>
      <c r="G148">
        <f>$E148*'[2]Chemistry Share (EUCOBAT+ADEME)'!C$38</f>
        <v>3.9106430887195884</v>
      </c>
      <c r="H148">
        <f>$E148*'[2]Chemistry Share (EUCOBAT+ADEME)'!D$38</f>
        <v>4.5254682476838983</v>
      </c>
      <c r="I148">
        <f>$E148*'[2]Chemistry Share (EUCOBAT+ADEME)'!E$38</f>
        <v>11.599877291046937</v>
      </c>
      <c r="J148">
        <f>$E148*'[2]Chemistry Share (EUCOBAT+ADEME)'!F$38</f>
        <v>5.5255004797620542</v>
      </c>
      <c r="K148">
        <f>$E148*'[2]Chemistry Share (EUCOBAT+ADEME)'!G$38</f>
        <v>30.312889850048254</v>
      </c>
      <c r="L148">
        <f>$E148*'[2]Chemistry Share (EUCOBAT+ADEME)'!H$38</f>
        <v>2.3117053947347239</v>
      </c>
    </row>
    <row r="149" spans="1:12" x14ac:dyDescent="0.25">
      <c r="A149" s="1" t="s">
        <v>39</v>
      </c>
      <c r="B149" s="1" t="s">
        <v>95</v>
      </c>
      <c r="C149" s="1" t="s">
        <v>7</v>
      </c>
      <c r="D149" s="1" t="s">
        <v>8</v>
      </c>
      <c r="E149">
        <v>88.98</v>
      </c>
      <c r="F149">
        <f>$E149*'[2]Chemistry Share (EUCOBAT+ADEME)'!B$38</f>
        <v>60.626308181888852</v>
      </c>
      <c r="G149">
        <f>$E149*'[2]Chemistry Share (EUCOBAT+ADEME)'!C$38</f>
        <v>1.9056353890157118</v>
      </c>
      <c r="H149">
        <f>$E149*'[2]Chemistry Share (EUCOBAT+ADEME)'!D$38</f>
        <v>2.2052363892602043</v>
      </c>
      <c r="I149">
        <f>$E149*'[2]Chemistry Share (EUCOBAT+ADEME)'!E$38</f>
        <v>5.6525579482878232</v>
      </c>
      <c r="J149">
        <f>$E149*'[2]Chemistry Share (EUCOBAT+ADEME)'!F$38</f>
        <v>2.6925467288566685</v>
      </c>
      <c r="K149">
        <f>$E149*'[2]Chemistry Share (EUCOBAT+ADEME)'!G$38</f>
        <v>14.771308537005991</v>
      </c>
      <c r="L149">
        <f>$E149*'[2]Chemistry Share (EUCOBAT+ADEME)'!H$38</f>
        <v>1.1264816321111488</v>
      </c>
    </row>
    <row r="150" spans="1:12" x14ac:dyDescent="0.25">
      <c r="A150" s="1" t="s">
        <v>40</v>
      </c>
      <c r="B150" s="1" t="s">
        <v>95</v>
      </c>
      <c r="C150" s="1" t="s">
        <v>7</v>
      </c>
      <c r="D150" s="1" t="s">
        <v>8</v>
      </c>
      <c r="E150">
        <v>6789</v>
      </c>
      <c r="F150">
        <f>$E150*'[2]Chemistry Share (EUCOBAT+ADEME)'!B$38</f>
        <v>4625.6687597981945</v>
      </c>
      <c r="G150">
        <f>$E150*'[2]Chemistry Share (EUCOBAT+ADEME)'!C$38</f>
        <v>145.39625372024801</v>
      </c>
      <c r="H150">
        <f>$E150*'[2]Chemistry Share (EUCOBAT+ADEME)'!D$38</f>
        <v>168.25522417045997</v>
      </c>
      <c r="I150">
        <f>$E150*'[2]Chemistry Share (EUCOBAT+ADEME)'!E$38</f>
        <v>431.27911790206826</v>
      </c>
      <c r="J150">
        <f>$E150*'[2]Chemistry Share (EUCOBAT+ADEME)'!F$38</f>
        <v>205.43605014843695</v>
      </c>
      <c r="K150">
        <f>$E150*'[2]Chemistry Share (EUCOBAT+ADEME)'!G$38</f>
        <v>1127.0219561444558</v>
      </c>
      <c r="L150">
        <f>$E150*'[2]Chemistry Share (EUCOBAT+ADEME)'!H$38</f>
        <v>85.948345700186437</v>
      </c>
    </row>
    <row r="151" spans="1:12" x14ac:dyDescent="0.25">
      <c r="A151" s="1" t="s">
        <v>41</v>
      </c>
      <c r="B151" s="1" t="s">
        <v>95</v>
      </c>
      <c r="C151" s="1" t="s">
        <v>7</v>
      </c>
      <c r="D151" s="1" t="s">
        <v>8</v>
      </c>
      <c r="E151">
        <v>2923</v>
      </c>
      <c r="F151">
        <f>$E151*'[2]Chemistry Share (EUCOBAT+ADEME)'!B$38</f>
        <v>1991.5789932081491</v>
      </c>
      <c r="G151">
        <f>$E151*'[2]Chemistry Share (EUCOBAT+ADEME)'!C$38</f>
        <v>62.600272444290013</v>
      </c>
      <c r="H151">
        <f>$E151*'[2]Chemistry Share (EUCOBAT+ADEME)'!D$38</f>
        <v>72.442188871741706</v>
      </c>
      <c r="I151">
        <f>$E151*'[2]Chemistry Share (EUCOBAT+ADEME)'!E$38</f>
        <v>185.68697328439322</v>
      </c>
      <c r="J151">
        <f>$E151*'[2]Chemistry Share (EUCOBAT+ADEME)'!F$38</f>
        <v>88.45037186387998</v>
      </c>
      <c r="K151">
        <f>$E151*'[2]Chemistry Share (EUCOBAT+ADEME)'!G$38</f>
        <v>485.2386474900934</v>
      </c>
      <c r="L151">
        <f>$E151*'[2]Chemistry Share (EUCOBAT+ADEME)'!H$38</f>
        <v>37.005010234444683</v>
      </c>
    </row>
    <row r="152" spans="1:12" x14ac:dyDescent="0.25">
      <c r="A152" s="1" t="s">
        <v>42</v>
      </c>
      <c r="B152" s="1" t="s">
        <v>95</v>
      </c>
      <c r="C152" s="1" t="s">
        <v>7</v>
      </c>
      <c r="D152" s="1" t="s">
        <v>8</v>
      </c>
      <c r="E152">
        <v>11264</v>
      </c>
      <c r="F152">
        <f>$E152*'[2]Chemistry Share (EUCOBAT+ADEME)'!B$38</f>
        <v>7674.6992061226792</v>
      </c>
      <c r="G152">
        <f>$E152*'[2]Chemistry Share (EUCOBAT+ADEME)'!C$38</f>
        <v>241.23485077402762</v>
      </c>
      <c r="H152">
        <f>$E152*'[2]Chemistry Share (EUCOBAT+ADEME)'!D$38</f>
        <v>279.16141479688628</v>
      </c>
      <c r="I152">
        <f>$E152*'[2]Chemistry Share (EUCOBAT+ADEME)'!E$38</f>
        <v>715.55869554410026</v>
      </c>
      <c r="J152">
        <f>$E152*'[2]Chemistry Share (EUCOBAT+ADEME)'!F$38</f>
        <v>340.85015007688816</v>
      </c>
      <c r="K152">
        <f>$E152*'[2]Chemistry Share (EUCOBAT+ADEME)'!G$38</f>
        <v>1869.9035666535792</v>
      </c>
      <c r="L152">
        <f>$E152*'[2]Chemistry Share (EUCOBAT+ADEME)'!H$38</f>
        <v>142.6015857956842</v>
      </c>
    </row>
    <row r="153" spans="1:12" x14ac:dyDescent="0.25">
      <c r="A153" s="1" t="s">
        <v>43</v>
      </c>
      <c r="B153" s="1" t="s">
        <v>95</v>
      </c>
      <c r="C153" s="1" t="s">
        <v>7</v>
      </c>
      <c r="D153" s="1" t="s">
        <v>8</v>
      </c>
      <c r="E153">
        <v>1726.78</v>
      </c>
      <c r="F153">
        <f>$E153*'[2]Chemistry Share (EUCOBAT+ADEME)'!B$38</f>
        <v>1176.5373841573614</v>
      </c>
      <c r="G153">
        <f>$E153*'[2]Chemistry Share (EUCOBAT+ADEME)'!C$38</f>
        <v>36.981491088385603</v>
      </c>
      <c r="H153">
        <f>$E153*'[2]Chemistry Share (EUCOBAT+ADEME)'!D$38</f>
        <v>42.79566298321798</v>
      </c>
      <c r="I153">
        <f>$E153*'[2]Chemistry Share (EUCOBAT+ADEME)'!E$38</f>
        <v>109.69570705714146</v>
      </c>
      <c r="J153">
        <f>$E153*'[2]Chemistry Share (EUCOBAT+ADEME)'!F$38</f>
        <v>52.252594295966702</v>
      </c>
      <c r="K153">
        <f>$E153*'[2]Chemistry Share (EUCOBAT+ADEME)'!G$38</f>
        <v>286.65767763015515</v>
      </c>
      <c r="L153">
        <f>$E153*'[2]Chemistry Share (EUCOBAT+ADEME)'!H$38</f>
        <v>21.86093450996729</v>
      </c>
    </row>
    <row r="154" spans="1:12" x14ac:dyDescent="0.25">
      <c r="A154" s="1" t="s">
        <v>44</v>
      </c>
      <c r="B154" s="1" t="s">
        <v>95</v>
      </c>
      <c r="C154" s="1" t="s">
        <v>7</v>
      </c>
      <c r="D154" s="1" t="s">
        <v>8</v>
      </c>
      <c r="E154">
        <v>1737</v>
      </c>
      <c r="F154">
        <f>$E154*'[2]Chemistry Share (EUCOBAT+ADEME)'!B$38</f>
        <v>1183.5007564839393</v>
      </c>
      <c r="G154">
        <f>$E154*'[2]Chemistry Share (EUCOBAT+ADEME)'!C$38</f>
        <v>37.20036716925479</v>
      </c>
      <c r="H154">
        <f>$E154*'[2]Chemistry Share (EUCOBAT+ADEME)'!D$38</f>
        <v>43.048950417453078</v>
      </c>
      <c r="I154">
        <f>$E154*'[2]Chemistry Share (EUCOBAT+ADEME)'!E$38</f>
        <v>110.34494443892952</v>
      </c>
      <c r="J154">
        <f>$E154*'[2]Chemistry Share (EUCOBAT+ADEME)'!F$38</f>
        <v>52.561852866082631</v>
      </c>
      <c r="K154">
        <f>$E154*'[2]Chemistry Share (EUCOBAT+ADEME)'!G$38</f>
        <v>288.35426982220054</v>
      </c>
      <c r="L154">
        <f>$E154*'[2]Chemistry Share (EUCOBAT+ADEME)'!H$38</f>
        <v>21.990319116397679</v>
      </c>
    </row>
    <row r="155" spans="1:12" x14ac:dyDescent="0.25">
      <c r="A155" s="1" t="s">
        <v>45</v>
      </c>
      <c r="B155" s="1" t="s">
        <v>95</v>
      </c>
      <c r="C155" s="1" t="s">
        <v>7</v>
      </c>
      <c r="D155" s="1" t="s">
        <v>8</v>
      </c>
      <c r="E155">
        <v>950</v>
      </c>
      <c r="F155">
        <f>$E155*'[2]Chemistry Share (EUCOBAT+ADEME)'!B$38</f>
        <v>647.28020648229267</v>
      </c>
      <c r="G155">
        <f>$E155*'[2]Chemistry Share (EUCOBAT+ADEME)'!C$38</f>
        <v>20.34562395555098</v>
      </c>
      <c r="H155">
        <f>$E155*'[2]Chemistry Share (EUCOBAT+ADEME)'!D$38</f>
        <v>23.544330970973185</v>
      </c>
      <c r="I155">
        <f>$E155*'[2]Chemistry Share (EUCOBAT+ADEME)'!E$38</f>
        <v>60.349854471492833</v>
      </c>
      <c r="J155">
        <f>$E155*'[2]Chemistry Share (EUCOBAT+ADEME)'!F$38</f>
        <v>28.74712735911255</v>
      </c>
      <c r="K155">
        <f>$E155*'[2]Chemistry Share (EUCOBAT+ADEME)'!G$38</f>
        <v>157.70671061087538</v>
      </c>
      <c r="L155">
        <f>$E155*'[2]Chemistry Share (EUCOBAT+ADEME)'!H$38</f>
        <v>12.026944824742541</v>
      </c>
    </row>
    <row r="156" spans="1:12" x14ac:dyDescent="0.25">
      <c r="A156" s="1" t="s">
        <v>46</v>
      </c>
      <c r="B156" s="1" t="s">
        <v>95</v>
      </c>
      <c r="C156" s="1" t="s">
        <v>7</v>
      </c>
      <c r="D156" s="1" t="s">
        <v>8</v>
      </c>
      <c r="E156">
        <v>720</v>
      </c>
      <c r="F156">
        <f>$E156*'[2]Chemistry Share (EUCOBAT+ADEME)'!B$38</f>
        <v>490.57026175500079</v>
      </c>
      <c r="G156">
        <f>$E156*'[2]Chemistry Share (EUCOBAT+ADEME)'!C$38</f>
        <v>15.419841313680744</v>
      </c>
      <c r="H156">
        <f>$E156*'[2]Chemistry Share (EUCOBAT+ADEME)'!D$38</f>
        <v>17.844124525369153</v>
      </c>
      <c r="I156">
        <f>$E156*'[2]Chemistry Share (EUCOBAT+ADEME)'!E$38</f>
        <v>45.738837073131407</v>
      </c>
      <c r="J156">
        <f>$E156*'[2]Chemistry Share (EUCOBAT+ADEME)'!F$38</f>
        <v>21.787296524801093</v>
      </c>
      <c r="K156">
        <f>$E156*'[2]Chemistry Share (EUCOBAT+ADEME)'!G$38</f>
        <v>119.52508593666344</v>
      </c>
      <c r="L156">
        <f>$E156*'[2]Chemistry Share (EUCOBAT+ADEME)'!H$38</f>
        <v>9.1151581829627677</v>
      </c>
    </row>
    <row r="157" spans="1:12" x14ac:dyDescent="0.25">
      <c r="A157" s="1" t="s">
        <v>47</v>
      </c>
      <c r="B157" s="1" t="s">
        <v>95</v>
      </c>
      <c r="C157" s="1" t="s">
        <v>7</v>
      </c>
      <c r="D157" s="1" t="s">
        <v>8</v>
      </c>
      <c r="E157">
        <v>10622</v>
      </c>
      <c r="F157">
        <f>$E157*'[2]Chemistry Share (EUCOBAT+ADEME)'!B$38</f>
        <v>7237.2740560578031</v>
      </c>
      <c r="G157">
        <f>$E157*'[2]Chemistry Share (EUCOBAT+ADEME)'!C$38</f>
        <v>227.48549226932897</v>
      </c>
      <c r="H157">
        <f>$E157*'[2]Chemistry Share (EUCOBAT+ADEME)'!D$38</f>
        <v>263.25040376176548</v>
      </c>
      <c r="I157">
        <f>$E157*'[2]Chemistry Share (EUCOBAT+ADEME)'!E$38</f>
        <v>674.7748991538914</v>
      </c>
      <c r="J157">
        <f>$E157*'[2]Chemistry Share (EUCOBAT+ADEME)'!F$38</f>
        <v>321.42314400894054</v>
      </c>
      <c r="K157">
        <f>$E157*'[2]Chemistry Share (EUCOBAT+ADEME)'!G$38</f>
        <v>1763.3270316933877</v>
      </c>
      <c r="L157">
        <f>$E157*'[2]Chemistry Share (EUCOBAT+ADEME)'!H$38</f>
        <v>134.47390308254239</v>
      </c>
    </row>
    <row r="158" spans="1:12" x14ac:dyDescent="0.25">
      <c r="A158" s="1" t="s">
        <v>48</v>
      </c>
      <c r="B158" s="1" t="s">
        <v>95</v>
      </c>
      <c r="C158" s="1" t="s">
        <v>7</v>
      </c>
      <c r="D158" s="1" t="s">
        <v>8</v>
      </c>
      <c r="E158">
        <v>5601.2</v>
      </c>
      <c r="F158">
        <f>$E158*'[2]Chemistry Share (EUCOBAT+ADEME)'!B$38</f>
        <v>3816.3640974195978</v>
      </c>
      <c r="G158">
        <f>$E158*'[2]Chemistry Share (EUCOBAT+ADEME)'!C$38</f>
        <v>119.95779884192858</v>
      </c>
      <c r="H158">
        <f>$E158*'[2]Chemistry Share (EUCOBAT+ADEME)'!D$38</f>
        <v>138.8173754048579</v>
      </c>
      <c r="I158">
        <f>$E158*'[2]Chemistry Share (EUCOBAT+ADEME)'!E$38</f>
        <v>355.82274196392171</v>
      </c>
      <c r="J158">
        <f>$E158*'[2]Chemistry Share (EUCOBAT+ADEME)'!F$38</f>
        <v>169.49306290932759</v>
      </c>
      <c r="K158">
        <f>$E158*'[2]Chemistry Share (EUCOBAT+ADEME)'!G$38</f>
        <v>929.83876576172122</v>
      </c>
      <c r="L158">
        <f>$E158*'[2]Chemistry Share (EUCOBAT+ADEME)'!H$38</f>
        <v>70.910866686682013</v>
      </c>
    </row>
    <row r="159" spans="1:12" x14ac:dyDescent="0.25">
      <c r="A159" s="1" t="s">
        <v>49</v>
      </c>
      <c r="B159" s="1" t="s">
        <v>95</v>
      </c>
      <c r="C159" s="1" t="s">
        <v>7</v>
      </c>
      <c r="D159" s="1" t="s">
        <v>8</v>
      </c>
      <c r="E159">
        <v>3599</v>
      </c>
      <c r="F159">
        <f>$E159*'[2]Chemistry Share (EUCOBAT+ADEME)'!B$38</f>
        <v>2452.1699611892332</v>
      </c>
      <c r="G159">
        <f>$E159*'[2]Chemistry Share (EUCOBAT+ADEME)'!C$38</f>
        <v>77.077790122134715</v>
      </c>
      <c r="H159">
        <f>$E159*'[2]Chemistry Share (EUCOBAT+ADEME)'!D$38</f>
        <v>89.195839120560521</v>
      </c>
      <c r="I159">
        <f>$E159*'[2]Chemistry Share (EUCOBAT+ADEME)'!E$38</f>
        <v>228.63065920305547</v>
      </c>
      <c r="J159">
        <f>$E159*'[2]Chemistry Share (EUCOBAT+ADEME)'!F$38</f>
        <v>108.90622248994323</v>
      </c>
      <c r="K159">
        <f>$E159*'[2]Chemistry Share (EUCOBAT+ADEME)'!G$38</f>
        <v>597.45942261951632</v>
      </c>
      <c r="L159">
        <f>$E159*'[2]Chemistry Share (EUCOBAT+ADEME)'!H$38</f>
        <v>45.563130972893056</v>
      </c>
    </row>
    <row r="160" spans="1:12" x14ac:dyDescent="0.25">
      <c r="A160" s="1" t="s">
        <v>50</v>
      </c>
      <c r="B160" s="1" t="s">
        <v>95</v>
      </c>
      <c r="C160" s="1" t="s">
        <v>7</v>
      </c>
      <c r="D160" s="1" t="s">
        <v>8</v>
      </c>
      <c r="E160">
        <v>37276.79</v>
      </c>
      <c r="F160">
        <f>$E160*'[2]Chemistry Share (EUCOBAT+ADEME)'!B$38</f>
        <v>25398.450871786383</v>
      </c>
      <c r="G160">
        <f>$E160*'[2]Chemistry Share (EUCOBAT+ADEME)'!C$38</f>
        <v>798.33637011583505</v>
      </c>
      <c r="H160">
        <f>$E160*'[2]Chemistry Share (EUCOBAT+ADEME)'!D$38</f>
        <v>923.84955925838278</v>
      </c>
      <c r="I160">
        <f>$E160*'[2]Chemistry Share (EUCOBAT+ADEME)'!E$38</f>
        <v>2368.0514228046309</v>
      </c>
      <c r="J160">
        <f>$E160*'[2]Chemistry Share (EUCOBAT+ADEME)'!F$38</f>
        <v>1128.0006628093613</v>
      </c>
      <c r="K160">
        <f>$E160*'[2]Chemistry Share (EUCOBAT+ADEME)'!G$38</f>
        <v>6188.2104558235505</v>
      </c>
      <c r="L160">
        <f>$E160*'[2]Chemistry Share (EUCOBAT+ADEME)'!H$38</f>
        <v>471.92199639317317</v>
      </c>
    </row>
    <row r="161" spans="1:12" x14ac:dyDescent="0.25">
      <c r="A161" s="14" t="s">
        <v>51</v>
      </c>
      <c r="B161" s="14" t="s">
        <v>95</v>
      </c>
      <c r="C161" s="14" t="s">
        <v>7</v>
      </c>
      <c r="D161" s="14" t="s">
        <v>8</v>
      </c>
      <c r="E161" s="13">
        <v>212206.54300000001</v>
      </c>
      <c r="F161" s="13">
        <f>$E161*'[2]Chemistry Share (EUCOBAT+ADEME)'!B$38</f>
        <v>144586.41575782475</v>
      </c>
      <c r="G161" s="13">
        <f>$E161*'[2]Chemistry Share (EUCOBAT+ADEME)'!C$38</f>
        <v>4544.710026089957</v>
      </c>
      <c r="H161" s="13">
        <f>$E161*'[2]Chemistry Share (EUCOBAT+ADEME)'!D$38</f>
        <v>5259.2221922084773</v>
      </c>
      <c r="I161" s="13">
        <f>$E161*'[2]Chemistry Share (EUCOBAT+ADEME)'!E$38</f>
        <v>13480.667355735353</v>
      </c>
      <c r="J161" s="13">
        <f>$E161*'[2]Chemistry Share (EUCOBAT+ADEME)'!F$38</f>
        <v>6421.3984400610461</v>
      </c>
      <c r="K161" s="13">
        <f>$E161*'[2]Chemistry Share (EUCOBAT+ADEME)'!G$38</f>
        <v>35227.785122773981</v>
      </c>
      <c r="L161" s="13">
        <f>$E161*'[2]Chemistry Share (EUCOBAT+ADEME)'!H$38</f>
        <v>2686.5225095898481</v>
      </c>
    </row>
    <row r="162" spans="1:12" x14ac:dyDescent="0.25">
      <c r="A162" s="1" t="s">
        <v>6</v>
      </c>
      <c r="B162" s="1" t="s">
        <v>94</v>
      </c>
      <c r="C162" s="1" t="s">
        <v>7</v>
      </c>
      <c r="D162" s="1" t="s">
        <v>8</v>
      </c>
      <c r="E162">
        <v>4086.6320000000001</v>
      </c>
      <c r="F162">
        <f>$E162*'[2]Chemistry Share (EUCOBAT+ADEME)'!B$39</f>
        <v>2753.932930940297</v>
      </c>
      <c r="G162">
        <f>$E162*'[2]Chemistry Share (EUCOBAT+ADEME)'!C$39</f>
        <v>105.70439396642166</v>
      </c>
      <c r="H162">
        <f>$E162*'[2]Chemistry Share (EUCOBAT+ADEME)'!D$39</f>
        <v>96.529097540183002</v>
      </c>
      <c r="I162">
        <f>$E162*'[2]Chemistry Share (EUCOBAT+ADEME)'!E$39</f>
        <v>236.28838781060148</v>
      </c>
      <c r="J162">
        <f>$E162*'[2]Chemistry Share (EUCOBAT+ADEME)'!F$39</f>
        <v>123.43173213448991</v>
      </c>
      <c r="K162">
        <f>$E162*'[2]Chemistry Share (EUCOBAT+ADEME)'!G$39</f>
        <v>717.55722117775031</v>
      </c>
      <c r="L162">
        <f>$E162*'[2]Chemistry Share (EUCOBAT+ADEME)'!H$39</f>
        <v>53.18488360442354</v>
      </c>
    </row>
    <row r="163" spans="1:12" x14ac:dyDescent="0.25">
      <c r="A163" s="1" t="s">
        <v>19</v>
      </c>
      <c r="B163" s="1" t="s">
        <v>94</v>
      </c>
      <c r="C163" s="1" t="s">
        <v>7</v>
      </c>
      <c r="D163" s="1" t="s">
        <v>8</v>
      </c>
      <c r="E163">
        <v>4222.2209999999995</v>
      </c>
      <c r="F163">
        <f>$E163*'[2]Chemistry Share (EUCOBAT+ADEME)'!B$39</f>
        <v>2845.3047530601411</v>
      </c>
      <c r="G163">
        <f>$E163*'[2]Chemistry Share (EUCOBAT+ADEME)'!C$39</f>
        <v>109.21152479530791</v>
      </c>
      <c r="H163">
        <f>$E163*'[2]Chemistry Share (EUCOBAT+ADEME)'!D$39</f>
        <v>99.731804269434818</v>
      </c>
      <c r="I163">
        <f>$E163*'[2]Chemistry Share (EUCOBAT+ADEME)'!E$39</f>
        <v>244.1281214139334</v>
      </c>
      <c r="J163">
        <f>$E163*'[2]Chemistry Share (EUCOBAT+ADEME)'!F$39</f>
        <v>127.52703240336248</v>
      </c>
      <c r="K163">
        <f>$E163*'[2]Chemistry Share (EUCOBAT+ADEME)'!G$39</f>
        <v>741.36481287239519</v>
      </c>
      <c r="L163">
        <f>$E163*'[2]Chemistry Share (EUCOBAT+ADEME)'!H$39</f>
        <v>54.949487117301665</v>
      </c>
    </row>
    <row r="164" spans="1:12" x14ac:dyDescent="0.25">
      <c r="A164" s="1" t="s">
        <v>21</v>
      </c>
      <c r="B164" s="1" t="s">
        <v>94</v>
      </c>
      <c r="C164" s="1" t="s">
        <v>7</v>
      </c>
      <c r="D164" s="1" t="s">
        <v>8</v>
      </c>
      <c r="E164">
        <v>711.7</v>
      </c>
      <c r="F164">
        <f>$E164*'[2]Chemistry Share (EUCOBAT+ADEME)'!B$39</f>
        <v>479.60620553801016</v>
      </c>
      <c r="G164">
        <f>$E164*'[2]Chemistry Share (EUCOBAT+ADEME)'!C$39</f>
        <v>18.408757428097832</v>
      </c>
      <c r="H164">
        <f>$E164*'[2]Chemistry Share (EUCOBAT+ADEME)'!D$39</f>
        <v>16.810850284378002</v>
      </c>
      <c r="I164">
        <f>$E164*'[2]Chemistry Share (EUCOBAT+ADEME)'!E$39</f>
        <v>41.150376545968683</v>
      </c>
      <c r="J164">
        <f>$E164*'[2]Chemistry Share (EUCOBAT+ADEME)'!F$39</f>
        <v>21.496029923936501</v>
      </c>
      <c r="K164">
        <f>$E164*'[2]Chemistry Share (EUCOBAT+ADEME)'!G$39</f>
        <v>124.96487922382171</v>
      </c>
      <c r="L164">
        <f>$E164*'[2]Chemistry Share (EUCOBAT+ADEME)'!H$39</f>
        <v>9.2623171504721338</v>
      </c>
    </row>
    <row r="165" spans="1:12" x14ac:dyDescent="0.25">
      <c r="A165" s="1" t="s">
        <v>23</v>
      </c>
      <c r="B165" s="1" t="s">
        <v>94</v>
      </c>
      <c r="C165" s="1" t="s">
        <v>7</v>
      </c>
      <c r="D165" s="1" t="s">
        <v>8</v>
      </c>
      <c r="E165">
        <v>347</v>
      </c>
      <c r="F165">
        <f>$E165*'[2]Chemistry Share (EUCOBAT+ADEME)'!B$39</f>
        <v>233.8391925273142</v>
      </c>
      <c r="G165">
        <f>$E165*'[2]Chemistry Share (EUCOBAT+ADEME)'!C$39</f>
        <v>8.9754655438386219</v>
      </c>
      <c r="H165">
        <f>$E165*'[2]Chemistry Share (EUCOBAT+ADEME)'!D$39</f>
        <v>8.1963819708854384</v>
      </c>
      <c r="I165">
        <f>$E165*'[2]Chemistry Share (EUCOBAT+ADEME)'!E$39</f>
        <v>20.063482733526953</v>
      </c>
      <c r="J165">
        <f>$E165*'[2]Chemistry Share (EUCOBAT+ADEME)'!F$39</f>
        <v>10.480711512724413</v>
      </c>
      <c r="K165">
        <f>$E165*'[2]Chemistry Share (EUCOBAT+ADEME)'!G$39</f>
        <v>60.928499495104859</v>
      </c>
      <c r="L165">
        <f>$E165*'[2]Chemistry Share (EUCOBAT+ADEME)'!H$39</f>
        <v>4.5159815248192077</v>
      </c>
    </row>
    <row r="166" spans="1:12" x14ac:dyDescent="0.25">
      <c r="A166" s="1" t="s">
        <v>24</v>
      </c>
      <c r="B166" s="1" t="s">
        <v>94</v>
      </c>
      <c r="C166" s="1" t="s">
        <v>7</v>
      </c>
      <c r="D166" s="1" t="s">
        <v>8</v>
      </c>
      <c r="E166">
        <v>190</v>
      </c>
      <c r="F166">
        <f>$E166*'[2]Chemistry Share (EUCOBAT+ADEME)'!B$39</f>
        <v>128.03875095155533</v>
      </c>
      <c r="G166">
        <f>$E166*'[2]Chemistry Share (EUCOBAT+ADEME)'!C$39</f>
        <v>4.9145200384130785</v>
      </c>
      <c r="H166">
        <f>$E166*'[2]Chemistry Share (EUCOBAT+ADEME)'!D$39</f>
        <v>4.4879324912629199</v>
      </c>
      <c r="I166">
        <f>$E166*'[2]Chemistry Share (EUCOBAT+ADEME)'!E$39</f>
        <v>10.985768643717927</v>
      </c>
      <c r="J166">
        <f>$E166*'[2]Chemistry Share (EUCOBAT+ADEME)'!F$39</f>
        <v>5.7387181193591887</v>
      </c>
      <c r="K166">
        <f>$E166*'[2]Chemistry Share (EUCOBAT+ADEME)'!G$39</f>
        <v>33.361426236512749</v>
      </c>
      <c r="L166">
        <f>$E166*'[2]Chemistry Share (EUCOBAT+ADEME)'!H$39</f>
        <v>2.472727636068154</v>
      </c>
    </row>
    <row r="167" spans="1:12" x14ac:dyDescent="0.25">
      <c r="A167" s="1" t="s">
        <v>25</v>
      </c>
      <c r="B167" s="1" t="s">
        <v>94</v>
      </c>
      <c r="C167" s="1" t="s">
        <v>7</v>
      </c>
      <c r="D167" s="1" t="s">
        <v>8</v>
      </c>
      <c r="E167">
        <v>3971</v>
      </c>
      <c r="F167">
        <f>$E167*'[2]Chemistry Share (EUCOBAT+ADEME)'!B$39</f>
        <v>2676.0098948875061</v>
      </c>
      <c r="G167">
        <f>$E167*'[2]Chemistry Share (EUCOBAT+ADEME)'!C$39</f>
        <v>102.71346880283333</v>
      </c>
      <c r="H167">
        <f>$E167*'[2]Chemistry Share (EUCOBAT+ADEME)'!D$39</f>
        <v>93.79778906739503</v>
      </c>
      <c r="I167">
        <f>$E167*'[2]Chemistry Share (EUCOBAT+ADEME)'!E$39</f>
        <v>229.60256465370469</v>
      </c>
      <c r="J167">
        <f>$E167*'[2]Chemistry Share (EUCOBAT+ADEME)'!F$39</f>
        <v>119.93920869460705</v>
      </c>
      <c r="K167">
        <f>$E167*'[2]Chemistry Share (EUCOBAT+ADEME)'!G$39</f>
        <v>697.25380834311648</v>
      </c>
      <c r="L167">
        <f>$E167*'[2]Chemistry Share (EUCOBAT+ADEME)'!H$39</f>
        <v>51.680007593824421</v>
      </c>
    </row>
    <row r="168" spans="1:12" x14ac:dyDescent="0.25">
      <c r="A168" s="1" t="s">
        <v>26</v>
      </c>
      <c r="B168" s="1" t="s">
        <v>94</v>
      </c>
      <c r="C168" s="1" t="s">
        <v>7</v>
      </c>
      <c r="D168" s="1" t="s">
        <v>8</v>
      </c>
      <c r="E168">
        <v>3517</v>
      </c>
      <c r="F168">
        <f>$E168*'[2]Chemistry Share (EUCOBAT+ADEME)'!B$39</f>
        <v>2370.0646689295795</v>
      </c>
      <c r="G168">
        <f>$E168*'[2]Chemistry Share (EUCOBAT+ADEME)'!C$39</f>
        <v>90.970352500519979</v>
      </c>
      <c r="H168">
        <f>$E168*'[2]Chemistry Share (EUCOBAT+ADEME)'!D$39</f>
        <v>83.073992483008894</v>
      </c>
      <c r="I168">
        <f>$E168*'[2]Chemistry Share (EUCOBAT+ADEME)'!E$39</f>
        <v>203.35235957871555</v>
      </c>
      <c r="J168">
        <f>$E168*'[2]Chemistry Share (EUCOBAT+ADEME)'!F$39</f>
        <v>106.22669276729614</v>
      </c>
      <c r="K168">
        <f>$E168*'[2]Chemistry Share (EUCOBAT+ADEME)'!G$39</f>
        <v>617.53755828323858</v>
      </c>
      <c r="L168">
        <f>$E168*'[2]Chemistry Share (EUCOBAT+ADEME)'!H$39</f>
        <v>45.77148997921946</v>
      </c>
    </row>
    <row r="169" spans="1:12" x14ac:dyDescent="0.25">
      <c r="A169" s="1" t="s">
        <v>27</v>
      </c>
      <c r="B169" s="1" t="s">
        <v>94</v>
      </c>
      <c r="C169" s="1" t="s">
        <v>7</v>
      </c>
      <c r="D169" s="1" t="s">
        <v>8</v>
      </c>
      <c r="E169">
        <v>448.50200000000001</v>
      </c>
      <c r="F169">
        <f>$E169*'[2]Chemistry Share (EUCOBAT+ADEME)'!B$39</f>
        <v>302.24018883828666</v>
      </c>
      <c r="G169">
        <f>$E169*'[2]Chemistry Share (EUCOBAT+ADEME)'!C$39</f>
        <v>11.600905611938645</v>
      </c>
      <c r="H169">
        <f>$E169*'[2]Chemistry Share (EUCOBAT+ADEME)'!D$39</f>
        <v>10.59392999050738</v>
      </c>
      <c r="I169">
        <f>$E169*'[2]Chemistry Share (EUCOBAT+ADEME)'!E$39</f>
        <v>25.932311622340936</v>
      </c>
      <c r="J169">
        <f>$E169*'[2]Chemistry Share (EUCOBAT+ADEME)'!F$39</f>
        <v>13.546455547204395</v>
      </c>
      <c r="K169">
        <f>$E169*'[2]Chemistry Share (EUCOBAT+ADEME)'!G$39</f>
        <v>78.750875736465474</v>
      </c>
      <c r="L169">
        <f>$E169*'[2]Chemistry Share (EUCOBAT+ADEME)'!H$39</f>
        <v>5.8369646854307327</v>
      </c>
    </row>
    <row r="170" spans="1:12" x14ac:dyDescent="0.25">
      <c r="A170" s="1" t="s">
        <v>28</v>
      </c>
      <c r="B170" s="1" t="s">
        <v>94</v>
      </c>
      <c r="C170" s="1" t="s">
        <v>7</v>
      </c>
      <c r="D170" s="1" t="s">
        <v>8</v>
      </c>
      <c r="E170">
        <v>2651</v>
      </c>
      <c r="F170">
        <f>$E170*'[2]Chemistry Share (EUCOBAT+ADEME)'!B$39</f>
        <v>1786.4775198556481</v>
      </c>
      <c r="G170">
        <f>$E170*'[2]Chemistry Share (EUCOBAT+ADEME)'!C$39</f>
        <v>68.570487483331945</v>
      </c>
      <c r="H170">
        <f>$E170*'[2]Chemistry Share (EUCOBAT+ADEME)'!D$39</f>
        <v>62.61846860177895</v>
      </c>
      <c r="I170">
        <f>$E170*'[2]Chemistry Share (EUCOBAT+ADEME)'!E$39</f>
        <v>153.28038249734857</v>
      </c>
      <c r="J170">
        <f>$E170*'[2]Chemistry Share (EUCOBAT+ADEME)'!F$39</f>
        <v>80.070219654848472</v>
      </c>
      <c r="K170">
        <f>$E170*'[2]Chemistry Share (EUCOBAT+ADEME)'!G$39</f>
        <v>465.47968922629104</v>
      </c>
      <c r="L170">
        <f>$E170*'[2]Chemistry Share (EUCOBAT+ADEME)'!H$39</f>
        <v>34.501057701140404</v>
      </c>
    </row>
    <row r="171" spans="1:12" x14ac:dyDescent="0.25">
      <c r="A171" s="1" t="s">
        <v>29</v>
      </c>
      <c r="B171" s="1" t="s">
        <v>94</v>
      </c>
      <c r="C171" s="1" t="s">
        <v>7</v>
      </c>
      <c r="D171" s="1" t="s">
        <v>8</v>
      </c>
      <c r="E171">
        <v>30363</v>
      </c>
      <c r="F171">
        <f>$E171*'[2]Chemistry Share (EUCOBAT+ADEME)'!B$39</f>
        <v>20461.266290221443</v>
      </c>
      <c r="G171">
        <f>$E171*'[2]Chemistry Share (EUCOBAT+ADEME)'!C$39</f>
        <v>785.36616803334891</v>
      </c>
      <c r="H171">
        <f>$E171*'[2]Chemistry Share (EUCOBAT+ADEME)'!D$39</f>
        <v>717.19523280113708</v>
      </c>
      <c r="I171">
        <f>$E171*'[2]Chemistry Share (EUCOBAT+ADEME)'!E$39</f>
        <v>1755.5836491010919</v>
      </c>
      <c r="J171">
        <f>$E171*'[2]Chemistry Share (EUCOBAT+ADEME)'!F$39</f>
        <v>917.077359253174</v>
      </c>
      <c r="K171">
        <f>$E171*'[2]Chemistry Share (EUCOBAT+ADEME)'!G$39</f>
        <v>5331.3314990486133</v>
      </c>
      <c r="L171">
        <f>$E171*'[2]Chemistry Share (EUCOBAT+ADEME)'!H$39</f>
        <v>395.1548905996703</v>
      </c>
    </row>
    <row r="172" spans="1:12" x14ac:dyDescent="0.25">
      <c r="A172" s="1" t="s">
        <v>30</v>
      </c>
      <c r="B172" s="1" t="s">
        <v>94</v>
      </c>
      <c r="C172" s="1" t="s">
        <v>7</v>
      </c>
      <c r="D172" s="1" t="s">
        <v>8</v>
      </c>
      <c r="E172">
        <v>43994.175000000003</v>
      </c>
      <c r="F172">
        <f>$E172*'[2]Chemistry Share (EUCOBAT+ADEME)'!B$39</f>
        <v>29647.153769179695</v>
      </c>
      <c r="G172">
        <f>$E172*'[2]Chemistry Share (EUCOBAT+ADEME)'!C$39</f>
        <v>1137.9487084786931</v>
      </c>
      <c r="H172">
        <f>$E172*'[2]Chemistry Share (EUCOBAT+ADEME)'!D$39</f>
        <v>1039.1730916252993</v>
      </c>
      <c r="I172">
        <f>$E172*'[2]Chemistry Share (EUCOBAT+ADEME)'!E$39</f>
        <v>2543.7359380065222</v>
      </c>
      <c r="J172">
        <f>$E172*'[2]Chemistry Share (EUCOBAT+ADEME)'!F$39</f>
        <v>1328.7903643092582</v>
      </c>
      <c r="K172">
        <f>$E172*'[2]Chemistry Share (EUCOBAT+ADEME)'!G$39</f>
        <v>7724.7811794670179</v>
      </c>
      <c r="L172">
        <f>$E172*'[2]Chemistry Share (EUCOBAT+ADEME)'!H$39</f>
        <v>572.55585446588782</v>
      </c>
    </row>
    <row r="173" spans="1:12" x14ac:dyDescent="0.25">
      <c r="A173" s="1" t="s">
        <v>31</v>
      </c>
      <c r="B173" s="1" t="s">
        <v>94</v>
      </c>
      <c r="C173" s="1" t="s">
        <v>7</v>
      </c>
      <c r="D173" s="1" t="s">
        <v>8</v>
      </c>
      <c r="E173">
        <v>1535</v>
      </c>
      <c r="F173">
        <f>$E173*'[2]Chemistry Share (EUCOBAT+ADEME)'!B$39</f>
        <v>1034.4183300559864</v>
      </c>
      <c r="G173">
        <f>$E173*'[2]Chemistry Share (EUCOBAT+ADEME)'!C$39</f>
        <v>39.704148731389871</v>
      </c>
      <c r="H173">
        <f>$E173*'[2]Chemistry Share (EUCOBAT+ADEME)'!D$39</f>
        <v>36.257770389939907</v>
      </c>
      <c r="I173">
        <f>$E173*'[2]Chemistry Share (EUCOBAT+ADEME)'!E$39</f>
        <v>88.753446674247471</v>
      </c>
      <c r="J173">
        <f>$E173*'[2]Chemistry Share (EUCOBAT+ADEME)'!F$39</f>
        <v>46.36280164850713</v>
      </c>
      <c r="K173">
        <f>$E173*'[2]Chemistry Share (EUCOBAT+ADEME)'!G$39</f>
        <v>269.52520670024774</v>
      </c>
      <c r="L173">
        <f>$E173*'[2]Chemistry Share (EUCOBAT+ADEME)'!H$39</f>
        <v>19.977036428234822</v>
      </c>
    </row>
    <row r="174" spans="1:12" x14ac:dyDescent="0.25">
      <c r="A174" s="1" t="s">
        <v>32</v>
      </c>
      <c r="B174" s="1" t="s">
        <v>94</v>
      </c>
      <c r="C174" s="1" t="s">
        <v>7</v>
      </c>
      <c r="D174" s="1" t="s">
        <v>8</v>
      </c>
      <c r="E174">
        <v>1589.6146666666666</v>
      </c>
      <c r="F174">
        <f>$E174*'[2]Chemistry Share (EUCOBAT+ADEME)'!B$39</f>
        <v>1071.2225074435419</v>
      </c>
      <c r="G174">
        <f>$E174*'[2]Chemistry Share (EUCOBAT+ADEME)'!C$39</f>
        <v>41.116805961519262</v>
      </c>
      <c r="H174">
        <f>$E174*'[2]Chemistry Share (EUCOBAT+ADEME)'!D$39</f>
        <v>37.547806900638996</v>
      </c>
      <c r="I174">
        <f>$E174*'[2]Chemistry Share (EUCOBAT+ADEME)'!E$39</f>
        <v>91.911257687688376</v>
      </c>
      <c r="J174">
        <f>$E174*'[2]Chemistry Share (EUCOBAT+ADEME)'!F$39</f>
        <v>48.012371002100615</v>
      </c>
      <c r="K174">
        <f>$E174*'[2]Chemistry Share (EUCOBAT+ADEME)'!G$39</f>
        <v>279.11480234988841</v>
      </c>
      <c r="L174">
        <f>$E174*'[2]Chemistry Share (EUCOBAT+ADEME)'!H$39</f>
        <v>20.687811141925962</v>
      </c>
    </row>
    <row r="175" spans="1:12" x14ac:dyDescent="0.25">
      <c r="A175" s="1" t="s">
        <v>33</v>
      </c>
      <c r="B175" s="1" t="s">
        <v>94</v>
      </c>
      <c r="C175" s="1" t="s">
        <v>7</v>
      </c>
      <c r="D175" s="1" t="s">
        <v>8</v>
      </c>
      <c r="E175">
        <v>1620</v>
      </c>
      <c r="F175">
        <f>$E175*'[2]Chemistry Share (EUCOBAT+ADEME)'!B$39</f>
        <v>1091.6988239027348</v>
      </c>
      <c r="G175">
        <f>$E175*'[2]Chemistry Share (EUCOBAT+ADEME)'!C$39</f>
        <v>41.902749801206248</v>
      </c>
      <c r="H175">
        <f>$E175*'[2]Chemistry Share (EUCOBAT+ADEME)'!D$39</f>
        <v>38.265529662346999</v>
      </c>
      <c r="I175">
        <f>$E175*'[2]Chemistry Share (EUCOBAT+ADEME)'!E$39</f>
        <v>93.668132646437073</v>
      </c>
      <c r="J175">
        <f>$E175*'[2]Chemistry Share (EUCOBAT+ADEME)'!F$39</f>
        <v>48.930122912430981</v>
      </c>
      <c r="K175">
        <f>$E175*'[2]Chemistry Share (EUCOBAT+ADEME)'!G$39</f>
        <v>284.4500552797403</v>
      </c>
      <c r="L175">
        <f>$E175*'[2]Chemistry Share (EUCOBAT+ADEME)'!H$39</f>
        <v>21.083256686475838</v>
      </c>
    </row>
    <row r="176" spans="1:12" x14ac:dyDescent="0.25">
      <c r="A176" s="1" t="s">
        <v>34</v>
      </c>
      <c r="B176" s="1" t="s">
        <v>94</v>
      </c>
      <c r="C176" s="1" t="s">
        <v>7</v>
      </c>
      <c r="D176" s="1" t="s">
        <v>8</v>
      </c>
      <c r="E176">
        <v>2378</v>
      </c>
      <c r="F176">
        <f>$E176*'[2]Chemistry Share (EUCOBAT+ADEME)'!B$39</f>
        <v>1602.5060513831504</v>
      </c>
      <c r="G176">
        <f>$E176*'[2]Chemistry Share (EUCOBAT+ADEME)'!C$39</f>
        <v>61.509098164980529</v>
      </c>
      <c r="H176">
        <f>$E176*'[2]Chemistry Share (EUCOBAT+ADEME)'!D$39</f>
        <v>56.170018232753812</v>
      </c>
      <c r="I176">
        <f>$E176*'[2]Chemistry Share (EUCOBAT+ADEME)'!E$39</f>
        <v>137.4955675513749</v>
      </c>
      <c r="J176">
        <f>$E176*'[2]Chemistry Share (EUCOBAT+ADEME)'!F$39</f>
        <v>71.824587830716581</v>
      </c>
      <c r="K176">
        <f>$E176*'[2]Chemistry Share (EUCOBAT+ADEME)'!G$39</f>
        <v>417.54458731803851</v>
      </c>
      <c r="L176">
        <f>$E176*'[2]Chemistry Share (EUCOBAT+ADEME)'!H$39</f>
        <v>30.948138518789843</v>
      </c>
    </row>
    <row r="177" spans="1:12" x14ac:dyDescent="0.25">
      <c r="A177" s="1" t="s">
        <v>35</v>
      </c>
      <c r="B177" s="1" t="s">
        <v>94</v>
      </c>
      <c r="C177" s="1" t="s">
        <v>7</v>
      </c>
      <c r="D177" s="1" t="s">
        <v>8</v>
      </c>
      <c r="E177">
        <v>24567.642</v>
      </c>
      <c r="F177">
        <f>$E177*'[2]Chemistry Share (EUCOBAT+ADEME)'!B$39</f>
        <v>16555.843134236686</v>
      </c>
      <c r="G177">
        <f>$E177*'[2]Chemistry Share (EUCOBAT+ADEME)'!C$39</f>
        <v>635.46404687136192</v>
      </c>
      <c r="H177">
        <f>$E177*'[2]Chemistry Share (EUCOBAT+ADEME)'!D$39</f>
        <v>580.30483560797654</v>
      </c>
      <c r="I177">
        <f>$E177*'[2]Chemistry Share (EUCOBAT+ADEME)'!E$39</f>
        <v>1420.4970059667769</v>
      </c>
      <c r="J177">
        <f>$E177*'[2]Chemistry Share (EUCOBAT+ADEME)'!F$39</f>
        <v>742.03564365963064</v>
      </c>
      <c r="K177">
        <f>$E177*'[2]Chemistry Share (EUCOBAT+ADEME)'!G$39</f>
        <v>4313.7451388844866</v>
      </c>
      <c r="L177">
        <f>$E177*'[2]Chemistry Share (EUCOBAT+ADEME)'!H$39</f>
        <v>319.73203856015101</v>
      </c>
    </row>
    <row r="178" spans="1:12" x14ac:dyDescent="0.25">
      <c r="A178" s="1" t="s">
        <v>36</v>
      </c>
      <c r="B178" s="1" t="s">
        <v>94</v>
      </c>
      <c r="C178" s="1" t="s">
        <v>7</v>
      </c>
      <c r="D178" s="1" t="s">
        <v>8</v>
      </c>
      <c r="E178">
        <v>552.99800000000005</v>
      </c>
      <c r="F178">
        <f>$E178*'[2]Chemistry Share (EUCOBAT+ADEME)'!B$39</f>
        <v>372.65880630899051</v>
      </c>
      <c r="G178">
        <f>$E178*'[2]Chemistry Share (EUCOBAT+ADEME)'!C$39</f>
        <v>14.303788169486083</v>
      </c>
      <c r="H178">
        <f>$E178*'[2]Chemistry Share (EUCOBAT+ADEME)'!D$39</f>
        <v>13.062198377912697</v>
      </c>
      <c r="I178">
        <f>$E178*'[2]Chemistry Share (EUCOBAT+ADEME)'!E$39</f>
        <v>31.974253097045931</v>
      </c>
      <c r="J178">
        <f>$E178*'[2]Chemistry Share (EUCOBAT+ADEME)'!F$39</f>
        <v>16.702629697733649</v>
      </c>
      <c r="K178">
        <f>$E178*'[2]Chemistry Share (EUCOBAT+ADEME)'!G$39</f>
        <v>97.098957820731997</v>
      </c>
      <c r="L178">
        <f>$E178*'[2]Chemistry Share (EUCOBAT+ADEME)'!H$39</f>
        <v>7.1969128278443009</v>
      </c>
    </row>
    <row r="179" spans="1:12" x14ac:dyDescent="0.25">
      <c r="A179" s="1" t="s">
        <v>37</v>
      </c>
      <c r="B179" s="1" t="s">
        <v>94</v>
      </c>
      <c r="C179" s="1" t="s">
        <v>7</v>
      </c>
      <c r="D179" s="1" t="s">
        <v>8</v>
      </c>
      <c r="E179">
        <v>686</v>
      </c>
      <c r="F179">
        <f>$E179*'[2]Chemistry Share (EUCOBAT+ADEME)'!B$39</f>
        <v>462.28727975140498</v>
      </c>
      <c r="G179">
        <f>$E179*'[2]Chemistry Share (EUCOBAT+ADEME)'!C$39</f>
        <v>17.744003928165114</v>
      </c>
      <c r="H179">
        <f>$E179*'[2]Chemistry Share (EUCOBAT+ADEME)'!D$39</f>
        <v>16.203798363191385</v>
      </c>
      <c r="I179">
        <f>$E179*'[2]Chemistry Share (EUCOBAT+ADEME)'!E$39</f>
        <v>39.664406787318413</v>
      </c>
      <c r="J179">
        <f>$E179*'[2]Chemistry Share (EUCOBAT+ADEME)'!F$39</f>
        <v>20.719792788844231</v>
      </c>
      <c r="K179">
        <f>$E179*'[2]Chemistry Share (EUCOBAT+ADEME)'!G$39</f>
        <v>120.45230735919866</v>
      </c>
      <c r="L179">
        <f>$E179*'[2]Chemistry Share (EUCOBAT+ADEME)'!H$39</f>
        <v>8.9278482018039664</v>
      </c>
    </row>
    <row r="180" spans="1:12" x14ac:dyDescent="0.25">
      <c r="A180" s="1" t="s">
        <v>38</v>
      </c>
      <c r="B180" s="1" t="s">
        <v>94</v>
      </c>
      <c r="C180" s="1" t="s">
        <v>7</v>
      </c>
      <c r="D180" s="1" t="s">
        <v>8</v>
      </c>
      <c r="E180">
        <v>171.1</v>
      </c>
      <c r="F180">
        <f>$E180*'[2]Chemistry Share (EUCOBAT+ADEME)'!B$39</f>
        <v>115.30226467269007</v>
      </c>
      <c r="G180">
        <f>$E180*'[2]Chemistry Share (EUCOBAT+ADEME)'!C$39</f>
        <v>4.4256546240656718</v>
      </c>
      <c r="H180">
        <f>$E180*'[2]Chemistry Share (EUCOBAT+ADEME)'!D$39</f>
        <v>4.0415013118688714</v>
      </c>
      <c r="I180">
        <f>$E180*'[2]Chemistry Share (EUCOBAT+ADEME)'!E$39</f>
        <v>9.8929737628428285</v>
      </c>
      <c r="J180">
        <f>$E180*'[2]Chemistry Share (EUCOBAT+ADEME)'!F$39</f>
        <v>5.1678666853808277</v>
      </c>
      <c r="K180">
        <f>$E180*'[2]Chemistry Share (EUCOBAT+ADEME)'!G$39</f>
        <v>30.042842258249109</v>
      </c>
      <c r="L180">
        <f>$E180*'[2]Chemistry Share (EUCOBAT+ADEME)'!H$39</f>
        <v>2.2267563080592692</v>
      </c>
    </row>
    <row r="181" spans="1:12" x14ac:dyDescent="0.25">
      <c r="A181" s="1" t="s">
        <v>39</v>
      </c>
      <c r="B181" s="1" t="s">
        <v>94</v>
      </c>
      <c r="C181" s="1" t="s">
        <v>7</v>
      </c>
      <c r="D181" s="1" t="s">
        <v>8</v>
      </c>
      <c r="E181">
        <v>102.65</v>
      </c>
      <c r="F181">
        <f>$E181*'[2]Chemistry Share (EUCOBAT+ADEME)'!B$39</f>
        <v>69.174619921985027</v>
      </c>
      <c r="G181">
        <f>$E181*'[2]Chemistry Share (EUCOBAT+ADEME)'!C$39</f>
        <v>2.6551341154900134</v>
      </c>
      <c r="H181">
        <f>$E181*'[2]Chemistry Share (EUCOBAT+ADEME)'!D$39</f>
        <v>2.4246645801480988</v>
      </c>
      <c r="I181">
        <f>$E181*'[2]Chemistry Share (EUCOBAT+ADEME)'!E$39</f>
        <v>5.9352060593560285</v>
      </c>
      <c r="J181">
        <f>$E181*'[2]Chemistry Share (EUCOBAT+ADEME)'!F$39</f>
        <v>3.1004179734327408</v>
      </c>
      <c r="K181">
        <f>$E181*'[2]Chemistry Share (EUCOBAT+ADEME)'!G$39</f>
        <v>18.023949490410704</v>
      </c>
      <c r="L181">
        <f>$E181*'[2]Chemistry Share (EUCOBAT+ADEME)'!H$39</f>
        <v>1.3359236412757685</v>
      </c>
    </row>
    <row r="182" spans="1:12" x14ac:dyDescent="0.25">
      <c r="A182" s="1" t="s">
        <v>40</v>
      </c>
      <c r="B182" s="1" t="s">
        <v>94</v>
      </c>
      <c r="C182" s="1" t="s">
        <v>7</v>
      </c>
      <c r="D182" s="1" t="s">
        <v>8</v>
      </c>
      <c r="E182">
        <v>7697</v>
      </c>
      <c r="F182">
        <f>$E182*'[2]Chemistry Share (EUCOBAT+ADEME)'!B$39</f>
        <v>5186.917189863796</v>
      </c>
      <c r="G182">
        <f>$E182*'[2]Chemistry Share (EUCOBAT+ADEME)'!C$39</f>
        <v>199.08979334560772</v>
      </c>
      <c r="H182">
        <f>$E182*'[2]Chemistry Share (EUCOBAT+ADEME)'!D$39</f>
        <v>181.80850729079313</v>
      </c>
      <c r="I182">
        <f>$E182*'[2]Chemistry Share (EUCOBAT+ADEME)'!E$39</f>
        <v>445.03926974050995</v>
      </c>
      <c r="J182">
        <f>$E182*'[2]Chemistry Share (EUCOBAT+ADEME)'!F$39</f>
        <v>232.47849139319831</v>
      </c>
      <c r="K182">
        <f>$E182*'[2]Chemistry Share (EUCOBAT+ADEME)'!G$39</f>
        <v>1351.488935486519</v>
      </c>
      <c r="L182">
        <f>$E182*'[2]Chemistry Share (EUCOBAT+ADEME)'!H$39</f>
        <v>100.17149797271885</v>
      </c>
    </row>
    <row r="183" spans="1:12" x14ac:dyDescent="0.25">
      <c r="A183" s="1" t="s">
        <v>41</v>
      </c>
      <c r="B183" s="1" t="s">
        <v>94</v>
      </c>
      <c r="C183" s="1" t="s">
        <v>7</v>
      </c>
      <c r="D183" s="1" t="s">
        <v>8</v>
      </c>
      <c r="E183">
        <v>3104.7</v>
      </c>
      <c r="F183">
        <f>$E183*'[2]Chemistry Share (EUCOBAT+ADEME)'!B$39</f>
        <v>2092.220579364704</v>
      </c>
      <c r="G183">
        <f>$E183*'[2]Chemistry Share (EUCOBAT+ADEME)'!C$39</f>
        <v>80.305844017163594</v>
      </c>
      <c r="H183">
        <f>$E183*'[2]Chemistry Share (EUCOBAT+ADEME)'!D$39</f>
        <v>73.335178976968351</v>
      </c>
      <c r="I183">
        <f>$E183*'[2]Chemistry Share (EUCOBAT+ADEME)'!E$39</f>
        <v>179.51324162184761</v>
      </c>
      <c r="J183">
        <f>$E183*'[2]Chemistry Share (EUCOBAT+ADEME)'!F$39</f>
        <v>93.773674448286698</v>
      </c>
      <c r="K183">
        <f>$E183*'[2]Chemistry Share (EUCOBAT+ADEME)'!G$39</f>
        <v>545.1432633500059</v>
      </c>
      <c r="L183">
        <f>$E183*'[2]Chemistry Share (EUCOBAT+ADEME)'!H$39</f>
        <v>40.405671008951565</v>
      </c>
    </row>
    <row r="184" spans="1:12" x14ac:dyDescent="0.25">
      <c r="A184" s="1" t="s">
        <v>42</v>
      </c>
      <c r="B184" s="1" t="s">
        <v>94</v>
      </c>
      <c r="C184" s="1" t="s">
        <v>7</v>
      </c>
      <c r="D184" s="1" t="s">
        <v>8</v>
      </c>
      <c r="E184">
        <v>11799</v>
      </c>
      <c r="F184">
        <f>$E184*'[2]Chemistry Share (EUCOBAT+ADEME)'!B$39</f>
        <v>7951.2064340915858</v>
      </c>
      <c r="G184">
        <f>$E184*'[2]Chemistry Share (EUCOBAT+ADEME)'!C$39</f>
        <v>305.19169438545219</v>
      </c>
      <c r="H184">
        <f>$E184*'[2]Chemistry Share (EUCOBAT+ADEME)'!D$39</f>
        <v>278.70060770742731</v>
      </c>
      <c r="I184">
        <f>$E184*'[2]Chemistry Share (EUCOBAT+ADEME)'!E$39</f>
        <v>682.21623277488334</v>
      </c>
      <c r="J184">
        <f>$E184*'[2]Chemistry Share (EUCOBAT+ADEME)'!F$39</f>
        <v>356.37439521220563</v>
      </c>
      <c r="K184">
        <f>$E184*'[2]Chemistry Share (EUCOBAT+ADEME)'!G$39</f>
        <v>2071.7445692874417</v>
      </c>
      <c r="L184">
        <f>$E184*'[2]Chemistry Share (EUCOBAT+ADEME)'!H$39</f>
        <v>153.55638619983236</v>
      </c>
    </row>
    <row r="185" spans="1:12" x14ac:dyDescent="0.25">
      <c r="A185" s="1" t="s">
        <v>43</v>
      </c>
      <c r="B185" s="1" t="s">
        <v>94</v>
      </c>
      <c r="C185" s="1" t="s">
        <v>7</v>
      </c>
      <c r="D185" s="1" t="s">
        <v>8</v>
      </c>
      <c r="E185">
        <v>1820</v>
      </c>
      <c r="F185">
        <f>$E185*'[2]Chemistry Share (EUCOBAT+ADEME)'!B$39</f>
        <v>1226.4764564833195</v>
      </c>
      <c r="G185">
        <f>$E185*'[2]Chemistry Share (EUCOBAT+ADEME)'!C$39</f>
        <v>47.075928789009488</v>
      </c>
      <c r="H185">
        <f>$E185*'[2]Chemistry Share (EUCOBAT+ADEME)'!D$39</f>
        <v>42.989669126834286</v>
      </c>
      <c r="I185">
        <f>$E185*'[2]Chemistry Share (EUCOBAT+ADEME)'!E$39</f>
        <v>105.23209963982436</v>
      </c>
      <c r="J185">
        <f>$E185*'[2]Chemistry Share (EUCOBAT+ADEME)'!F$39</f>
        <v>54.970878827545917</v>
      </c>
      <c r="K185">
        <f>$E185*'[2]Chemistry Share (EUCOBAT+ADEME)'!G$39</f>
        <v>319.56734605501686</v>
      </c>
      <c r="L185">
        <f>$E185*'[2]Chemistry Share (EUCOBAT+ADEME)'!H$39</f>
        <v>23.686127882337054</v>
      </c>
    </row>
    <row r="186" spans="1:12" x14ac:dyDescent="0.25">
      <c r="A186" s="1" t="s">
        <v>44</v>
      </c>
      <c r="B186" s="1" t="s">
        <v>94</v>
      </c>
      <c r="C186" s="1" t="s">
        <v>7</v>
      </c>
      <c r="D186" s="1" t="s">
        <v>8</v>
      </c>
      <c r="E186">
        <v>1737</v>
      </c>
      <c r="F186">
        <f>$E186*'[2]Chemistry Share (EUCOBAT+ADEME)'!B$39</f>
        <v>1170.5437389623769</v>
      </c>
      <c r="G186">
        <f>$E186*'[2]Chemistry Share (EUCOBAT+ADEME)'!C$39</f>
        <v>44.929059509071145</v>
      </c>
      <c r="H186">
        <f>$E186*'[2]Chemistry Share (EUCOBAT+ADEME)'!D$39</f>
        <v>41.029151249072065</v>
      </c>
      <c r="I186">
        <f>$E186*'[2]Chemistry Share (EUCOBAT+ADEME)'!E$39</f>
        <v>100.43305333756864</v>
      </c>
      <c r="J186">
        <f>$E186*'[2]Chemistry Share (EUCOBAT+ADEME)'!F$39</f>
        <v>52.463965122773217</v>
      </c>
      <c r="K186">
        <f>$E186*'[2]Chemistry Share (EUCOBAT+ADEME)'!G$39</f>
        <v>304.99367038327705</v>
      </c>
      <c r="L186">
        <f>$E186*'[2]Chemistry Share (EUCOBAT+ADEME)'!H$39</f>
        <v>22.605936336054651</v>
      </c>
    </row>
    <row r="187" spans="1:12" x14ac:dyDescent="0.25">
      <c r="A187" s="1" t="s">
        <v>45</v>
      </c>
      <c r="B187" s="1" t="s">
        <v>94</v>
      </c>
      <c r="C187" s="1" t="s">
        <v>7</v>
      </c>
      <c r="D187" s="1" t="s">
        <v>8</v>
      </c>
      <c r="E187">
        <v>842</v>
      </c>
      <c r="F187">
        <f>$E187*'[2]Chemistry Share (EUCOBAT+ADEME)'!B$39</f>
        <v>567.41383316426095</v>
      </c>
      <c r="G187">
        <f>$E187*'[2]Chemistry Share (EUCOBAT+ADEME)'!C$39</f>
        <v>21.779083538651641</v>
      </c>
      <c r="H187">
        <f>$E187*'[2]Chemistry Share (EUCOBAT+ADEME)'!D$39</f>
        <v>19.888627145491466</v>
      </c>
      <c r="I187">
        <f>$E187*'[2]Chemistry Share (EUCOBAT+ADEME)'!E$39</f>
        <v>48.684301042160499</v>
      </c>
      <c r="J187">
        <f>$E187*'[2]Chemistry Share (EUCOBAT+ADEME)'!F$39</f>
        <v>25.431582402633879</v>
      </c>
      <c r="K187">
        <f>$E187*'[2]Chemistry Share (EUCOBAT+ADEME)'!G$39</f>
        <v>147.8437941639144</v>
      </c>
      <c r="L187">
        <f>$E187*'[2]Chemistry Share (EUCOBAT+ADEME)'!H$39</f>
        <v>10.958087734575715</v>
      </c>
    </row>
    <row r="188" spans="1:12" x14ac:dyDescent="0.25">
      <c r="A188" s="1" t="s">
        <v>46</v>
      </c>
      <c r="B188" s="1" t="s">
        <v>94</v>
      </c>
      <c r="C188" s="1" t="s">
        <v>7</v>
      </c>
      <c r="D188" s="1" t="s">
        <v>8</v>
      </c>
      <c r="E188">
        <v>719</v>
      </c>
      <c r="F188">
        <f>$E188*'[2]Chemistry Share (EUCOBAT+ADEME)'!B$39</f>
        <v>484.52558912720144</v>
      </c>
      <c r="G188">
        <f>$E188*'[2]Chemistry Share (EUCOBAT+ADEME)'!C$39</f>
        <v>18.597578461152651</v>
      </c>
      <c r="H188">
        <f>$E188*'[2]Chemistry Share (EUCOBAT+ADEME)'!D$39</f>
        <v>16.983281374831787</v>
      </c>
      <c r="I188">
        <f>$E188*'[2]Chemistry Share (EUCOBAT+ADEME)'!E$39</f>
        <v>41.572461341227317</v>
      </c>
      <c r="J188">
        <f>$E188*'[2]Chemistry Share (EUCOBAT+ADEME)'!F$39</f>
        <v>21.716517514838195</v>
      </c>
      <c r="K188">
        <f>$E188*'[2]Chemistry Share (EUCOBAT+ADEME)'!G$39</f>
        <v>126.24666033711929</v>
      </c>
      <c r="L188">
        <f>$E188*'[2]Chemistry Share (EUCOBAT+ADEME)'!H$39</f>
        <v>9.3573219491210669</v>
      </c>
    </row>
    <row r="189" spans="1:12" x14ac:dyDescent="0.25">
      <c r="A189" s="1" t="s">
        <v>47</v>
      </c>
      <c r="B189" s="1" t="s">
        <v>94</v>
      </c>
      <c r="C189" s="1" t="s">
        <v>7</v>
      </c>
      <c r="D189" s="1" t="s">
        <v>8</v>
      </c>
      <c r="E189">
        <v>10815</v>
      </c>
      <c r="F189">
        <f>$E189*'[2]Chemistry Share (EUCOBAT+ADEME)'!B$39</f>
        <v>7288.1004817951098</v>
      </c>
      <c r="G189">
        <f>$E189*'[2]Chemistry Share (EUCOBAT+ADEME)'!C$39</f>
        <v>279.73965376546022</v>
      </c>
      <c r="H189">
        <f>$E189*'[2]Chemistry Share (EUCOBAT+ADEME)'!D$39</f>
        <v>255.45784154214988</v>
      </c>
      <c r="I189">
        <f>$E189*'[2]Chemistry Share (EUCOBAT+ADEME)'!E$39</f>
        <v>625.32151516741783</v>
      </c>
      <c r="J189">
        <f>$E189*'[2]Chemistry Share (EUCOBAT+ADEME)'!F$39</f>
        <v>326.65387610984016</v>
      </c>
      <c r="K189">
        <f>$E189*'[2]Chemistry Share (EUCOBAT+ADEME)'!G$39</f>
        <v>1898.9674986730809</v>
      </c>
      <c r="L189">
        <f>$E189*'[2]Chemistry Share (EUCOBAT+ADEME)'!H$39</f>
        <v>140.75025991619518</v>
      </c>
    </row>
    <row r="190" spans="1:12" x14ac:dyDescent="0.25">
      <c r="A190" s="1" t="s">
        <v>48</v>
      </c>
      <c r="B190" s="1" t="s">
        <v>94</v>
      </c>
      <c r="C190" s="1" t="s">
        <v>7</v>
      </c>
      <c r="D190" s="1" t="s">
        <v>8</v>
      </c>
      <c r="E190">
        <v>6041.6</v>
      </c>
      <c r="F190">
        <f>$E190*'[2]Chemistry Share (EUCOBAT+ADEME)'!B$39</f>
        <v>4071.3627249942983</v>
      </c>
      <c r="G190">
        <f>$E190*'[2]Chemistry Share (EUCOBAT+ADEME)'!C$39</f>
        <v>156.2713908635603</v>
      </c>
      <c r="H190">
        <f>$E190*'[2]Chemistry Share (EUCOBAT+ADEME)'!D$39</f>
        <v>142.7068049432319</v>
      </c>
      <c r="I190">
        <f>$E190*'[2]Chemistry Share (EUCOBAT+ADEME)'!E$39</f>
        <v>349.32431493624335</v>
      </c>
      <c r="J190">
        <f>$E190*'[2]Chemistry Share (EUCOBAT+ADEME)'!F$39</f>
        <v>182.47915468379199</v>
      </c>
      <c r="K190">
        <f>$E190*'[2]Chemistry Share (EUCOBAT+ADEME)'!G$39</f>
        <v>1060.8231197395548</v>
      </c>
      <c r="L190">
        <f>$E190*'[2]Chemistry Share (EUCOBAT+ADEME)'!H$39</f>
        <v>78.627533084575575</v>
      </c>
    </row>
    <row r="191" spans="1:12" x14ac:dyDescent="0.25">
      <c r="A191" s="1" t="s">
        <v>49</v>
      </c>
      <c r="B191" s="1" t="s">
        <v>94</v>
      </c>
      <c r="C191" s="1" t="s">
        <v>7</v>
      </c>
      <c r="D191" s="1" t="s">
        <v>8</v>
      </c>
      <c r="E191">
        <v>3828</v>
      </c>
      <c r="F191">
        <f>$E191*'[2]Chemistry Share (EUCOBAT+ADEME)'!B$39</f>
        <v>2579.6438875923882</v>
      </c>
      <c r="G191">
        <f>$E191*'[2]Chemistry Share (EUCOBAT+ADEME)'!C$39</f>
        <v>99.014645826554016</v>
      </c>
      <c r="H191">
        <f>$E191*'[2]Chemistry Share (EUCOBAT+ADEME)'!D$39</f>
        <v>90.420029350286626</v>
      </c>
      <c r="I191">
        <f>$E191*'[2]Chemistry Share (EUCOBAT+ADEME)'!E$39</f>
        <v>221.33432825343277</v>
      </c>
      <c r="J191">
        <f>$E191*'[2]Chemistry Share (EUCOBAT+ADEME)'!F$39</f>
        <v>115.62006821529987</v>
      </c>
      <c r="K191">
        <f>$E191*'[2]Chemistry Share (EUCOBAT+ADEME)'!G$39</f>
        <v>672.14494543879368</v>
      </c>
      <c r="L191">
        <f>$E191*'[2]Chemistry Share (EUCOBAT+ADEME)'!H$39</f>
        <v>49.818954688783649</v>
      </c>
    </row>
    <row r="192" spans="1:12" x14ac:dyDescent="0.25">
      <c r="A192" s="1" t="s">
        <v>50</v>
      </c>
      <c r="B192" s="1" t="s">
        <v>94</v>
      </c>
      <c r="C192" s="1" t="s">
        <v>7</v>
      </c>
      <c r="D192" s="1" t="s">
        <v>8</v>
      </c>
      <c r="E192">
        <v>37657.976999999999</v>
      </c>
      <c r="F192">
        <f>$E192*'[2]Chemistry Share (EUCOBAT+ADEME)'!B$39</f>
        <v>25377.264939170516</v>
      </c>
      <c r="G192">
        <f>$E192*'[2]Chemistry Share (EUCOBAT+ADEME)'!C$39</f>
        <v>974.05727669788848</v>
      </c>
      <c r="H192">
        <f>$E192*'[2]Chemistry Share (EUCOBAT+ADEME)'!D$39</f>
        <v>889.50767649227225</v>
      </c>
      <c r="I192">
        <f>$E192*'[2]Chemistry Share (EUCOBAT+ADEME)'!E$39</f>
        <v>2177.3780153286889</v>
      </c>
      <c r="J192">
        <f>$E192*'[2]Chemistry Share (EUCOBAT+ADEME)'!F$39</f>
        <v>1137.4132365700609</v>
      </c>
      <c r="K192">
        <f>$E192*'[2]Chemistry Share (EUCOBAT+ADEME)'!G$39</f>
        <v>6612.2306415883877</v>
      </c>
      <c r="L192">
        <f>$E192*'[2]Chemistry Share (EUCOBAT+ADEME)'!H$39</f>
        <v>490.09431813852058</v>
      </c>
    </row>
    <row r="193" spans="1:12" x14ac:dyDescent="0.25">
      <c r="A193" s="14" t="s">
        <v>51</v>
      </c>
      <c r="B193" s="14" t="s">
        <v>94</v>
      </c>
      <c r="C193" s="14" t="s">
        <v>7</v>
      </c>
      <c r="D193" s="14" t="s">
        <v>8</v>
      </c>
      <c r="E193" s="13">
        <v>213766.51166666666</v>
      </c>
      <c r="F193" s="13">
        <f>$E193*'[2]Chemistry Share (EUCOBAT+ADEME)'!B$39</f>
        <v>144054.7218372162</v>
      </c>
      <c r="G193" s="13">
        <f>$E193*'[2]Chemistry Share (EUCOBAT+ADEME)'!C$39</f>
        <v>5529.2621322499808</v>
      </c>
      <c r="H193" s="13">
        <f>$E193*'[2]Chemistry Share (EUCOBAT+ADEME)'!D$39</f>
        <v>5049.3140697514073</v>
      </c>
      <c r="I193" s="13">
        <f>$E193*'[2]Chemistry Share (EUCOBAT+ADEME)'!E$39</f>
        <v>12359.944426024364</v>
      </c>
      <c r="J193" s="13">
        <f>$E193*'[2]Chemistry Share (EUCOBAT+ADEME)'!F$39</f>
        <v>6456.5565990195128</v>
      </c>
      <c r="K193" s="13">
        <f>$E193*'[2]Chemistry Share (EUCOBAT+ADEME)'!G$39</f>
        <v>37534.503741074426</v>
      </c>
      <c r="L193" s="13">
        <f>$E193*'[2]Chemistry Share (EUCOBAT+ADEME)'!H$39</f>
        <v>2782.0334792844847</v>
      </c>
    </row>
    <row r="194" spans="1:12" x14ac:dyDescent="0.25">
      <c r="A194" s="1" t="s">
        <v>6</v>
      </c>
      <c r="B194" s="1" t="s">
        <v>93</v>
      </c>
      <c r="C194" s="1" t="s">
        <v>7</v>
      </c>
      <c r="D194" s="1" t="s">
        <v>8</v>
      </c>
      <c r="E194">
        <v>4547.2908499999994</v>
      </c>
      <c r="F194">
        <f>$E194*'[2]Chemistry Share (EUCOBAT+ADEME)'!B$40</f>
        <v>3092.5880877098962</v>
      </c>
      <c r="G194">
        <f>$E194*'[2]Chemistry Share (EUCOBAT+ADEME)'!C$40</f>
        <v>130.1023121386942</v>
      </c>
      <c r="H194">
        <f>$E194*'[2]Chemistry Share (EUCOBAT+ADEME)'!D$40</f>
        <v>77.997173410902334</v>
      </c>
      <c r="I194">
        <f>$E194*'[2]Chemistry Share (EUCOBAT+ADEME)'!E$40</f>
        <v>237.87653321230195</v>
      </c>
      <c r="J194">
        <f>$E194*'[2]Chemistry Share (EUCOBAT+ADEME)'!F$40</f>
        <v>118.66430823893525</v>
      </c>
      <c r="K194">
        <f>$E194*'[2]Chemistry Share (EUCOBAT+ADEME)'!G$40</f>
        <v>843.42365855556102</v>
      </c>
      <c r="L194">
        <f>$E194*'[2]Chemistry Share (EUCOBAT+ADEME)'!H$40</f>
        <v>46.638776733708589</v>
      </c>
    </row>
    <row r="195" spans="1:12" x14ac:dyDescent="0.25">
      <c r="A195" s="1" t="s">
        <v>19</v>
      </c>
      <c r="B195" s="1" t="s">
        <v>93</v>
      </c>
      <c r="C195" s="1" t="s">
        <v>7</v>
      </c>
      <c r="D195" s="1" t="s">
        <v>8</v>
      </c>
      <c r="E195">
        <v>4566</v>
      </c>
      <c r="F195">
        <f>$E195*'[2]Chemistry Share (EUCOBAT+ADEME)'!B$40</f>
        <v>3105.3120801550199</v>
      </c>
      <c r="G195">
        <f>$E195*'[2]Chemistry Share (EUCOBAT+ADEME)'!C$40</f>
        <v>130.63759869797593</v>
      </c>
      <c r="H195">
        <f>$E195*'[2]Chemistry Share (EUCOBAT+ADEME)'!D$40</f>
        <v>78.31808114807086</v>
      </c>
      <c r="I195">
        <f>$E195*'[2]Chemistry Share (EUCOBAT+ADEME)'!E$40</f>
        <v>238.85524073028469</v>
      </c>
      <c r="J195">
        <f>$E195*'[2]Chemistry Share (EUCOBAT+ADEME)'!F$40</f>
        <v>119.15253483708402</v>
      </c>
      <c r="K195">
        <f>$E195*'[2]Chemistry Share (EUCOBAT+ADEME)'!G$40</f>
        <v>846.89379940689128</v>
      </c>
      <c r="L195">
        <f>$E195*'[2]Chemistry Share (EUCOBAT+ADEME)'!H$40</f>
        <v>46.830665024673635</v>
      </c>
    </row>
    <row r="196" spans="1:12" x14ac:dyDescent="0.25">
      <c r="A196" s="1" t="s">
        <v>21</v>
      </c>
      <c r="B196" s="1" t="s">
        <v>93</v>
      </c>
      <c r="C196" s="1" t="s">
        <v>7</v>
      </c>
      <c r="D196" s="1" t="s">
        <v>8</v>
      </c>
      <c r="E196">
        <v>760</v>
      </c>
      <c r="F196">
        <f>$E196*'[2]Chemistry Share (EUCOBAT+ADEME)'!B$40</f>
        <v>516.87191872926303</v>
      </c>
      <c r="G196">
        <f>$E196*'[2]Chemistry Share (EUCOBAT+ADEME)'!C$40</f>
        <v>21.744322166110756</v>
      </c>
      <c r="H196">
        <f>$E196*'[2]Chemistry Share (EUCOBAT+ADEME)'!D$40</f>
        <v>13.035861075894406</v>
      </c>
      <c r="I196">
        <f>$E196*'[2]Chemistry Share (EUCOBAT+ADEME)'!E$40</f>
        <v>39.756895084322466</v>
      </c>
      <c r="J196">
        <f>$E196*'[2]Chemistry Share (EUCOBAT+ADEME)'!F$40</f>
        <v>19.832660200653496</v>
      </c>
      <c r="K196">
        <f>$E196*'[2]Chemistry Share (EUCOBAT+ADEME)'!G$40</f>
        <v>140.96348829374449</v>
      </c>
      <c r="L196">
        <f>$E196*'[2]Chemistry Share (EUCOBAT+ADEME)'!H$40</f>
        <v>7.7948544500113801</v>
      </c>
    </row>
    <row r="197" spans="1:12" x14ac:dyDescent="0.25">
      <c r="A197" s="1" t="s">
        <v>23</v>
      </c>
      <c r="B197" s="1" t="s">
        <v>93</v>
      </c>
      <c r="C197" s="1" t="s">
        <v>7</v>
      </c>
      <c r="D197" s="1" t="s">
        <v>8</v>
      </c>
      <c r="E197">
        <v>266</v>
      </c>
      <c r="F197">
        <f>$E197*'[2]Chemistry Share (EUCOBAT+ADEME)'!B$40</f>
        <v>180.90517155524205</v>
      </c>
      <c r="G197">
        <f>$E197*'[2]Chemistry Share (EUCOBAT+ADEME)'!C$40</f>
        <v>7.6105127581387642</v>
      </c>
      <c r="H197">
        <f>$E197*'[2]Chemistry Share (EUCOBAT+ADEME)'!D$40</f>
        <v>4.5625513765630421</v>
      </c>
      <c r="I197">
        <f>$E197*'[2]Chemistry Share (EUCOBAT+ADEME)'!E$40</f>
        <v>13.914913279512863</v>
      </c>
      <c r="J197">
        <f>$E197*'[2]Chemistry Share (EUCOBAT+ADEME)'!F$40</f>
        <v>6.941431070228723</v>
      </c>
      <c r="K197">
        <f>$E197*'[2]Chemistry Share (EUCOBAT+ADEME)'!G$40</f>
        <v>49.337220902810571</v>
      </c>
      <c r="L197">
        <f>$E197*'[2]Chemistry Share (EUCOBAT+ADEME)'!H$40</f>
        <v>2.7281990575039829</v>
      </c>
    </row>
    <row r="198" spans="1:12" x14ac:dyDescent="0.25">
      <c r="A198" s="1" t="s">
        <v>24</v>
      </c>
      <c r="B198" s="1" t="s">
        <v>93</v>
      </c>
      <c r="C198" s="1" t="s">
        <v>7</v>
      </c>
      <c r="D198" s="1" t="s">
        <v>8</v>
      </c>
      <c r="E198">
        <v>206</v>
      </c>
      <c r="F198">
        <f>$E198*'[2]Chemistry Share (EUCOBAT+ADEME)'!B$40</f>
        <v>140.09949376082656</v>
      </c>
      <c r="G198">
        <f>$E198*'[2]Chemistry Share (EUCOBAT+ADEME)'!C$40</f>
        <v>5.8938557450247568</v>
      </c>
      <c r="H198">
        <f>$E198*'[2]Chemistry Share (EUCOBAT+ADEME)'!D$40</f>
        <v>3.5334044495187467</v>
      </c>
      <c r="I198">
        <f>$E198*'[2]Chemistry Share (EUCOBAT+ADEME)'!E$40</f>
        <v>10.77621103601372</v>
      </c>
      <c r="J198">
        <f>$E198*'[2]Chemistry Share (EUCOBAT+ADEME)'!F$40</f>
        <v>5.3756947385981846</v>
      </c>
      <c r="K198">
        <f>$E198*'[2]Chemistry Share (EUCOBAT+ADEME)'!G$40</f>
        <v>38.208524458567588</v>
      </c>
      <c r="L198">
        <f>$E198*'[2]Chemistry Share (EUCOBAT+ADEME)'!H$40</f>
        <v>2.1128158114504529</v>
      </c>
    </row>
    <row r="199" spans="1:12" x14ac:dyDescent="0.25">
      <c r="A199" s="1" t="s">
        <v>25</v>
      </c>
      <c r="B199" s="1" t="s">
        <v>93</v>
      </c>
      <c r="C199" s="1" t="s">
        <v>7</v>
      </c>
      <c r="D199" s="1" t="s">
        <v>8</v>
      </c>
      <c r="E199">
        <v>3965</v>
      </c>
      <c r="F199">
        <f>$E199*'[2]Chemistry Share (EUCOBAT+ADEME)'!B$40</f>
        <v>2696.5752075809578</v>
      </c>
      <c r="G199">
        <f>$E199*'[2]Chemistry Share (EUCOBAT+ADEME)'!C$40</f>
        <v>113.44241761661729</v>
      </c>
      <c r="H199">
        <f>$E199*'[2]Chemistry Share (EUCOBAT+ADEME)'!D$40</f>
        <v>68.00945942884384</v>
      </c>
      <c r="I199">
        <f>$E199*'[2]Chemistry Share (EUCOBAT+ADEME)'!E$40</f>
        <v>207.41590659123494</v>
      </c>
      <c r="J199">
        <f>$E199*'[2]Chemistry Share (EUCOBAT+ADEME)'!F$40</f>
        <v>103.46907591525145</v>
      </c>
      <c r="K199">
        <f>$E199*'[2]Chemistry Share (EUCOBAT+ADEME)'!G$40</f>
        <v>735.42135669039067</v>
      </c>
      <c r="L199">
        <f>$E199*'[2]Chemistry Share (EUCOBAT+ADEME)'!H$40</f>
        <v>40.666576176704105</v>
      </c>
    </row>
    <row r="200" spans="1:12" x14ac:dyDescent="0.25">
      <c r="A200" s="1" t="s">
        <v>26</v>
      </c>
      <c r="B200" s="1" t="s">
        <v>93</v>
      </c>
      <c r="C200" s="1" t="s">
        <v>7</v>
      </c>
      <c r="D200" s="1" t="s">
        <v>8</v>
      </c>
      <c r="E200">
        <v>3689</v>
      </c>
      <c r="F200">
        <f>$E200*'[2]Chemistry Share (EUCOBAT+ADEME)'!B$40</f>
        <v>2508.8690897266465</v>
      </c>
      <c r="G200">
        <f>$E200*'[2]Chemistry Share (EUCOBAT+ADEME)'!C$40</f>
        <v>105.54579535629286</v>
      </c>
      <c r="H200">
        <f>$E200*'[2]Chemistry Share (EUCOBAT+ADEME)'!D$40</f>
        <v>63.275383564440084</v>
      </c>
      <c r="I200">
        <f>$E200*'[2]Chemistry Share (EUCOBAT+ADEME)'!E$40</f>
        <v>192.97787627113891</v>
      </c>
      <c r="J200">
        <f>$E200*'[2]Chemistry Share (EUCOBAT+ADEME)'!F$40</f>
        <v>96.266688789750972</v>
      </c>
      <c r="K200">
        <f>$E200*'[2]Chemistry Share (EUCOBAT+ADEME)'!G$40</f>
        <v>684.22935304687292</v>
      </c>
      <c r="L200">
        <f>$E200*'[2]Chemistry Share (EUCOBAT+ADEME)'!H$40</f>
        <v>37.835813244857867</v>
      </c>
    </row>
    <row r="201" spans="1:12" x14ac:dyDescent="0.25">
      <c r="A201" s="1" t="s">
        <v>27</v>
      </c>
      <c r="B201" s="1" t="s">
        <v>93</v>
      </c>
      <c r="C201" s="1" t="s">
        <v>7</v>
      </c>
      <c r="D201" s="1" t="s">
        <v>8</v>
      </c>
      <c r="E201">
        <v>464</v>
      </c>
      <c r="F201">
        <f>$E201*'[2]Chemistry Share (EUCOBAT+ADEME)'!B$40</f>
        <v>315.56390827681321</v>
      </c>
      <c r="G201">
        <f>$E201*'[2]Chemistry Share (EUCOBAT+ADEME)'!C$40</f>
        <v>13.275480901414987</v>
      </c>
      <c r="H201">
        <f>$E201*'[2]Chemistry Share (EUCOBAT+ADEME)'!D$40</f>
        <v>7.9587362358092157</v>
      </c>
      <c r="I201">
        <f>$E201*'[2]Chemistry Share (EUCOBAT+ADEME)'!E$40</f>
        <v>24.272630683060029</v>
      </c>
      <c r="J201">
        <f>$E201*'[2]Chemistry Share (EUCOBAT+ADEME)'!F$40</f>
        <v>12.108360964609503</v>
      </c>
      <c r="K201">
        <f>$E201*'[2]Chemistry Share (EUCOBAT+ADEME)'!G$40</f>
        <v>86.061919168812423</v>
      </c>
      <c r="L201">
        <f>$E201*'[2]Chemistry Share (EUCOBAT+ADEME)'!H$40</f>
        <v>4.7589637694806317</v>
      </c>
    </row>
    <row r="202" spans="1:12" x14ac:dyDescent="0.25">
      <c r="A202" s="1" t="s">
        <v>28</v>
      </c>
      <c r="B202" s="1" t="s">
        <v>93</v>
      </c>
      <c r="C202" s="1" t="s">
        <v>7</v>
      </c>
      <c r="D202" s="1" t="s">
        <v>8</v>
      </c>
      <c r="E202">
        <v>2864</v>
      </c>
      <c r="F202">
        <f>$E202*'[2]Chemistry Share (EUCOBAT+ADEME)'!B$40</f>
        <v>1947.7910200534334</v>
      </c>
      <c r="G202">
        <f>$E202*'[2]Chemistry Share (EUCOBAT+ADEME)'!C$40</f>
        <v>81.941761425975258</v>
      </c>
      <c r="H202">
        <f>$E202*'[2]Chemistry Share (EUCOBAT+ADEME)'!D$40</f>
        <v>49.124613317581023</v>
      </c>
      <c r="I202">
        <f>$E202*'[2]Chemistry Share (EUCOBAT+ADEME)'!E$40</f>
        <v>149.8207204230257</v>
      </c>
      <c r="J202">
        <f>$E202*'[2]Chemistry Share (EUCOBAT+ADEME)'!F$40</f>
        <v>74.737814229831059</v>
      </c>
      <c r="K202">
        <f>$E202*'[2]Chemistry Share (EUCOBAT+ADEME)'!G$40</f>
        <v>531.20977693853183</v>
      </c>
      <c r="L202">
        <f>$E202*'[2]Chemistry Share (EUCOBAT+ADEME)'!H$40</f>
        <v>29.37429361162183</v>
      </c>
    </row>
    <row r="203" spans="1:12" x14ac:dyDescent="0.25">
      <c r="A203" s="1" t="s">
        <v>29</v>
      </c>
      <c r="B203" s="1" t="s">
        <v>93</v>
      </c>
      <c r="C203" s="1" t="s">
        <v>7</v>
      </c>
      <c r="D203" s="1" t="s">
        <v>8</v>
      </c>
      <c r="E203">
        <v>31409</v>
      </c>
      <c r="F203">
        <f>$E203*'[2]Chemistry Share (EUCOBAT+ADEME)'!B$40</f>
        <v>21361.09223074661</v>
      </c>
      <c r="G203">
        <f>$E203*'[2]Chemistry Share (EUCOBAT+ADEME)'!C$40</f>
        <v>898.64133541496403</v>
      </c>
      <c r="H203">
        <f>$E203*'[2]Chemistry Share (EUCOBAT+ADEME)'!D$40</f>
        <v>538.7412638589044</v>
      </c>
      <c r="I203">
        <f>$E203*'[2]Chemistry Share (EUCOBAT+ADEME)'!E$40</f>
        <v>1643.0583127677423</v>
      </c>
      <c r="J203">
        <f>$E203*'[2]Chemistry Share (EUCOBAT+ADEME)'!F$40</f>
        <v>819.63687400306003</v>
      </c>
      <c r="K203">
        <f>$E203*'[2]Chemistry Share (EUCOBAT+ADEME)'!G$40</f>
        <v>5825.6871102871328</v>
      </c>
      <c r="L203">
        <f>$E203*'[2]Chemistry Share (EUCOBAT+ADEME)'!H$40</f>
        <v>322.14287292158872</v>
      </c>
    </row>
    <row r="204" spans="1:12" x14ac:dyDescent="0.25">
      <c r="A204" s="1" t="s">
        <v>30</v>
      </c>
      <c r="B204" s="1" t="s">
        <v>93</v>
      </c>
      <c r="C204" s="1" t="s">
        <v>7</v>
      </c>
      <c r="D204" s="1" t="s">
        <v>8</v>
      </c>
      <c r="E204">
        <v>43902</v>
      </c>
      <c r="F204">
        <f>$E204*'[2]Chemistry Share (EUCOBAT+ADEME)'!B$40</f>
        <v>29857.514442173822</v>
      </c>
      <c r="G204">
        <f>$E204*'[2]Chemistry Share (EUCOBAT+ADEME)'!C$40</f>
        <v>1256.0779364955188</v>
      </c>
      <c r="H204">
        <f>$E204*'[2]Chemistry Share (EUCOBAT+ADEME)'!D$40</f>
        <v>753.02680651831076</v>
      </c>
      <c r="I204">
        <f>$E204*'[2]Chemistry Share (EUCOBAT+ADEME)'!E$40</f>
        <v>2296.588431568322</v>
      </c>
      <c r="J204">
        <f>$E204*'[2]Chemistry Share (EUCOBAT+ADEME)'!F$40</f>
        <v>1145.6492738540655</v>
      </c>
      <c r="K204">
        <f>$E204*'[2]Chemistry Share (EUCOBAT+ADEME)'!G$40</f>
        <v>8142.8671882525923</v>
      </c>
      <c r="L204">
        <f>$E204*'[2]Chemistry Share (EUCOBAT+ADEME)'!H$40</f>
        <v>450.2759211373679</v>
      </c>
    </row>
    <row r="205" spans="1:12" x14ac:dyDescent="0.25">
      <c r="A205" s="1" t="s">
        <v>31</v>
      </c>
      <c r="B205" s="1" t="s">
        <v>93</v>
      </c>
      <c r="C205" s="1" t="s">
        <v>7</v>
      </c>
      <c r="D205" s="1" t="s">
        <v>8</v>
      </c>
      <c r="E205">
        <v>1568</v>
      </c>
      <c r="F205">
        <f>$E205*'[2]Chemistry Share (EUCOBAT+ADEME)'!B$40</f>
        <v>1066.3883796940584</v>
      </c>
      <c r="G205">
        <f>$E205*'[2]Chemistry Share (EUCOBAT+ADEME)'!C$40</f>
        <v>44.861969942712712</v>
      </c>
      <c r="H205">
        <f>$E205*'[2]Chemistry Share (EUCOBAT+ADEME)'!D$40</f>
        <v>26.895039693424248</v>
      </c>
      <c r="I205">
        <f>$E205*'[2]Chemistry Share (EUCOBAT+ADEME)'!E$40</f>
        <v>82.024751963444245</v>
      </c>
      <c r="J205">
        <f>$E205*'[2]Chemistry Share (EUCOBAT+ADEME)'!F$40</f>
        <v>40.91790946661142</v>
      </c>
      <c r="K205">
        <f>$E205*'[2]Chemistry Share (EUCOBAT+ADEME)'!G$40</f>
        <v>290.82993374288338</v>
      </c>
      <c r="L205">
        <f>$E205*'[2]Chemistry Share (EUCOBAT+ADEME)'!H$40</f>
        <v>16.082015496865584</v>
      </c>
    </row>
    <row r="206" spans="1:12" x14ac:dyDescent="0.25">
      <c r="A206" s="1" t="s">
        <v>32</v>
      </c>
      <c r="B206" s="1" t="s">
        <v>93</v>
      </c>
      <c r="C206" s="1" t="s">
        <v>7</v>
      </c>
      <c r="D206" s="1" t="s">
        <v>8</v>
      </c>
      <c r="E206">
        <v>1804</v>
      </c>
      <c r="F206">
        <f>$E206*'[2]Chemistry Share (EUCOBAT+ADEME)'!B$40</f>
        <v>1226.8907123520928</v>
      </c>
      <c r="G206">
        <f>$E206*'[2]Chemistry Share (EUCOBAT+ADEME)'!C$40</f>
        <v>51.614154194294478</v>
      </c>
      <c r="H206">
        <f>$E206*'[2]Chemistry Share (EUCOBAT+ADEME)'!D$40</f>
        <v>30.943017606465141</v>
      </c>
      <c r="I206">
        <f>$E206*'[2]Chemistry Share (EUCOBAT+ADEME)'!E$40</f>
        <v>94.370314121207528</v>
      </c>
      <c r="J206">
        <f>$E206*'[2]Chemistry Share (EUCOBAT+ADEME)'!F$40</f>
        <v>47.076472371024877</v>
      </c>
      <c r="K206">
        <f>$E206*'[2]Chemistry Share (EUCOBAT+ADEME)'!G$40</f>
        <v>334.60280642357242</v>
      </c>
      <c r="L206">
        <f>$E206*'[2]Chemistry Share (EUCOBAT+ADEME)'!H$40</f>
        <v>18.502522931342803</v>
      </c>
    </row>
    <row r="207" spans="1:12" x14ac:dyDescent="0.25">
      <c r="A207" s="1" t="s">
        <v>34</v>
      </c>
      <c r="B207" s="1" t="s">
        <v>93</v>
      </c>
      <c r="C207" s="1" t="s">
        <v>7</v>
      </c>
      <c r="D207" s="1" t="s">
        <v>8</v>
      </c>
      <c r="E207">
        <v>2703</v>
      </c>
      <c r="F207">
        <f>$E207*'[2]Chemistry Share (EUCOBAT+ADEME)'!B$40</f>
        <v>1838.2957846384184</v>
      </c>
      <c r="G207">
        <f>$E207*'[2]Chemistry Share (EUCOBAT+ADEME)'!C$40</f>
        <v>77.335398440786008</v>
      </c>
      <c r="H207">
        <f>$E207*'[2]Chemistry Share (EUCOBAT+ADEME)'!D$40</f>
        <v>46.363069063345499</v>
      </c>
      <c r="I207">
        <f>$E207*'[2]Chemistry Share (EUCOBAT+ADEME)'!E$40</f>
        <v>141.39853606963635</v>
      </c>
      <c r="J207">
        <f>$E207*'[2]Chemistry Share (EUCOBAT+ADEME)'!F$40</f>
        <v>70.536421739955784</v>
      </c>
      <c r="K207">
        <f>$E207*'[2]Chemistry Share (EUCOBAT+ADEME)'!G$40</f>
        <v>501.34777481314649</v>
      </c>
      <c r="L207">
        <f>$E207*'[2]Chemistry Share (EUCOBAT+ADEME)'!H$40</f>
        <v>27.723015234711525</v>
      </c>
    </row>
    <row r="208" spans="1:12" x14ac:dyDescent="0.25">
      <c r="A208" s="1" t="s">
        <v>35</v>
      </c>
      <c r="B208" s="1" t="s">
        <v>93</v>
      </c>
      <c r="C208" s="1" t="s">
        <v>7</v>
      </c>
      <c r="D208" s="1" t="s">
        <v>8</v>
      </c>
      <c r="E208">
        <v>24524.115000000002</v>
      </c>
      <c r="F208">
        <f>$E208*'[2]Chemistry Share (EUCOBAT+ADEME)'!B$40</f>
        <v>16678.71891471987</v>
      </c>
      <c r="G208">
        <f>$E208*'[2]Chemistry Share (EUCOBAT+ADEME)'!C$40</f>
        <v>701.658233419407</v>
      </c>
      <c r="H208">
        <f>$E208*'[2]Chemistry Share (EUCOBAT+ADEME)'!D$40</f>
        <v>420.64862651218175</v>
      </c>
      <c r="I208">
        <f>$E208*'[2]Chemistry Share (EUCOBAT+ADEME)'!E$40</f>
        <v>1282.8982461721828</v>
      </c>
      <c r="J208">
        <f>$E208*'[2]Chemistry Share (EUCOBAT+ADEME)'!F$40</f>
        <v>639.97163094309133</v>
      </c>
      <c r="K208">
        <f>$E208*'[2]Chemistry Share (EUCOBAT+ADEME)'!G$40</f>
        <v>4548.6905233117686</v>
      </c>
      <c r="L208">
        <f>$E208*'[2]Chemistry Share (EUCOBAT+ADEME)'!H$40</f>
        <v>251.5288249215011</v>
      </c>
    </row>
    <row r="209" spans="1:12" x14ac:dyDescent="0.25">
      <c r="A209" s="1" t="s">
        <v>36</v>
      </c>
      <c r="B209" s="1" t="s">
        <v>93</v>
      </c>
      <c r="C209" s="1" t="s">
        <v>7</v>
      </c>
      <c r="D209" s="1" t="s">
        <v>8</v>
      </c>
      <c r="E209">
        <v>508.988</v>
      </c>
      <c r="F209">
        <f>$E209*'[2]Chemistry Share (EUCOBAT+ADEME)'!B$40</f>
        <v>346.16000548706597</v>
      </c>
      <c r="G209">
        <f>$E209*'[2]Chemistry Share (EUCOBAT+ADEME)'!C$40</f>
        <v>14.562630329847869</v>
      </c>
      <c r="H209">
        <f>$E209*'[2]Chemistry Share (EUCOBAT+ADEME)'!D$40</f>
        <v>8.730390601707029</v>
      </c>
      <c r="I209">
        <f>$E209*'[2]Chemistry Share (EUCOBAT+ADEME)'!E$40</f>
        <v>26.626029625235688</v>
      </c>
      <c r="J209">
        <f>$E209*'[2]Chemistry Share (EUCOBAT+ADEME)'!F$40</f>
        <v>13.28235006606608</v>
      </c>
      <c r="K209">
        <f>$E209*'[2]Chemistry Share (EUCOBAT+ADEME)'!G$40</f>
        <v>94.406215762705813</v>
      </c>
      <c r="L209">
        <f>$E209*'[2]Chemistry Share (EUCOBAT+ADEME)'!H$40</f>
        <v>5.2203781273715686</v>
      </c>
    </row>
    <row r="210" spans="1:12" x14ac:dyDescent="0.25">
      <c r="A210" s="1" t="s">
        <v>37</v>
      </c>
      <c r="B210" s="1" t="s">
        <v>93</v>
      </c>
      <c r="C210" s="1" t="s">
        <v>7</v>
      </c>
      <c r="D210" s="1" t="s">
        <v>8</v>
      </c>
      <c r="E210">
        <v>700.005</v>
      </c>
      <c r="F210">
        <f>$E210*'[2]Chemistry Share (EUCOBAT+ADEME)'!B$40</f>
        <v>476.06964140799704</v>
      </c>
      <c r="G210">
        <f>$E210*'[2]Chemistry Share (EUCOBAT+ADEME)'!C$40</f>
        <v>20.027808207747839</v>
      </c>
      <c r="H210">
        <f>$E210*'[2]Chemistry Share (EUCOBAT+ADEME)'!D$40</f>
        <v>12.006799911094031</v>
      </c>
      <c r="I210">
        <f>$E210*'[2]Chemistry Share (EUCOBAT+ADEME)'!E$40</f>
        <v>36.618454399343612</v>
      </c>
      <c r="J210">
        <f>$E210*'[2]Chemistry Share (EUCOBAT+ADEME)'!F$40</f>
        <v>18.267054347050593</v>
      </c>
      <c r="K210">
        <f>$E210*'[2]Chemistry Share (EUCOBAT+ADEME)'!G$40</f>
        <v>129.83571924087187</v>
      </c>
      <c r="L210">
        <f>$E210*'[2]Chemistry Share (EUCOBAT+ADEME)'!H$40</f>
        <v>7.1795224858950206</v>
      </c>
    </row>
    <row r="211" spans="1:12" x14ac:dyDescent="0.25">
      <c r="A211" s="1" t="s">
        <v>38</v>
      </c>
      <c r="B211" s="1" t="s">
        <v>93</v>
      </c>
      <c r="C211" s="1" t="s">
        <v>7</v>
      </c>
      <c r="D211" s="1" t="s">
        <v>8</v>
      </c>
      <c r="E211">
        <v>74</v>
      </c>
      <c r="F211">
        <f>$E211*'[2]Chemistry Share (EUCOBAT+ADEME)'!B$40</f>
        <v>50.327002613112455</v>
      </c>
      <c r="G211">
        <f>$E211*'[2]Chemistry Share (EUCOBAT+ADEME)'!C$40</f>
        <v>2.1172103161739417</v>
      </c>
      <c r="H211">
        <f>$E211*'[2]Chemistry Share (EUCOBAT+ADEME)'!D$40</f>
        <v>1.2692812100212973</v>
      </c>
      <c r="I211">
        <f>$E211*'[2]Chemistry Share (EUCOBAT+ADEME)'!E$40</f>
        <v>3.8710661003156082</v>
      </c>
      <c r="J211">
        <f>$E211*'[2]Chemistry Share (EUCOBAT+ADEME)'!F$40</f>
        <v>1.9310748090109982</v>
      </c>
      <c r="K211">
        <f>$E211*'[2]Chemistry Share (EUCOBAT+ADEME)'!G$40</f>
        <v>13.725392281233017</v>
      </c>
      <c r="L211">
        <f>$E211*'[2]Chemistry Share (EUCOBAT+ADEME)'!H$40</f>
        <v>0.75897267013268699</v>
      </c>
    </row>
    <row r="212" spans="1:12" x14ac:dyDescent="0.25">
      <c r="A212" s="1" t="s">
        <v>39</v>
      </c>
      <c r="B212" s="1" t="s">
        <v>93</v>
      </c>
      <c r="C212" s="1" t="s">
        <v>7</v>
      </c>
      <c r="D212" s="1" t="s">
        <v>8</v>
      </c>
      <c r="E212">
        <v>73.900000000000006</v>
      </c>
      <c r="F212">
        <f>$E212*'[2]Chemistry Share (EUCOBAT+ADEME)'!B$40</f>
        <v>50.258993150121768</v>
      </c>
      <c r="G212">
        <f>$E212*'[2]Chemistry Share (EUCOBAT+ADEME)'!C$40</f>
        <v>2.1143492211520853</v>
      </c>
      <c r="H212">
        <f>$E212*'[2]Chemistry Share (EUCOBAT+ADEME)'!D$40</f>
        <v>1.2675659651428903</v>
      </c>
      <c r="I212">
        <f>$E212*'[2]Chemistry Share (EUCOBAT+ADEME)'!E$40</f>
        <v>3.8658349299097767</v>
      </c>
      <c r="J212">
        <f>$E212*'[2]Chemistry Share (EUCOBAT+ADEME)'!F$40</f>
        <v>1.9284652484582807</v>
      </c>
      <c r="K212">
        <f>$E212*'[2]Chemistry Share (EUCOBAT+ADEME)'!G$40</f>
        <v>13.706844453825946</v>
      </c>
      <c r="L212">
        <f>$E212*'[2]Chemistry Share (EUCOBAT+ADEME)'!H$40</f>
        <v>0.75794703138926445</v>
      </c>
    </row>
    <row r="213" spans="1:12" x14ac:dyDescent="0.25">
      <c r="A213" s="1" t="s">
        <v>40</v>
      </c>
      <c r="B213" s="1" t="s">
        <v>93</v>
      </c>
      <c r="C213" s="1" t="s">
        <v>7</v>
      </c>
      <c r="D213" s="1" t="s">
        <v>8</v>
      </c>
      <c r="E213">
        <v>8300</v>
      </c>
      <c r="F213">
        <f>$E213*'[2]Chemistry Share (EUCOBAT+ADEME)'!B$40</f>
        <v>5644.7854282274775</v>
      </c>
      <c r="G213">
        <f>$E213*'[2]Chemistry Share (EUCOBAT+ADEME)'!C$40</f>
        <v>237.47088681410429</v>
      </c>
      <c r="H213">
        <f>$E213*'[2]Chemistry Share (EUCOBAT+ADEME)'!D$40</f>
        <v>142.36532490779416</v>
      </c>
      <c r="I213">
        <f>$E213*'[2]Chemistry Share (EUCOBAT+ADEME)'!E$40</f>
        <v>434.18714368404795</v>
      </c>
      <c r="J213">
        <f>$E213*'[2]Chemistry Share (EUCOBAT+ADEME)'!F$40</f>
        <v>216.5935258755579</v>
      </c>
      <c r="K213">
        <f>$E213*'[2]Chemistry Share (EUCOBAT+ADEME)'!G$40</f>
        <v>1539.4696747869464</v>
      </c>
      <c r="L213">
        <f>$E213*'[2]Chemistry Share (EUCOBAT+ADEME)'!H$40</f>
        <v>85.128015704071643</v>
      </c>
    </row>
    <row r="214" spans="1:12" x14ac:dyDescent="0.25">
      <c r="A214" s="1" t="s">
        <v>41</v>
      </c>
      <c r="B214" s="1" t="s">
        <v>93</v>
      </c>
      <c r="C214" s="1" t="s">
        <v>7</v>
      </c>
      <c r="D214" s="1" t="s">
        <v>8</v>
      </c>
      <c r="E214">
        <v>1965</v>
      </c>
      <c r="F214">
        <f>$E214*'[2]Chemistry Share (EUCOBAT+ADEME)'!B$40</f>
        <v>1336.3859477671076</v>
      </c>
      <c r="G214">
        <f>$E214*'[2]Chemistry Share (EUCOBAT+ADEME)'!C$40</f>
        <v>56.220517179483728</v>
      </c>
      <c r="H214">
        <f>$E214*'[2]Chemistry Share (EUCOBAT+ADEME)'!D$40</f>
        <v>33.704561860700665</v>
      </c>
      <c r="I214">
        <f>$E214*'[2]Chemistry Share (EUCOBAT+ADEME)'!E$40</f>
        <v>102.7924984745969</v>
      </c>
      <c r="J214">
        <f>$E214*'[2]Chemistry Share (EUCOBAT+ADEME)'!F$40</f>
        <v>51.277864860900152</v>
      </c>
      <c r="K214">
        <f>$E214*'[2]Chemistry Share (EUCOBAT+ADEME)'!G$40</f>
        <v>364.46480854895776</v>
      </c>
      <c r="L214">
        <f>$E214*'[2]Chemistry Share (EUCOBAT+ADEME)'!H$40</f>
        <v>20.153801308253108</v>
      </c>
    </row>
    <row r="215" spans="1:12" x14ac:dyDescent="0.25">
      <c r="A215" s="1" t="s">
        <v>42</v>
      </c>
      <c r="B215" s="1" t="s">
        <v>93</v>
      </c>
      <c r="C215" s="1" t="s">
        <v>7</v>
      </c>
      <c r="D215" s="1" t="s">
        <v>8</v>
      </c>
      <c r="E215">
        <v>12304</v>
      </c>
      <c r="F215">
        <f>$E215*'[2]Chemistry Share (EUCOBAT+ADEME)'!B$40</f>
        <v>8367.8843263748058</v>
      </c>
      <c r="G215">
        <f>$E215*'[2]Chemistry Share (EUCOBAT+ADEME)'!C$40</f>
        <v>352.02913148924569</v>
      </c>
      <c r="H215">
        <f>$E215*'[2]Chemistry Share (EUCOBAT+ADEME)'!D$40</f>
        <v>211.04372983921681</v>
      </c>
      <c r="I215">
        <f>$E215*'[2]Chemistry Share (EUCOBAT+ADEME)'!E$40</f>
        <v>643.64320673355735</v>
      </c>
      <c r="J215">
        <f>$E215*'[2]Chemistry Share (EUCOBAT+ADEME)'!F$40</f>
        <v>321.08033040636923</v>
      </c>
      <c r="K215">
        <f>$E215*'[2]Chemistry Share (EUCOBAT+ADEME)'!G$40</f>
        <v>2282.124684166095</v>
      </c>
      <c r="L215">
        <f>$E215*'[2]Chemistry Share (EUCOBAT+ADEME)'!H$40</f>
        <v>126.19459099071055</v>
      </c>
    </row>
    <row r="216" spans="1:12" x14ac:dyDescent="0.25">
      <c r="A216" s="1" t="s">
        <v>43</v>
      </c>
      <c r="B216" s="1" t="s">
        <v>93</v>
      </c>
      <c r="C216" s="1" t="s">
        <v>7</v>
      </c>
      <c r="D216" s="1" t="s">
        <v>8</v>
      </c>
      <c r="E216">
        <v>1547</v>
      </c>
      <c r="F216">
        <f>$E216*'[2]Chemistry Share (EUCOBAT+ADEME)'!B$40</f>
        <v>1052.1063924660129</v>
      </c>
      <c r="G216">
        <f>$E216*'[2]Chemistry Share (EUCOBAT+ADEME)'!C$40</f>
        <v>44.261139988122814</v>
      </c>
      <c r="H216">
        <f>$E216*'[2]Chemistry Share (EUCOBAT+ADEME)'!D$40</f>
        <v>26.534838268958744</v>
      </c>
      <c r="I216">
        <f>$E216*'[2]Chemistry Share (EUCOBAT+ADEME)'!E$40</f>
        <v>80.926206178219545</v>
      </c>
      <c r="J216">
        <f>$E216*'[2]Chemistry Share (EUCOBAT+ADEME)'!F$40</f>
        <v>40.369901750540734</v>
      </c>
      <c r="K216">
        <f>$E216*'[2]Chemistry Share (EUCOBAT+ADEME)'!G$40</f>
        <v>286.93488998739832</v>
      </c>
      <c r="L216">
        <f>$E216*'[2]Chemistry Share (EUCOBAT+ADEME)'!H$40</f>
        <v>15.866631360746847</v>
      </c>
    </row>
    <row r="217" spans="1:12" x14ac:dyDescent="0.25">
      <c r="A217" s="1" t="s">
        <v>44</v>
      </c>
      <c r="B217" s="1" t="s">
        <v>93</v>
      </c>
      <c r="C217" s="1" t="s">
        <v>7</v>
      </c>
      <c r="D217" s="1" t="s">
        <v>8</v>
      </c>
      <c r="E217">
        <v>2646</v>
      </c>
      <c r="F217">
        <f>$E217*'[2]Chemistry Share (EUCOBAT+ADEME)'!B$40</f>
        <v>1799.5303907337236</v>
      </c>
      <c r="G217">
        <f>$E217*'[2]Chemistry Share (EUCOBAT+ADEME)'!C$40</f>
        <v>75.704574278327712</v>
      </c>
      <c r="H217">
        <f>$E217*'[2]Chemistry Share (EUCOBAT+ADEME)'!D$40</f>
        <v>45.38537948265342</v>
      </c>
      <c r="I217">
        <f>$E217*'[2]Chemistry Share (EUCOBAT+ADEME)'!E$40</f>
        <v>138.41676893831215</v>
      </c>
      <c r="J217">
        <f>$E217*'[2]Chemistry Share (EUCOBAT+ADEME)'!F$40</f>
        <v>69.048972224906777</v>
      </c>
      <c r="K217">
        <f>$E217*'[2]Chemistry Share (EUCOBAT+ADEME)'!G$40</f>
        <v>490.77551319111569</v>
      </c>
      <c r="L217">
        <f>$E217*'[2]Chemistry Share (EUCOBAT+ADEME)'!H$40</f>
        <v>27.138401150960672</v>
      </c>
    </row>
    <row r="218" spans="1:12" x14ac:dyDescent="0.25">
      <c r="A218" s="1" t="s">
        <v>45</v>
      </c>
      <c r="B218" s="1" t="s">
        <v>93</v>
      </c>
      <c r="C218" s="1" t="s">
        <v>7</v>
      </c>
      <c r="D218" s="1" t="s">
        <v>8</v>
      </c>
      <c r="E218">
        <v>939</v>
      </c>
      <c r="F218">
        <f>$E218*'[2]Chemistry Share (EUCOBAT+ADEME)'!B$40</f>
        <v>638.60885748260262</v>
      </c>
      <c r="G218">
        <f>$E218*'[2]Chemistry Share (EUCOBAT+ADEME)'!C$40</f>
        <v>26.865682255234208</v>
      </c>
      <c r="H218">
        <f>$E218*'[2]Chemistry Share (EUCOBAT+ADEME)'!D$40</f>
        <v>16.106149408243219</v>
      </c>
      <c r="I218">
        <f>$E218*'[2]Chemistry Share (EUCOBAT+ADEME)'!E$40</f>
        <v>49.120690110761572</v>
      </c>
      <c r="J218">
        <f>$E218*'[2]Chemistry Share (EUCOBAT+ADEME)'!F$40</f>
        <v>24.503773590017936</v>
      </c>
      <c r="K218">
        <f>$E218*'[2]Chemistry Share (EUCOBAT+ADEME)'!G$40</f>
        <v>174.16409935240273</v>
      </c>
      <c r="L218">
        <f>$E218*'[2]Chemistry Share (EUCOBAT+ADEME)'!H$40</f>
        <v>9.6307478007377441</v>
      </c>
    </row>
    <row r="219" spans="1:12" x14ac:dyDescent="0.25">
      <c r="A219" s="1" t="s">
        <v>46</v>
      </c>
      <c r="B219" s="1" t="s">
        <v>93</v>
      </c>
      <c r="C219" s="1" t="s">
        <v>7</v>
      </c>
      <c r="D219" s="1" t="s">
        <v>8</v>
      </c>
      <c r="E219">
        <v>663</v>
      </c>
      <c r="F219">
        <f>$E219*'[2]Chemistry Share (EUCOBAT+ADEME)'!B$40</f>
        <v>450.90273962829133</v>
      </c>
      <c r="G219">
        <f>$E219*'[2]Chemistry Share (EUCOBAT+ADEME)'!C$40</f>
        <v>18.969059994909777</v>
      </c>
      <c r="H219">
        <f>$E219*'[2]Chemistry Share (EUCOBAT+ADEME)'!D$40</f>
        <v>11.372073543839461</v>
      </c>
      <c r="I219">
        <f>$E219*'[2]Chemistry Share (EUCOBAT+ADEME)'!E$40</f>
        <v>34.682659790665518</v>
      </c>
      <c r="J219">
        <f>$E219*'[2]Chemistry Share (EUCOBAT+ADEME)'!F$40</f>
        <v>17.301386464517456</v>
      </c>
      <c r="K219">
        <f>$E219*'[2]Chemistry Share (EUCOBAT+ADEME)'!G$40</f>
        <v>122.97209570888499</v>
      </c>
      <c r="L219">
        <f>$E219*'[2]Chemistry Share (EUCOBAT+ADEME)'!H$40</f>
        <v>6.7999848688915066</v>
      </c>
    </row>
    <row r="220" spans="1:12" x14ac:dyDescent="0.25">
      <c r="A220" s="1" t="s">
        <v>47</v>
      </c>
      <c r="B220" s="1" t="s">
        <v>93</v>
      </c>
      <c r="C220" s="1" t="s">
        <v>7</v>
      </c>
      <c r="D220" s="1" t="s">
        <v>8</v>
      </c>
      <c r="E220">
        <v>12669</v>
      </c>
      <c r="F220">
        <f>$E220*'[2]Chemistry Share (EUCOBAT+ADEME)'!B$40</f>
        <v>8616.1188662908335</v>
      </c>
      <c r="G220">
        <f>$E220*'[2]Chemistry Share (EUCOBAT+ADEME)'!C$40</f>
        <v>362.47212831902254</v>
      </c>
      <c r="H220">
        <f>$E220*'[2]Chemistry Share (EUCOBAT+ADEME)'!D$40</f>
        <v>217.30437364540293</v>
      </c>
      <c r="I220">
        <f>$E220*'[2]Chemistry Share (EUCOBAT+ADEME)'!E$40</f>
        <v>662.73697871484376</v>
      </c>
      <c r="J220">
        <f>$E220*'[2]Chemistry Share (EUCOBAT+ADEME)'!F$40</f>
        <v>330.60522642378834</v>
      </c>
      <c r="K220">
        <f>$E220*'[2]Chemistry Share (EUCOBAT+ADEME)'!G$40</f>
        <v>2349.8242542019066</v>
      </c>
      <c r="L220">
        <f>$E220*'[2]Chemistry Share (EUCOBAT+ADEME)'!H$40</f>
        <v>129.93817240420285</v>
      </c>
    </row>
    <row r="221" spans="1:12" x14ac:dyDescent="0.25">
      <c r="A221" s="1" t="s">
        <v>48</v>
      </c>
      <c r="B221" s="1" t="s">
        <v>93</v>
      </c>
      <c r="C221" s="1" t="s">
        <v>7</v>
      </c>
      <c r="D221" s="1" t="s">
        <v>8</v>
      </c>
      <c r="E221">
        <v>5811.9000000000005</v>
      </c>
      <c r="F221">
        <f>$E221*'[2]Chemistry Share (EUCOBAT+ADEME)'!B$40</f>
        <v>3952.6419795560582</v>
      </c>
      <c r="G221">
        <f>$E221*'[2]Chemistry Share (EUCOBAT+ADEME)'!C$40</f>
        <v>166.28398157528829</v>
      </c>
      <c r="H221">
        <f>$E221*'[2]Chemistry Share (EUCOBAT+ADEME)'!D$40</f>
        <v>99.688317088145666</v>
      </c>
      <c r="I221">
        <f>$E221*'[2]Chemistry Share (EUCOBAT+ADEME)'!E$40</f>
        <v>304.03039281654441</v>
      </c>
      <c r="J221">
        <f>$E221*'[2]Chemistry Share (EUCOBAT+ADEME)'!F$40</f>
        <v>151.66504976339218</v>
      </c>
      <c r="K221">
        <f>$E221*'[2]Chemistry Share (EUCOBAT+ADEME)'!G$40</f>
        <v>1077.9811810715969</v>
      </c>
      <c r="L221">
        <f>$E221*'[2]Chemistry Share (EUCOBAT+ADEME)'!H$40</f>
        <v>59.609098128975191</v>
      </c>
    </row>
    <row r="222" spans="1:12" x14ac:dyDescent="0.25">
      <c r="A222" s="1" t="s">
        <v>49</v>
      </c>
      <c r="B222" s="1" t="s">
        <v>93</v>
      </c>
      <c r="C222" s="1" t="s">
        <v>7</v>
      </c>
      <c r="D222" s="1" t="s">
        <v>8</v>
      </c>
      <c r="E222">
        <v>4040</v>
      </c>
      <c r="F222">
        <f>$E222*'[2]Chemistry Share (EUCOBAT+ADEME)'!B$40</f>
        <v>2747.5823048239772</v>
      </c>
      <c r="G222">
        <f>$E222*'[2]Chemistry Share (EUCOBAT+ADEME)'!C$40</f>
        <v>115.58823888300979</v>
      </c>
      <c r="H222">
        <f>$E222*'[2]Chemistry Share (EUCOBAT+ADEME)'!D$40</f>
        <v>69.295893087649205</v>
      </c>
      <c r="I222">
        <f>$E222*'[2]Chemistry Share (EUCOBAT+ADEME)'!E$40</f>
        <v>211.33928439560887</v>
      </c>
      <c r="J222">
        <f>$E222*'[2]Chemistry Share (EUCOBAT+ADEME)'!F$40</f>
        <v>105.42624632978963</v>
      </c>
      <c r="K222">
        <f>$E222*'[2]Chemistry Share (EUCOBAT+ADEME)'!G$40</f>
        <v>749.33222724569441</v>
      </c>
      <c r="L222">
        <f>$E222*'[2]Chemistry Share (EUCOBAT+ADEME)'!H$40</f>
        <v>41.435805234271022</v>
      </c>
    </row>
    <row r="223" spans="1:12" x14ac:dyDescent="0.25">
      <c r="A223" s="1" t="s">
        <v>50</v>
      </c>
      <c r="B223" s="1" t="s">
        <v>93</v>
      </c>
      <c r="C223" s="1" t="s">
        <v>7</v>
      </c>
      <c r="D223" s="1" t="s">
        <v>8</v>
      </c>
      <c r="E223">
        <v>37950.137000000002</v>
      </c>
      <c r="F223">
        <f>$E223*'[2]Chemistry Share (EUCOBAT+ADEME)'!B$40</f>
        <v>25809.684377932103</v>
      </c>
      <c r="G223">
        <f>$E223*'[2]Chemistry Share (EUCOBAT+ADEME)'!C$40</f>
        <v>1085.7894804947894</v>
      </c>
      <c r="H223">
        <f>$E223*'[2]Chemistry Share (EUCOBAT+ADEME)'!D$40</f>
        <v>650.93778124100015</v>
      </c>
      <c r="I223">
        <f>$E223*'[2]Chemistry Share (EUCOBAT+ADEME)'!E$40</f>
        <v>1985.2363357166632</v>
      </c>
      <c r="J223">
        <f>$E223*'[2]Chemistry Share (EUCOBAT+ADEME)'!F$40</f>
        <v>990.33180485427329</v>
      </c>
      <c r="K223">
        <f>$E223*'[2]Chemistry Share (EUCOBAT+ADEME)'!G$40</f>
        <v>7038.9259115072364</v>
      </c>
      <c r="L223">
        <f>$E223*'[2]Chemistry Share (EUCOBAT+ADEME)'!H$40</f>
        <v>389.23130825393622</v>
      </c>
    </row>
    <row r="224" spans="1:12" x14ac:dyDescent="0.25">
      <c r="A224" s="14" t="s">
        <v>51</v>
      </c>
      <c r="B224" s="14" t="s">
        <v>93</v>
      </c>
      <c r="C224" s="14" t="s">
        <v>7</v>
      </c>
      <c r="D224" s="14" t="s">
        <v>8</v>
      </c>
      <c r="E224" s="13">
        <v>217429.33584999997</v>
      </c>
      <c r="F224" s="13">
        <f>$E224*'[2]Chemistry Share (EUCOBAT+ADEME)'!B$40</f>
        <v>147872.52369581425</v>
      </c>
      <c r="G224" s="13">
        <f>$E224*'[2]Chemistry Share (EUCOBAT+ADEME)'!C$40</f>
        <v>6220.8599040603867</v>
      </c>
      <c r="H224" s="13">
        <f>$E224*'[2]Chemistry Share (EUCOBAT+ADEME)'!D$40</f>
        <v>3729.4455473218245</v>
      </c>
      <c r="I224" s="13">
        <f>$E224*'[2]Chemistry Share (EUCOBAT+ADEME)'!E$40</f>
        <v>11374.099070582055</v>
      </c>
      <c r="J224" s="13">
        <f>$E224*'[2]Chemistry Share (EUCOBAT+ADEME)'!F$40</f>
        <v>5673.9501783773903</v>
      </c>
      <c r="K224" s="13">
        <f>$E224*'[2]Chemistry Share (EUCOBAT+ADEME)'!G$40</f>
        <v>40328.417945800145</v>
      </c>
      <c r="L224" s="13">
        <f>$E224*'[2]Chemistry Share (EUCOBAT+ADEME)'!H$40</f>
        <v>2230.0395080439357</v>
      </c>
    </row>
    <row r="225" spans="1:12" x14ac:dyDescent="0.25">
      <c r="A225" s="1" t="s">
        <v>6</v>
      </c>
      <c r="B225" s="1" t="s">
        <v>92</v>
      </c>
      <c r="C225" s="1" t="s">
        <v>7</v>
      </c>
      <c r="D225" s="1" t="s">
        <v>8</v>
      </c>
      <c r="E225">
        <v>4708.0496800000001</v>
      </c>
      <c r="F225">
        <f>$E225*'[2]Chemistry Share (EUCOBAT+ADEME)'!B$41</f>
        <v>3129.5907264672383</v>
      </c>
      <c r="G225">
        <f>$E225*'[2]Chemistry Share (EUCOBAT+ADEME)'!C$41</f>
        <v>138.33588434347524</v>
      </c>
      <c r="H225">
        <f>$E225*'[2]Chemistry Share (EUCOBAT+ADEME)'!D$41</f>
        <v>59.380146762554048</v>
      </c>
      <c r="I225">
        <f>$E225*'[2]Chemistry Share (EUCOBAT+ADEME)'!E$41</f>
        <v>257.6402212927685</v>
      </c>
      <c r="J225">
        <f>$E225*'[2]Chemistry Share (EUCOBAT+ADEME)'!F$41</f>
        <v>128.43350939191996</v>
      </c>
      <c r="K225">
        <f>$E225*'[2]Chemistry Share (EUCOBAT+ADEME)'!G$41</f>
        <v>984.57784564505096</v>
      </c>
      <c r="L225">
        <f>$E225*'[2]Chemistry Share (EUCOBAT+ADEME)'!H$41</f>
        <v>10.091346096993105</v>
      </c>
    </row>
    <row r="226" spans="1:12" x14ac:dyDescent="0.25">
      <c r="A226" s="1" t="s">
        <v>19</v>
      </c>
      <c r="B226" s="1" t="s">
        <v>92</v>
      </c>
      <c r="C226" s="1" t="s">
        <v>7</v>
      </c>
      <c r="D226" s="1" t="s">
        <v>8</v>
      </c>
      <c r="E226">
        <v>4585</v>
      </c>
      <c r="F226">
        <f>$E226*'[2]Chemistry Share (EUCOBAT+ADEME)'!B$41</f>
        <v>3047.7956810456353</v>
      </c>
      <c r="G226">
        <f>$E226*'[2]Chemistry Share (EUCOBAT+ADEME)'!C$41</f>
        <v>134.72033492111194</v>
      </c>
      <c r="H226">
        <f>$E226*'[2]Chemistry Share (EUCOBAT+ADEME)'!D$41</f>
        <v>57.828186066700617</v>
      </c>
      <c r="I226">
        <f>$E226*'[2]Chemistry Share (EUCOBAT+ADEME)'!E$41</f>
        <v>250.906531348952</v>
      </c>
      <c r="J226">
        <f>$E226*'[2]Chemistry Share (EUCOBAT+ADEME)'!F$41</f>
        <v>125.07676863808135</v>
      </c>
      <c r="K226">
        <f>$E226*'[2]Chemistry Share (EUCOBAT+ADEME)'!G$41</f>
        <v>958.84489950466252</v>
      </c>
      <c r="L226">
        <f>$E226*'[2]Chemistry Share (EUCOBAT+ADEME)'!H$41</f>
        <v>9.8275984748558098</v>
      </c>
    </row>
    <row r="227" spans="1:12" x14ac:dyDescent="0.25">
      <c r="A227" s="1" t="s">
        <v>21</v>
      </c>
      <c r="B227" s="1" t="s">
        <v>92</v>
      </c>
      <c r="C227" s="1" t="s">
        <v>7</v>
      </c>
      <c r="D227" s="1" t="s">
        <v>8</v>
      </c>
      <c r="E227">
        <v>750</v>
      </c>
      <c r="F227">
        <f>$E227*'[2]Chemistry Share (EUCOBAT+ADEME)'!B$41</f>
        <v>498.548911839526</v>
      </c>
      <c r="G227">
        <f>$E227*'[2]Chemistry Share (EUCOBAT+ADEME)'!C$41</f>
        <v>22.037132211741323</v>
      </c>
      <c r="H227">
        <f>$E227*'[2]Chemistry Share (EUCOBAT+ADEME)'!D$41</f>
        <v>9.4593543184352153</v>
      </c>
      <c r="I227">
        <f>$E227*'[2]Chemistry Share (EUCOBAT+ADEME)'!E$41</f>
        <v>41.042507854245152</v>
      </c>
      <c r="J227">
        <f>$E227*'[2]Chemistry Share (EUCOBAT+ADEME)'!F$41</f>
        <v>20.459667716152893</v>
      </c>
      <c r="K227">
        <f>$E227*'[2]Chemistry Share (EUCOBAT+ADEME)'!G$41</f>
        <v>156.84485815234393</v>
      </c>
      <c r="L227">
        <f>$E227*'[2]Chemistry Share (EUCOBAT+ADEME)'!H$41</f>
        <v>1.6075679075554761</v>
      </c>
    </row>
    <row r="228" spans="1:12" x14ac:dyDescent="0.25">
      <c r="A228" s="1" t="s">
        <v>23</v>
      </c>
      <c r="B228" s="1" t="s">
        <v>92</v>
      </c>
      <c r="C228" s="1" t="s">
        <v>7</v>
      </c>
      <c r="D228" s="1" t="s">
        <v>8</v>
      </c>
      <c r="E228">
        <v>395</v>
      </c>
      <c r="F228">
        <f>$E228*'[2]Chemistry Share (EUCOBAT+ADEME)'!B$41</f>
        <v>262.56909356881704</v>
      </c>
      <c r="G228">
        <f>$E228*'[2]Chemistry Share (EUCOBAT+ADEME)'!C$41</f>
        <v>11.60622296485043</v>
      </c>
      <c r="H228">
        <f>$E228*'[2]Chemistry Share (EUCOBAT+ADEME)'!D$41</f>
        <v>4.9819266077092133</v>
      </c>
      <c r="I228">
        <f>$E228*'[2]Chemistry Share (EUCOBAT+ADEME)'!E$41</f>
        <v>21.615720803235778</v>
      </c>
      <c r="J228">
        <f>$E228*'[2]Chemistry Share (EUCOBAT+ADEME)'!F$41</f>
        <v>10.775424997173857</v>
      </c>
      <c r="K228">
        <f>$E228*'[2]Chemistry Share (EUCOBAT+ADEME)'!G$41</f>
        <v>82.604958626901137</v>
      </c>
      <c r="L228">
        <f>$E228*'[2]Chemistry Share (EUCOBAT+ADEME)'!H$41</f>
        <v>0.84665243131255075</v>
      </c>
    </row>
    <row r="229" spans="1:12" x14ac:dyDescent="0.25">
      <c r="A229" s="1" t="s">
        <v>24</v>
      </c>
      <c r="B229" s="1" t="s">
        <v>92</v>
      </c>
      <c r="C229" s="1" t="s">
        <v>7</v>
      </c>
      <c r="D229" s="1" t="s">
        <v>8</v>
      </c>
      <c r="E229">
        <v>211</v>
      </c>
      <c r="F229">
        <f>$E229*'[2]Chemistry Share (EUCOBAT+ADEME)'!B$41</f>
        <v>140.25842719751998</v>
      </c>
      <c r="G229">
        <f>$E229*'[2]Chemistry Share (EUCOBAT+ADEME)'!C$41</f>
        <v>6.1997798622365581</v>
      </c>
      <c r="H229">
        <f>$E229*'[2]Chemistry Share (EUCOBAT+ADEME)'!D$41</f>
        <v>2.6612316815864405</v>
      </c>
      <c r="I229">
        <f>$E229*'[2]Chemistry Share (EUCOBAT+ADEME)'!E$41</f>
        <v>11.546625542994303</v>
      </c>
      <c r="J229">
        <f>$E229*'[2]Chemistry Share (EUCOBAT+ADEME)'!F$41</f>
        <v>5.7559865174776803</v>
      </c>
      <c r="K229">
        <f>$E229*'[2]Chemistry Share (EUCOBAT+ADEME)'!G$41</f>
        <v>44.125686760192757</v>
      </c>
      <c r="L229">
        <f>$E229*'[2]Chemistry Share (EUCOBAT+ADEME)'!H$41</f>
        <v>0.45226243799227395</v>
      </c>
    </row>
    <row r="230" spans="1:12" x14ac:dyDescent="0.25">
      <c r="A230" s="1" t="s">
        <v>25</v>
      </c>
      <c r="B230" s="1" t="s">
        <v>92</v>
      </c>
      <c r="C230" s="1" t="s">
        <v>7</v>
      </c>
      <c r="D230" s="1" t="s">
        <v>8</v>
      </c>
      <c r="E230">
        <v>4047</v>
      </c>
      <c r="F230">
        <f>$E230*'[2]Chemistry Share (EUCOBAT+ADEME)'!B$41</f>
        <v>2690.1699282860823</v>
      </c>
      <c r="G230">
        <f>$E230*'[2]Chemistry Share (EUCOBAT+ADEME)'!C$41</f>
        <v>118.91236541455618</v>
      </c>
      <c r="H230">
        <f>$E230*'[2]Chemistry Share (EUCOBAT+ADEME)'!D$41</f>
        <v>51.042675902276422</v>
      </c>
      <c r="I230">
        <f>$E230*'[2]Chemistry Share (EUCOBAT+ADEME)'!E$41</f>
        <v>221.46537238150682</v>
      </c>
      <c r="J230">
        <f>$E230*'[2]Chemistry Share (EUCOBAT+ADEME)'!F$41</f>
        <v>110.400366996361</v>
      </c>
      <c r="K230">
        <f>$E230*'[2]Chemistry Share (EUCOBAT+ADEME)'!G$41</f>
        <v>846.33485459004783</v>
      </c>
      <c r="L230">
        <f>$E230*'[2]Chemistry Share (EUCOBAT+ADEME)'!H$41</f>
        <v>8.674436429169349</v>
      </c>
    </row>
    <row r="231" spans="1:12" x14ac:dyDescent="0.25">
      <c r="A231" s="1" t="s">
        <v>26</v>
      </c>
      <c r="B231" s="1" t="s">
        <v>92</v>
      </c>
      <c r="C231" s="1" t="s">
        <v>7</v>
      </c>
      <c r="D231" s="1" t="s">
        <v>8</v>
      </c>
      <c r="E231">
        <v>3938</v>
      </c>
      <c r="F231">
        <f>$E231*'[2]Chemistry Share (EUCOBAT+ADEME)'!B$41</f>
        <v>2617.7141530987378</v>
      </c>
      <c r="G231">
        <f>$E231*'[2]Chemistry Share (EUCOBAT+ADEME)'!C$41</f>
        <v>115.70963553311643</v>
      </c>
      <c r="H231">
        <f>$E231*'[2]Chemistry Share (EUCOBAT+ADEME)'!D$41</f>
        <v>49.667916407997168</v>
      </c>
      <c r="I231">
        <f>$E231*'[2]Chemistry Share (EUCOBAT+ADEME)'!E$41</f>
        <v>215.50052790668985</v>
      </c>
      <c r="J231">
        <f>$E231*'[2]Chemistry Share (EUCOBAT+ADEME)'!F$41</f>
        <v>107.42689528828012</v>
      </c>
      <c r="K231">
        <f>$E231*'[2]Chemistry Share (EUCOBAT+ADEME)'!G$41</f>
        <v>823.54006853857391</v>
      </c>
      <c r="L231">
        <f>$E231*'[2]Chemistry Share (EUCOBAT+ADEME)'!H$41</f>
        <v>8.4408032266046202</v>
      </c>
    </row>
    <row r="232" spans="1:12" x14ac:dyDescent="0.25">
      <c r="A232" s="1" t="s">
        <v>27</v>
      </c>
      <c r="B232" s="1" t="s">
        <v>92</v>
      </c>
      <c r="C232" s="1" t="s">
        <v>7</v>
      </c>
      <c r="D232" s="1" t="s">
        <v>8</v>
      </c>
      <c r="E232">
        <v>479</v>
      </c>
      <c r="F232">
        <f>$E232*'[2]Chemistry Share (EUCOBAT+ADEME)'!B$41</f>
        <v>318.40657169484393</v>
      </c>
      <c r="G232">
        <f>$E232*'[2]Chemistry Share (EUCOBAT+ADEME)'!C$41</f>
        <v>14.074381772565458</v>
      </c>
      <c r="H232">
        <f>$E232*'[2]Chemistry Share (EUCOBAT+ADEME)'!D$41</f>
        <v>6.0413742913739572</v>
      </c>
      <c r="I232">
        <f>$E232*'[2]Chemistry Share (EUCOBAT+ADEME)'!E$41</f>
        <v>26.212481682911235</v>
      </c>
      <c r="J232">
        <f>$E232*'[2]Chemistry Share (EUCOBAT+ADEME)'!F$41</f>
        <v>13.06690778138298</v>
      </c>
      <c r="K232">
        <f>$E232*'[2]Chemistry Share (EUCOBAT+ADEME)'!G$41</f>
        <v>100.17158273996365</v>
      </c>
      <c r="L232">
        <f>$E232*'[2]Chemistry Share (EUCOBAT+ADEME)'!H$41</f>
        <v>1.026700036958764</v>
      </c>
    </row>
    <row r="233" spans="1:12" x14ac:dyDescent="0.25">
      <c r="A233" s="1" t="s">
        <v>28</v>
      </c>
      <c r="B233" s="1" t="s">
        <v>92</v>
      </c>
      <c r="C233" s="1" t="s">
        <v>7</v>
      </c>
      <c r="D233" s="1" t="s">
        <v>8</v>
      </c>
      <c r="E233">
        <v>3026</v>
      </c>
      <c r="F233">
        <f>$E233*'[2]Chemistry Share (EUCOBAT+ADEME)'!B$41</f>
        <v>2011.4786763018742</v>
      </c>
      <c r="G233">
        <f>$E233*'[2]Chemistry Share (EUCOBAT+ADEME)'!C$41</f>
        <v>88.912482763638991</v>
      </c>
      <c r="H233">
        <f>$E233*'[2]Chemistry Share (EUCOBAT+ADEME)'!D$41</f>
        <v>38.16534155677995</v>
      </c>
      <c r="I233">
        <f>$E233*'[2]Chemistry Share (EUCOBAT+ADEME)'!E$41</f>
        <v>165.59283835592777</v>
      </c>
      <c r="J233">
        <f>$E233*'[2]Chemistry Share (EUCOBAT+ADEME)'!F$41</f>
        <v>82.547939345438209</v>
      </c>
      <c r="K233">
        <f>$E233*'[2]Chemistry Share (EUCOBAT+ADEME)'!G$41</f>
        <v>632.81672102532366</v>
      </c>
      <c r="L233">
        <f>$E233*'[2]Chemistry Share (EUCOBAT+ADEME)'!H$41</f>
        <v>6.4860006510171608</v>
      </c>
    </row>
    <row r="234" spans="1:12" x14ac:dyDescent="0.25">
      <c r="A234" s="1" t="s">
        <v>29</v>
      </c>
      <c r="B234" s="1" t="s">
        <v>92</v>
      </c>
      <c r="C234" s="1" t="s">
        <v>7</v>
      </c>
      <c r="D234" s="1" t="s">
        <v>8</v>
      </c>
      <c r="E234">
        <v>29936</v>
      </c>
      <c r="F234">
        <f>$E234*'[2]Chemistry Share (EUCOBAT+ADEME)'!B$41</f>
        <v>19899.413633104068</v>
      </c>
      <c r="G234">
        <f>$E234*'[2]Chemistry Share (EUCOBAT+ADEME)'!C$41</f>
        <v>879.60478652091763</v>
      </c>
      <c r="H234">
        <f>$E234*'[2]Chemistry Share (EUCOBAT+ADEME)'!D$41</f>
        <v>377.5669745022355</v>
      </c>
      <c r="I234">
        <f>$E234*'[2]Chemistry Share (EUCOBAT+ADEME)'!E$41</f>
        <v>1638.1980201662436</v>
      </c>
      <c r="J234">
        <f>$E234*'[2]Chemistry Share (EUCOBAT+ADEME)'!F$41</f>
        <v>816.64081700100394</v>
      </c>
      <c r="K234">
        <f>$E234*'[2]Chemistry Share (EUCOBAT+ADEME)'!G$41</f>
        <v>6260.410231531424</v>
      </c>
      <c r="L234">
        <f>$E234*'[2]Chemistry Share (EUCOBAT+ADEME)'!H$41</f>
        <v>64.165537174107641</v>
      </c>
    </row>
    <row r="235" spans="1:12" x14ac:dyDescent="0.25">
      <c r="A235" s="1" t="s">
        <v>30</v>
      </c>
      <c r="B235" s="1" t="s">
        <v>92</v>
      </c>
      <c r="C235" s="1" t="s">
        <v>7</v>
      </c>
      <c r="D235" s="1" t="s">
        <v>8</v>
      </c>
      <c r="E235">
        <v>45511</v>
      </c>
      <c r="F235">
        <f>$E235*'[2]Chemistry Share (EUCOBAT+ADEME)'!B$41</f>
        <v>30252.61270230489</v>
      </c>
      <c r="G235">
        <f>$E235*'[2]Chemistry Share (EUCOBAT+ADEME)'!C$41</f>
        <v>1337.2425654514125</v>
      </c>
      <c r="H235">
        <f>$E235*'[2]Chemistry Share (EUCOBAT+ADEME)'!D$41</f>
        <v>574.00623251507341</v>
      </c>
      <c r="I235">
        <f>$E235*'[2]Chemistry Share (EUCOBAT+ADEME)'!E$41</f>
        <v>2490.5140999394011</v>
      </c>
      <c r="J235">
        <f>$E235*'[2]Chemistry Share (EUCOBAT+ADEME)'!F$41</f>
        <v>1241.5199165731124</v>
      </c>
      <c r="K235">
        <f>$E235*'[2]Chemistry Share (EUCOBAT+ADEME)'!G$41</f>
        <v>9517.5551191617669</v>
      </c>
      <c r="L235">
        <f>$E235*'[2]Chemistry Share (EUCOBAT+ADEME)'!H$41</f>
        <v>97.54936405434303</v>
      </c>
    </row>
    <row r="236" spans="1:12" x14ac:dyDescent="0.25">
      <c r="A236" s="1" t="s">
        <v>31</v>
      </c>
      <c r="B236" s="1" t="s">
        <v>92</v>
      </c>
      <c r="C236" s="1" t="s">
        <v>7</v>
      </c>
      <c r="D236" s="1" t="s">
        <v>8</v>
      </c>
      <c r="E236">
        <v>1500</v>
      </c>
      <c r="F236">
        <f>$E236*'[2]Chemistry Share (EUCOBAT+ADEME)'!B$41</f>
        <v>997.097823679052</v>
      </c>
      <c r="G236">
        <f>$E236*'[2]Chemistry Share (EUCOBAT+ADEME)'!C$41</f>
        <v>44.074264423482646</v>
      </c>
      <c r="H236">
        <f>$E236*'[2]Chemistry Share (EUCOBAT+ADEME)'!D$41</f>
        <v>18.918708636870431</v>
      </c>
      <c r="I236">
        <f>$E236*'[2]Chemistry Share (EUCOBAT+ADEME)'!E$41</f>
        <v>82.085015708490303</v>
      </c>
      <c r="J236">
        <f>$E236*'[2]Chemistry Share (EUCOBAT+ADEME)'!F$41</f>
        <v>40.919335432305786</v>
      </c>
      <c r="K236">
        <f>$E236*'[2]Chemistry Share (EUCOBAT+ADEME)'!G$41</f>
        <v>313.68971630468786</v>
      </c>
      <c r="L236">
        <f>$E236*'[2]Chemistry Share (EUCOBAT+ADEME)'!H$41</f>
        <v>3.2151358151109521</v>
      </c>
    </row>
    <row r="237" spans="1:12" x14ac:dyDescent="0.25">
      <c r="A237" s="1" t="s">
        <v>32</v>
      </c>
      <c r="B237" s="1" t="s">
        <v>92</v>
      </c>
      <c r="C237" s="1" t="s">
        <v>7</v>
      </c>
      <c r="D237" s="1" t="s">
        <v>8</v>
      </c>
      <c r="E237">
        <v>1684</v>
      </c>
      <c r="F237">
        <f>$E237*'[2]Chemistry Share (EUCOBAT+ADEME)'!B$41</f>
        <v>1119.408490050349</v>
      </c>
      <c r="G237">
        <f>$E237*'[2]Chemistry Share (EUCOBAT+ADEME)'!C$41</f>
        <v>49.480707526096516</v>
      </c>
      <c r="H237">
        <f>$E237*'[2]Chemistry Share (EUCOBAT+ADEME)'!D$41</f>
        <v>21.239403562993203</v>
      </c>
      <c r="I237">
        <f>$E237*'[2]Chemistry Share (EUCOBAT+ADEME)'!E$41</f>
        <v>92.154110968731771</v>
      </c>
      <c r="J237">
        <f>$E237*'[2]Chemistry Share (EUCOBAT+ADEME)'!F$41</f>
        <v>45.938773912001963</v>
      </c>
      <c r="K237">
        <f>$E237*'[2]Chemistry Share (EUCOBAT+ADEME)'!G$41</f>
        <v>352.16898817139622</v>
      </c>
      <c r="L237">
        <f>$E237*'[2]Chemistry Share (EUCOBAT+ADEME)'!H$41</f>
        <v>3.6095258084312287</v>
      </c>
    </row>
    <row r="238" spans="1:12" x14ac:dyDescent="0.25">
      <c r="A238" s="1" t="s">
        <v>34</v>
      </c>
      <c r="B238" s="1" t="s">
        <v>92</v>
      </c>
      <c r="C238" s="1" t="s">
        <v>7</v>
      </c>
      <c r="D238" s="1" t="s">
        <v>8</v>
      </c>
      <c r="E238">
        <v>1968</v>
      </c>
      <c r="F238">
        <f>$E238*'[2]Chemistry Share (EUCOBAT+ADEME)'!B$41</f>
        <v>1308.1923446669161</v>
      </c>
      <c r="G238">
        <f>$E238*'[2]Chemistry Share (EUCOBAT+ADEME)'!C$41</f>
        <v>57.82543492360923</v>
      </c>
      <c r="H238">
        <f>$E238*'[2]Chemistry Share (EUCOBAT+ADEME)'!D$41</f>
        <v>24.821345731574006</v>
      </c>
      <c r="I238">
        <f>$E238*'[2]Chemistry Share (EUCOBAT+ADEME)'!E$41</f>
        <v>107.69554060953926</v>
      </c>
      <c r="J238">
        <f>$E238*'[2]Chemistry Share (EUCOBAT+ADEME)'!F$41</f>
        <v>53.686168087185187</v>
      </c>
      <c r="K238">
        <f>$E238*'[2]Chemistry Share (EUCOBAT+ADEME)'!G$41</f>
        <v>411.56090779175048</v>
      </c>
      <c r="L238">
        <f>$E238*'[2]Chemistry Share (EUCOBAT+ADEME)'!H$41</f>
        <v>4.2182581894255691</v>
      </c>
    </row>
    <row r="239" spans="1:12" x14ac:dyDescent="0.25">
      <c r="A239" s="1" t="s">
        <v>35</v>
      </c>
      <c r="B239" s="1" t="s">
        <v>92</v>
      </c>
      <c r="C239" s="1" t="s">
        <v>7</v>
      </c>
      <c r="D239" s="1" t="s">
        <v>8</v>
      </c>
      <c r="E239">
        <v>24652.037</v>
      </c>
      <c r="F239">
        <f>$E239*'[2]Chemistry Share (EUCOBAT+ADEME)'!B$41</f>
        <v>16386.994961303644</v>
      </c>
      <c r="G239">
        <f>$E239*'[2]Chemistry Share (EUCOBAT+ADEME)'!C$41</f>
        <v>724.34693154365186</v>
      </c>
      <c r="H239">
        <f>$E239*'[2]Chemistry Share (EUCOBAT+ADEME)'!D$41</f>
        <v>310.92313687223293</v>
      </c>
      <c r="I239">
        <f>$E239*'[2]Chemistry Share (EUCOBAT+ADEME)'!E$41</f>
        <v>1349.041896260856</v>
      </c>
      <c r="J239">
        <f>$E239*'[2]Chemistry Share (EUCOBAT+ADEME)'!F$41</f>
        <v>672.49664739507546</v>
      </c>
      <c r="K239">
        <f>$E239*'[2]Chemistry Share (EUCOBAT+ADEME)'!G$41</f>
        <v>5155.3936619084461</v>
      </c>
      <c r="L239">
        <f>$E239*'[2]Chemistry Share (EUCOBAT+ADEME)'!H$41</f>
        <v>52.839764716093569</v>
      </c>
    </row>
    <row r="240" spans="1:12" x14ac:dyDescent="0.25">
      <c r="A240" s="1" t="s">
        <v>36</v>
      </c>
      <c r="B240" s="1" t="s">
        <v>92</v>
      </c>
      <c r="C240" s="1" t="s">
        <v>7</v>
      </c>
      <c r="D240" s="1" t="s">
        <v>8</v>
      </c>
      <c r="E240">
        <v>425.37099999999998</v>
      </c>
      <c r="F240">
        <f>$E240*'[2]Chemistry Share (EUCOBAT+ADEME)'!B$41</f>
        <v>282.75766557078799</v>
      </c>
      <c r="G240">
        <f>$E240*'[2]Chemistry Share (EUCOBAT+ADEME)'!C$41</f>
        <v>12.498609288054157</v>
      </c>
      <c r="H240">
        <f>$E240*'[2]Chemistry Share (EUCOBAT+ADEME)'!D$41</f>
        <v>5.3649800077161407</v>
      </c>
      <c r="I240">
        <f>$E240*'[2]Chemistry Share (EUCOBAT+ADEME)'!E$41</f>
        <v>23.277723477957483</v>
      </c>
      <c r="J240">
        <f>$E240*'[2]Chemistry Share (EUCOBAT+ADEME)'!F$41</f>
        <v>11.603932421450228</v>
      </c>
      <c r="K240">
        <f>$E240*'[2]Chemistry Share (EUCOBAT+ADEME)'!G$41</f>
        <v>88.956338876160913</v>
      </c>
      <c r="L240">
        <f>$E240*'[2]Chemistry Share (EUCOBAT+ADEME)'!H$41</f>
        <v>0.91175035787304048</v>
      </c>
    </row>
    <row r="241" spans="1:12" x14ac:dyDescent="0.25">
      <c r="A241" s="1" t="s">
        <v>37</v>
      </c>
      <c r="B241" s="1" t="s">
        <v>92</v>
      </c>
      <c r="C241" s="1" t="s">
        <v>7</v>
      </c>
      <c r="D241" s="1" t="s">
        <v>8</v>
      </c>
      <c r="E241">
        <v>747.65700000000004</v>
      </c>
      <c r="F241">
        <f>$E241*'[2]Chemistry Share (EUCOBAT+ADEME)'!B$41</f>
        <v>496.99144503893933</v>
      </c>
      <c r="G241">
        <f>$E241*'[2]Chemistry Share (EUCOBAT+ADEME)'!C$41</f>
        <v>21.968288210711844</v>
      </c>
      <c r="H241">
        <f>$E241*'[2]Chemistry Share (EUCOBAT+ADEME)'!D$41</f>
        <v>9.4298032955444242</v>
      </c>
      <c r="I241">
        <f>$E241*'[2]Chemistry Share (EUCOBAT+ADEME)'!E$41</f>
        <v>40.914291059708489</v>
      </c>
      <c r="J241">
        <f>$E241*'[2]Chemistry Share (EUCOBAT+ADEME)'!F$41</f>
        <v>20.395751714207631</v>
      </c>
      <c r="K241">
        <f>$E241*'[2]Chemistry Share (EUCOBAT+ADEME)'!G$41</f>
        <v>156.35487481547602</v>
      </c>
      <c r="L241">
        <f>$E241*'[2]Chemistry Share (EUCOBAT+ADEME)'!H$41</f>
        <v>1.6025458654122728</v>
      </c>
    </row>
    <row r="242" spans="1:12" x14ac:dyDescent="0.25">
      <c r="A242" s="1" t="s">
        <v>38</v>
      </c>
      <c r="B242" s="1" t="s">
        <v>92</v>
      </c>
      <c r="C242" s="1" t="s">
        <v>7</v>
      </c>
      <c r="D242" s="1" t="s">
        <v>8</v>
      </c>
      <c r="E242">
        <v>75</v>
      </c>
      <c r="F242">
        <f>$E242*'[2]Chemistry Share (EUCOBAT+ADEME)'!B$41</f>
        <v>49.854891183952596</v>
      </c>
      <c r="G242">
        <f>$E242*'[2]Chemistry Share (EUCOBAT+ADEME)'!C$41</f>
        <v>2.2037132211741324</v>
      </c>
      <c r="H242">
        <f>$E242*'[2]Chemistry Share (EUCOBAT+ADEME)'!D$41</f>
        <v>0.94593543184352158</v>
      </c>
      <c r="I242">
        <f>$E242*'[2]Chemistry Share (EUCOBAT+ADEME)'!E$41</f>
        <v>4.1042507854245152</v>
      </c>
      <c r="J242">
        <f>$E242*'[2]Chemistry Share (EUCOBAT+ADEME)'!F$41</f>
        <v>2.0459667716152894</v>
      </c>
      <c r="K242">
        <f>$E242*'[2]Chemistry Share (EUCOBAT+ADEME)'!G$41</f>
        <v>15.684485815234392</v>
      </c>
      <c r="L242">
        <f>$E242*'[2]Chemistry Share (EUCOBAT+ADEME)'!H$41</f>
        <v>0.16075679075554761</v>
      </c>
    </row>
    <row r="243" spans="1:12" x14ac:dyDescent="0.25">
      <c r="A243" s="1" t="s">
        <v>39</v>
      </c>
      <c r="B243" s="1" t="s">
        <v>92</v>
      </c>
      <c r="C243" s="1" t="s">
        <v>7</v>
      </c>
      <c r="D243" s="1" t="s">
        <v>8</v>
      </c>
      <c r="E243">
        <v>75.400000000000006</v>
      </c>
      <c r="F243">
        <f>$E243*'[2]Chemistry Share (EUCOBAT+ADEME)'!B$41</f>
        <v>50.120783936933684</v>
      </c>
      <c r="G243">
        <f>$E243*'[2]Chemistry Share (EUCOBAT+ADEME)'!C$41</f>
        <v>2.2154663583537277</v>
      </c>
      <c r="H243">
        <f>$E243*'[2]Chemistry Share (EUCOBAT+ADEME)'!D$41</f>
        <v>0.95098042081335377</v>
      </c>
      <c r="I243">
        <f>$E243*'[2]Chemistry Share (EUCOBAT+ADEME)'!E$41</f>
        <v>4.1261401229467793</v>
      </c>
      <c r="J243">
        <f>$E243*'[2]Chemistry Share (EUCOBAT+ADEME)'!F$41</f>
        <v>2.0568785943972374</v>
      </c>
      <c r="K243">
        <f>$E243*'[2]Chemistry Share (EUCOBAT+ADEME)'!G$41</f>
        <v>15.768136406248978</v>
      </c>
      <c r="L243">
        <f>$E243*'[2]Chemistry Share (EUCOBAT+ADEME)'!H$41</f>
        <v>0.16161416030624387</v>
      </c>
    </row>
    <row r="244" spans="1:12" x14ac:dyDescent="0.25">
      <c r="A244" s="1" t="s">
        <v>40</v>
      </c>
      <c r="B244" s="1" t="s">
        <v>92</v>
      </c>
      <c r="C244" s="1" t="s">
        <v>7</v>
      </c>
      <c r="D244" s="1" t="s">
        <v>8</v>
      </c>
      <c r="E244">
        <v>8780</v>
      </c>
      <c r="F244">
        <f>$E244*'[2]Chemistry Share (EUCOBAT+ADEME)'!B$41</f>
        <v>5836.3459279347171</v>
      </c>
      <c r="G244">
        <f>$E244*'[2]Chemistry Share (EUCOBAT+ADEME)'!C$41</f>
        <v>257.98136109211839</v>
      </c>
      <c r="H244">
        <f>$E244*'[2]Chemistry Share (EUCOBAT+ADEME)'!D$41</f>
        <v>110.73750788781493</v>
      </c>
      <c r="I244">
        <f>$E244*'[2]Chemistry Share (EUCOBAT+ADEME)'!E$41</f>
        <v>480.47095861369655</v>
      </c>
      <c r="J244">
        <f>$E244*'[2]Chemistry Share (EUCOBAT+ADEME)'!F$41</f>
        <v>239.5145100637632</v>
      </c>
      <c r="K244">
        <f>$E244*'[2]Chemistry Share (EUCOBAT+ADEME)'!G$41</f>
        <v>1836.1304727701063</v>
      </c>
      <c r="L244">
        <f>$E244*'[2]Chemistry Share (EUCOBAT+ADEME)'!H$41</f>
        <v>18.819261637782773</v>
      </c>
    </row>
    <row r="245" spans="1:12" x14ac:dyDescent="0.25">
      <c r="A245" s="1" t="s">
        <v>41</v>
      </c>
      <c r="B245" s="1" t="s">
        <v>92</v>
      </c>
      <c r="C245" s="1" t="s">
        <v>7</v>
      </c>
      <c r="D245" s="1" t="s">
        <v>8</v>
      </c>
      <c r="E245">
        <v>2230</v>
      </c>
      <c r="F245">
        <f>$E245*'[2]Chemistry Share (EUCOBAT+ADEME)'!B$41</f>
        <v>1482.352097869524</v>
      </c>
      <c r="G245">
        <f>$E245*'[2]Chemistry Share (EUCOBAT+ADEME)'!C$41</f>
        <v>65.523739776244199</v>
      </c>
      <c r="H245">
        <f>$E245*'[2]Chemistry Share (EUCOBAT+ADEME)'!D$41</f>
        <v>28.12581350681404</v>
      </c>
      <c r="I245">
        <f>$E245*'[2]Chemistry Share (EUCOBAT+ADEME)'!E$41</f>
        <v>122.03305668662225</v>
      </c>
      <c r="J245">
        <f>$E245*'[2]Chemistry Share (EUCOBAT+ADEME)'!F$41</f>
        <v>60.833412009361268</v>
      </c>
      <c r="K245">
        <f>$E245*'[2]Chemistry Share (EUCOBAT+ADEME)'!G$41</f>
        <v>466.35204490630264</v>
      </c>
      <c r="L245">
        <f>$E245*'[2]Chemistry Share (EUCOBAT+ADEME)'!H$41</f>
        <v>4.7798352451316157</v>
      </c>
    </row>
    <row r="246" spans="1:12" x14ac:dyDescent="0.25">
      <c r="A246" s="1" t="s">
        <v>42</v>
      </c>
      <c r="B246" s="1" t="s">
        <v>92</v>
      </c>
      <c r="C246" s="1" t="s">
        <v>7</v>
      </c>
      <c r="D246" s="1" t="s">
        <v>8</v>
      </c>
      <c r="E246">
        <v>12813</v>
      </c>
      <c r="F246">
        <f>$E246*'[2]Chemistry Share (EUCOBAT+ADEME)'!B$41</f>
        <v>8517.2096098664624</v>
      </c>
      <c r="G246">
        <f>$E246*'[2]Chemistry Share (EUCOBAT+ADEME)'!C$41</f>
        <v>376.48236670538876</v>
      </c>
      <c r="H246">
        <f>$E246*'[2]Chemistry Share (EUCOBAT+ADEME)'!D$41</f>
        <v>161.60360917614722</v>
      </c>
      <c r="I246">
        <f>$E246*'[2]Chemistry Share (EUCOBAT+ADEME)'!E$41</f>
        <v>701.17020418192408</v>
      </c>
      <c r="J246">
        <f>$E246*'[2]Chemistry Share (EUCOBAT+ADEME)'!F$41</f>
        <v>349.53296326275603</v>
      </c>
      <c r="K246">
        <f>$E246*'[2]Chemistry Share (EUCOBAT+ADEME)'!G$41</f>
        <v>2679.5375566746438</v>
      </c>
      <c r="L246">
        <f>$E246*'[2]Chemistry Share (EUCOBAT+ADEME)'!H$41</f>
        <v>27.463690132677751</v>
      </c>
    </row>
    <row r="247" spans="1:12" x14ac:dyDescent="0.25">
      <c r="A247" s="1" t="s">
        <v>43</v>
      </c>
      <c r="B247" s="1" t="s">
        <v>92</v>
      </c>
      <c r="C247" s="1" t="s">
        <v>7</v>
      </c>
      <c r="D247" s="1" t="s">
        <v>8</v>
      </c>
      <c r="E247">
        <v>1778</v>
      </c>
      <c r="F247">
        <f>$E247*'[2]Chemistry Share (EUCOBAT+ADEME)'!B$41</f>
        <v>1181.893287000903</v>
      </c>
      <c r="G247">
        <f>$E247*'[2]Chemistry Share (EUCOBAT+ADEME)'!C$41</f>
        <v>52.242694763301429</v>
      </c>
      <c r="H247">
        <f>$E247*'[2]Chemistry Share (EUCOBAT+ADEME)'!D$41</f>
        <v>22.424975970903752</v>
      </c>
      <c r="I247">
        <f>$E247*'[2]Chemistry Share (EUCOBAT+ADEME)'!E$41</f>
        <v>97.298105286463837</v>
      </c>
      <c r="J247">
        <f>$E247*'[2]Chemistry Share (EUCOBAT+ADEME)'!F$41</f>
        <v>48.503052265759791</v>
      </c>
      <c r="K247">
        <f>$E247*'[2]Chemistry Share (EUCOBAT+ADEME)'!G$41</f>
        <v>371.82687705982335</v>
      </c>
      <c r="L247">
        <f>$E247*'[2]Chemistry Share (EUCOBAT+ADEME)'!H$41</f>
        <v>3.8110076528448484</v>
      </c>
    </row>
    <row r="248" spans="1:12" x14ac:dyDescent="0.25">
      <c r="A248" s="1" t="s">
        <v>44</v>
      </c>
      <c r="B248" s="1" t="s">
        <v>92</v>
      </c>
      <c r="C248" s="1" t="s">
        <v>7</v>
      </c>
      <c r="D248" s="1" t="s">
        <v>8</v>
      </c>
      <c r="E248">
        <v>2340</v>
      </c>
      <c r="F248">
        <f>$E248*'[2]Chemistry Share (EUCOBAT+ADEME)'!B$41</f>
        <v>1555.4726049393212</v>
      </c>
      <c r="G248">
        <f>$E248*'[2]Chemistry Share (EUCOBAT+ADEME)'!C$41</f>
        <v>68.755852500632926</v>
      </c>
      <c r="H248">
        <f>$E248*'[2]Chemistry Share (EUCOBAT+ADEME)'!D$41</f>
        <v>29.513185473517872</v>
      </c>
      <c r="I248">
        <f>$E248*'[2]Chemistry Share (EUCOBAT+ADEME)'!E$41</f>
        <v>128.05262450524486</v>
      </c>
      <c r="J248">
        <f>$E248*'[2]Chemistry Share (EUCOBAT+ADEME)'!F$41</f>
        <v>63.834163274397021</v>
      </c>
      <c r="K248">
        <f>$E248*'[2]Chemistry Share (EUCOBAT+ADEME)'!G$41</f>
        <v>489.35595743531309</v>
      </c>
      <c r="L248">
        <f>$E248*'[2]Chemistry Share (EUCOBAT+ADEME)'!H$41</f>
        <v>5.0156118715730855</v>
      </c>
    </row>
    <row r="249" spans="1:12" x14ac:dyDescent="0.25">
      <c r="A249" s="1" t="s">
        <v>45</v>
      </c>
      <c r="B249" s="1" t="s">
        <v>92</v>
      </c>
      <c r="C249" s="1" t="s">
        <v>7</v>
      </c>
      <c r="D249" s="1" t="s">
        <v>8</v>
      </c>
      <c r="E249">
        <v>1236</v>
      </c>
      <c r="F249">
        <f>$E249*'[2]Chemistry Share (EUCOBAT+ADEME)'!B$41</f>
        <v>821.60860671153887</v>
      </c>
      <c r="G249">
        <f>$E249*'[2]Chemistry Share (EUCOBAT+ADEME)'!C$41</f>
        <v>36.317193884949695</v>
      </c>
      <c r="H249">
        <f>$E249*'[2]Chemistry Share (EUCOBAT+ADEME)'!D$41</f>
        <v>15.589015916781236</v>
      </c>
      <c r="I249">
        <f>$E249*'[2]Chemistry Share (EUCOBAT+ADEME)'!E$41</f>
        <v>67.638052943796012</v>
      </c>
      <c r="J249">
        <f>$E249*'[2]Chemistry Share (EUCOBAT+ADEME)'!F$41</f>
        <v>33.717532396219966</v>
      </c>
      <c r="K249">
        <f>$E249*'[2]Chemistry Share (EUCOBAT+ADEME)'!G$41</f>
        <v>258.48032623506282</v>
      </c>
      <c r="L249">
        <f>$E249*'[2]Chemistry Share (EUCOBAT+ADEME)'!H$41</f>
        <v>2.6492719116514247</v>
      </c>
    </row>
    <row r="250" spans="1:12" x14ac:dyDescent="0.25">
      <c r="A250" s="1" t="s">
        <v>46</v>
      </c>
      <c r="B250" s="1" t="s">
        <v>92</v>
      </c>
      <c r="C250" s="1" t="s">
        <v>7</v>
      </c>
      <c r="D250" s="1" t="s">
        <v>8</v>
      </c>
      <c r="E250">
        <v>872</v>
      </c>
      <c r="F250">
        <f>$E250*'[2]Chemistry Share (EUCOBAT+ADEME)'!B$41</f>
        <v>579.64620149875554</v>
      </c>
      <c r="G250">
        <f>$E250*'[2]Chemistry Share (EUCOBAT+ADEME)'!C$41</f>
        <v>25.62183905151791</v>
      </c>
      <c r="H250">
        <f>$E250*'[2]Chemistry Share (EUCOBAT+ADEME)'!D$41</f>
        <v>10.998075954234011</v>
      </c>
      <c r="I250">
        <f>$E250*'[2]Chemistry Share (EUCOBAT+ADEME)'!E$41</f>
        <v>47.718755798535696</v>
      </c>
      <c r="J250">
        <f>$E250*'[2]Chemistry Share (EUCOBAT+ADEME)'!F$41</f>
        <v>23.787773664647094</v>
      </c>
      <c r="K250">
        <f>$E250*'[2]Chemistry Share (EUCOBAT+ADEME)'!G$41</f>
        <v>182.35828841179188</v>
      </c>
      <c r="L250">
        <f>$E250*'[2]Chemistry Share (EUCOBAT+ADEME)'!H$41</f>
        <v>1.8690656205178335</v>
      </c>
    </row>
    <row r="251" spans="1:12" x14ac:dyDescent="0.25">
      <c r="A251" s="1" t="s">
        <v>47</v>
      </c>
      <c r="B251" s="1" t="s">
        <v>92</v>
      </c>
      <c r="C251" s="1" t="s">
        <v>7</v>
      </c>
      <c r="D251" s="1" t="s">
        <v>8</v>
      </c>
      <c r="E251">
        <v>11915</v>
      </c>
      <c r="F251">
        <f>$E251*'[2]Chemistry Share (EUCOBAT+ADEME)'!B$41</f>
        <v>7920.2803794239362</v>
      </c>
      <c r="G251">
        <f>$E251*'[2]Chemistry Share (EUCOBAT+ADEME)'!C$41</f>
        <v>350.0965737371971</v>
      </c>
      <c r="H251">
        <f>$E251*'[2]Chemistry Share (EUCOBAT+ADEME)'!D$41</f>
        <v>150.27760893887412</v>
      </c>
      <c r="I251">
        <f>$E251*'[2]Chemistry Share (EUCOBAT+ADEME)'!E$41</f>
        <v>652.02864144444129</v>
      </c>
      <c r="J251">
        <f>$E251*'[2]Chemistry Share (EUCOBAT+ADEME)'!F$41</f>
        <v>325.03592111728227</v>
      </c>
      <c r="K251">
        <f>$E251*'[2]Chemistry Share (EUCOBAT+ADEME)'!G$41</f>
        <v>2491.7419798469041</v>
      </c>
      <c r="L251">
        <f>$E251*'[2]Chemistry Share (EUCOBAT+ADEME)'!H$41</f>
        <v>25.538895491364663</v>
      </c>
    </row>
    <row r="252" spans="1:12" x14ac:dyDescent="0.25">
      <c r="A252" s="1" t="s">
        <v>48</v>
      </c>
      <c r="B252" s="1" t="s">
        <v>92</v>
      </c>
      <c r="C252" s="1" t="s">
        <v>7</v>
      </c>
      <c r="D252" s="1" t="s">
        <v>8</v>
      </c>
      <c r="E252">
        <v>6013.8000000000011</v>
      </c>
      <c r="F252">
        <f>$E252*'[2]Chemistry Share (EUCOBAT+ADEME)'!B$41</f>
        <v>3997.5645946940558</v>
      </c>
      <c r="G252">
        <f>$E252*'[2]Chemistry Share (EUCOBAT+ADEME)'!C$41</f>
        <v>176.70254092662665</v>
      </c>
      <c r="H252">
        <f>$E252*'[2]Chemistry Share (EUCOBAT+ADEME)'!D$41</f>
        <v>75.848886666940942</v>
      </c>
      <c r="I252">
        <f>$E252*'[2]Chemistry Share (EUCOBAT+ADEME)'!E$41</f>
        <v>329.09524497847934</v>
      </c>
      <c r="J252">
        <f>$E252*'[2]Chemistry Share (EUCOBAT+ADEME)'!F$41</f>
        <v>164.05379961520038</v>
      </c>
      <c r="K252">
        <f>$E252*'[2]Chemistry Share (EUCOBAT+ADEME)'!G$41</f>
        <v>1257.6448106087548</v>
      </c>
      <c r="L252">
        <f>$E252*'[2]Chemistry Share (EUCOBAT+ADEME)'!H$41</f>
        <v>12.890122509942831</v>
      </c>
    </row>
    <row r="253" spans="1:12" x14ac:dyDescent="0.25">
      <c r="A253" s="1" t="s">
        <v>49</v>
      </c>
      <c r="B253" s="1" t="s">
        <v>92</v>
      </c>
      <c r="C253" s="1" t="s">
        <v>7</v>
      </c>
      <c r="D253" s="1" t="s">
        <v>8</v>
      </c>
      <c r="E253">
        <v>4125</v>
      </c>
      <c r="F253">
        <f>$E253*'[2]Chemistry Share (EUCOBAT+ADEME)'!B$41</f>
        <v>2742.0190151173929</v>
      </c>
      <c r="G253">
        <f>$E253*'[2]Chemistry Share (EUCOBAT+ADEME)'!C$41</f>
        <v>121.20422716457728</v>
      </c>
      <c r="H253">
        <f>$E253*'[2]Chemistry Share (EUCOBAT+ADEME)'!D$41</f>
        <v>52.026448751393687</v>
      </c>
      <c r="I253">
        <f>$E253*'[2]Chemistry Share (EUCOBAT+ADEME)'!E$41</f>
        <v>225.73379319834831</v>
      </c>
      <c r="J253">
        <f>$E253*'[2]Chemistry Share (EUCOBAT+ADEME)'!F$41</f>
        <v>112.52817243884091</v>
      </c>
      <c r="K253">
        <f>$E253*'[2]Chemistry Share (EUCOBAT+ADEME)'!G$41</f>
        <v>862.64671983789162</v>
      </c>
      <c r="L253">
        <f>$E253*'[2]Chemistry Share (EUCOBAT+ADEME)'!H$41</f>
        <v>8.8416234915551186</v>
      </c>
    </row>
    <row r="254" spans="1:12" x14ac:dyDescent="0.25">
      <c r="A254" s="1" t="s">
        <v>50</v>
      </c>
      <c r="B254" s="1" t="s">
        <v>92</v>
      </c>
      <c r="C254" s="1" t="s">
        <v>7</v>
      </c>
      <c r="D254" s="1" t="s">
        <v>8</v>
      </c>
      <c r="E254">
        <v>38918.51</v>
      </c>
      <c r="F254">
        <f>$E254*'[2]Chemistry Share (EUCOBAT+ADEME)'!B$41</f>
        <v>25870.374414554281</v>
      </c>
      <c r="G254">
        <f>$E254*'[2]Chemistry Share (EUCOBAT+ADEME)'!C$41</f>
        <v>1143.5364671386358</v>
      </c>
      <c r="H254">
        <f>$E254*'[2]Chemistry Share (EUCOBAT+ADEME)'!D$41</f>
        <v>490.85863418075218</v>
      </c>
      <c r="I254">
        <f>$E254*'[2]Chemistry Share (EUCOBAT+ADEME)'!E$41</f>
        <v>2129.7510031340248</v>
      </c>
      <c r="J254">
        <f>$E254*'[2]Chemistry Share (EUCOBAT+ADEME)'!F$41</f>
        <v>1061.679710143698</v>
      </c>
      <c r="K254">
        <f>$E254*'[2]Chemistry Share (EUCOBAT+ADEME)'!G$41</f>
        <v>8138.8909072674387</v>
      </c>
      <c r="L254">
        <f>$E254*'[2]Chemistry Share (EUCOBAT+ADEME)'!H$41</f>
        <v>83.418863581169163</v>
      </c>
    </row>
    <row r="255" spans="1:12" x14ac:dyDescent="0.25">
      <c r="A255" s="14" t="s">
        <v>51</v>
      </c>
      <c r="B255" s="14" t="s">
        <v>92</v>
      </c>
      <c r="C255" s="14" t="s">
        <v>7</v>
      </c>
      <c r="D255" s="14" t="s">
        <v>8</v>
      </c>
      <c r="E255" s="13">
        <v>219734.82467999999</v>
      </c>
      <c r="F255" s="13">
        <f>$E255*'[2]Chemistry Share (EUCOBAT+ADEME)'!B$41</f>
        <v>146064.74364995069</v>
      </c>
      <c r="G255" s="13">
        <f>$E255*'[2]Chemistry Share (EUCOBAT+ADEME)'!C$41</f>
        <v>6456.4338439959465</v>
      </c>
      <c r="H255" s="13">
        <f>$E255*'[2]Chemistry Share (EUCOBAT+ADEME)'!D$41</f>
        <v>2771.399416996484</v>
      </c>
      <c r="I255" s="13">
        <f>$E255*'[2]Chemistry Share (EUCOBAT+ADEME)'!E$41</f>
        <v>12024.624357040107</v>
      </c>
      <c r="J255" s="13">
        <f>$E255*'[2]Chemistry Share (EUCOBAT+ADEME)'!F$41</f>
        <v>5994.268664826549</v>
      </c>
      <c r="K255" s="13">
        <f>$E255*'[2]Chemistry Share (EUCOBAT+ADEME)'!G$41</f>
        <v>45952.369877419682</v>
      </c>
      <c r="L255" s="13">
        <f>$E255*'[2]Chemistry Share (EUCOBAT+ADEME)'!H$41</f>
        <v>470.98486977052926</v>
      </c>
    </row>
    <row r="256" spans="1:12" x14ac:dyDescent="0.25">
      <c r="A256" s="1" t="s">
        <v>6</v>
      </c>
      <c r="B256" s="1" t="s">
        <v>91</v>
      </c>
      <c r="C256" s="1" t="s">
        <v>7</v>
      </c>
      <c r="D256" s="1" t="s">
        <v>8</v>
      </c>
      <c r="E256">
        <v>4745.6249200000002</v>
      </c>
      <c r="F256">
        <f>$E256*'[2]Chemistry Share (EUCOBAT+ADEME)'!B$42</f>
        <v>3018.5471232534619</v>
      </c>
      <c r="G256">
        <f>$E256*'[2]Chemistry Share (EUCOBAT+ADEME)'!C$42</f>
        <v>166.90349605899061</v>
      </c>
      <c r="H256">
        <f>$E256*'[2]Chemistry Share (EUCOBAT+ADEME)'!D$42</f>
        <v>32.474468985146729</v>
      </c>
      <c r="I256">
        <f>$E256*'[2]Chemistry Share (EUCOBAT+ADEME)'!E$42</f>
        <v>249.00193873887167</v>
      </c>
      <c r="J256">
        <f>$E256*'[2]Chemistry Share (EUCOBAT+ADEME)'!F$42</f>
        <v>171.10076977475333</v>
      </c>
      <c r="K256">
        <f>$E256*'[2]Chemistry Share (EUCOBAT+ADEME)'!G$42</f>
        <v>1099.9772573800485</v>
      </c>
      <c r="L256">
        <f>$E256*'[2]Chemistry Share (EUCOBAT+ADEME)'!H$42</f>
        <v>7.6198658087279387</v>
      </c>
    </row>
    <row r="257" spans="1:12" x14ac:dyDescent="0.25">
      <c r="A257" s="1" t="s">
        <v>19</v>
      </c>
      <c r="B257" s="1" t="s">
        <v>91</v>
      </c>
      <c r="C257" s="1" t="s">
        <v>7</v>
      </c>
      <c r="D257" s="1" t="s">
        <v>8</v>
      </c>
      <c r="E257">
        <v>4786</v>
      </c>
      <c r="F257">
        <f>$E257*'[2]Chemistry Share (EUCOBAT+ADEME)'!B$42</f>
        <v>3044.228478952582</v>
      </c>
      <c r="G257">
        <f>$E257*'[2]Chemistry Share (EUCOBAT+ADEME)'!C$42</f>
        <v>168.32348649634307</v>
      </c>
      <c r="H257">
        <f>$E257*'[2]Chemistry Share (EUCOBAT+ADEME)'!D$42</f>
        <v>32.750756998914319</v>
      </c>
      <c r="I257">
        <f>$E257*'[2]Chemistry Share (EUCOBAT+ADEME)'!E$42</f>
        <v>251.12041067169713</v>
      </c>
      <c r="J257">
        <f>$E257*'[2]Chemistry Share (EUCOBAT+ADEME)'!F$42</f>
        <v>172.55647000057675</v>
      </c>
      <c r="K257">
        <f>$E257*'[2]Chemistry Share (EUCOBAT+ADEME)'!G$42</f>
        <v>1109.3357023717147</v>
      </c>
      <c r="L257">
        <f>$E257*'[2]Chemistry Share (EUCOBAT+ADEME)'!H$42</f>
        <v>7.6846945081727851</v>
      </c>
    </row>
    <row r="258" spans="1:12" x14ac:dyDescent="0.25">
      <c r="A258" s="1" t="s">
        <v>21</v>
      </c>
      <c r="B258" s="1" t="s">
        <v>91</v>
      </c>
      <c r="C258" s="1" t="s">
        <v>7</v>
      </c>
      <c r="D258" s="1" t="s">
        <v>8</v>
      </c>
      <c r="E258">
        <v>815</v>
      </c>
      <c r="F258">
        <f>$E258*'[2]Chemistry Share (EUCOBAT+ADEME)'!B$42</f>
        <v>518.3966172892508</v>
      </c>
      <c r="G258">
        <f>$E258*'[2]Chemistry Share (EUCOBAT+ADEME)'!C$42</f>
        <v>28.663527265883744</v>
      </c>
      <c r="H258">
        <f>$E258*'[2]Chemistry Share (EUCOBAT+ADEME)'!D$42</f>
        <v>5.5770720756613397</v>
      </c>
      <c r="I258">
        <f>$E258*'[2]Chemistry Share (EUCOBAT+ADEME)'!E$42</f>
        <v>42.762878123157783</v>
      </c>
      <c r="J258">
        <f>$E258*'[2]Chemistry Share (EUCOBAT+ADEME)'!F$42</f>
        <v>29.384355004277069</v>
      </c>
      <c r="K258">
        <f>$E258*'[2]Chemistry Share (EUCOBAT+ADEME)'!G$42</f>
        <v>188.90693636292258</v>
      </c>
      <c r="L258">
        <f>$E258*'[2]Chemistry Share (EUCOBAT+ADEME)'!H$42</f>
        <v>1.3086138788468074</v>
      </c>
    </row>
    <row r="259" spans="1:12" x14ac:dyDescent="0.25">
      <c r="A259" s="1" t="s">
        <v>23</v>
      </c>
      <c r="B259" s="1" t="s">
        <v>91</v>
      </c>
      <c r="C259" s="1" t="s">
        <v>7</v>
      </c>
      <c r="D259" s="1" t="s">
        <v>8</v>
      </c>
      <c r="E259">
        <v>568</v>
      </c>
      <c r="F259">
        <f>$E259*'[2]Chemistry Share (EUCOBAT+ADEME)'!B$42</f>
        <v>361.28745842980913</v>
      </c>
      <c r="G259">
        <f>$E259*'[2]Chemistry Share (EUCOBAT+ADEME)'!C$42</f>
        <v>19.976544155855173</v>
      </c>
      <c r="H259">
        <f>$E259*'[2]Chemistry Share (EUCOBAT+ADEME)'!D$42</f>
        <v>3.886842869908762</v>
      </c>
      <c r="I259">
        <f>$E259*'[2]Chemistry Share (EUCOBAT+ADEME)'!E$42</f>
        <v>29.802840213440025</v>
      </c>
      <c r="J259">
        <f>$E259*'[2]Chemistry Share (EUCOBAT+ADEME)'!F$42</f>
        <v>20.478912444698619</v>
      </c>
      <c r="K259">
        <f>$E259*'[2]Chemistry Share (EUCOBAT+ADEME)'!G$42</f>
        <v>131.65538632409817</v>
      </c>
      <c r="L259">
        <f>$E259*'[2]Chemistry Share (EUCOBAT+ADEME)'!H$42</f>
        <v>0.91201556219016755</v>
      </c>
    </row>
    <row r="260" spans="1:12" x14ac:dyDescent="0.25">
      <c r="A260" s="1" t="s">
        <v>24</v>
      </c>
      <c r="B260" s="1" t="s">
        <v>91</v>
      </c>
      <c r="C260" s="1" t="s">
        <v>7</v>
      </c>
      <c r="D260" s="1" t="s">
        <v>8</v>
      </c>
      <c r="E260">
        <v>233</v>
      </c>
      <c r="F260">
        <f>$E260*'[2]Chemistry Share (EUCOBAT+ADEME)'!B$42</f>
        <v>148.20418629250972</v>
      </c>
      <c r="G260">
        <f>$E260*'[2]Chemistry Share (EUCOBAT+ADEME)'!C$42</f>
        <v>8.1946035005532654</v>
      </c>
      <c r="H260">
        <f>$E260*'[2]Chemistry Share (EUCOBAT+ADEME)'!D$42</f>
        <v>1.594426740649193</v>
      </c>
      <c r="I260">
        <f>$E260*'[2]Chemistry Share (EUCOBAT+ADEME)'!E$42</f>
        <v>12.225460862203391</v>
      </c>
      <c r="J260">
        <f>$E260*'[2]Chemistry Share (EUCOBAT+ADEME)'!F$42</f>
        <v>8.40068063312461</v>
      </c>
      <c r="K260">
        <f>$E260*'[2]Chemistry Share (EUCOBAT+ADEME)'!G$42</f>
        <v>54.006522911117742</v>
      </c>
      <c r="L260">
        <f>$E260*'[2]Chemistry Share (EUCOBAT+ADEME)'!H$42</f>
        <v>0.37411905984209337</v>
      </c>
    </row>
    <row r="261" spans="1:12" x14ac:dyDescent="0.25">
      <c r="A261" s="1" t="s">
        <v>25</v>
      </c>
      <c r="B261" s="1" t="s">
        <v>91</v>
      </c>
      <c r="C261" s="1" t="s">
        <v>7</v>
      </c>
      <c r="D261" s="1" t="s">
        <v>8</v>
      </c>
      <c r="E261">
        <v>4064</v>
      </c>
      <c r="F261">
        <f>$E261*'[2]Chemistry Share (EUCOBAT+ADEME)'!B$42</f>
        <v>2584.9863222865215</v>
      </c>
      <c r="G261">
        <f>$E261*'[2]Chemistry Share (EUCOBAT+ADEME)'!C$42</f>
        <v>142.93076663625953</v>
      </c>
      <c r="H261">
        <f>$E261*'[2]Chemistry Share (EUCOBAT+ADEME)'!D$42</f>
        <v>27.810087012868326</v>
      </c>
      <c r="I261">
        <f>$E261*'[2]Chemistry Share (EUCOBAT+ADEME)'!E$42</f>
        <v>213.23722293559905</v>
      </c>
      <c r="J261">
        <f>$E261*'[2]Chemistry Share (EUCOBAT+ADEME)'!F$42</f>
        <v>146.52517636488588</v>
      </c>
      <c r="K261">
        <f>$E261*'[2]Chemistry Share (EUCOBAT+ADEME)'!G$42</f>
        <v>941.98501764284333</v>
      </c>
      <c r="L261">
        <f>$E261*'[2]Chemistry Share (EUCOBAT+ADEME)'!H$42</f>
        <v>6.5254071210226074</v>
      </c>
    </row>
    <row r="262" spans="1:12" x14ac:dyDescent="0.25">
      <c r="A262" s="1" t="s">
        <v>26</v>
      </c>
      <c r="B262" s="1" t="s">
        <v>91</v>
      </c>
      <c r="C262" s="1" t="s">
        <v>7</v>
      </c>
      <c r="D262" s="1" t="s">
        <v>8</v>
      </c>
      <c r="E262">
        <v>3695</v>
      </c>
      <c r="F262">
        <f>$E262*'[2]Chemistry Share (EUCOBAT+ADEME)'!B$42</f>
        <v>2350.2766882009591</v>
      </c>
      <c r="G262">
        <f>$E262*'[2]Chemistry Share (EUCOBAT+ADEME)'!C$42</f>
        <v>129.95304692937475</v>
      </c>
      <c r="H262">
        <f>$E262*'[2]Chemistry Share (EUCOBAT+ADEME)'!D$42</f>
        <v>25.285007754071966</v>
      </c>
      <c r="I262">
        <f>$E262*'[2]Chemistry Share (EUCOBAT+ADEME)'!E$42</f>
        <v>193.87587075468468</v>
      </c>
      <c r="J262">
        <f>$E262*'[2]Chemistry Share (EUCOBAT+ADEME)'!F$42</f>
        <v>133.22109416049543</v>
      </c>
      <c r="K262">
        <f>$E262*'[2]Chemistry Share (EUCOBAT+ADEME)'!G$42</f>
        <v>856.4553740625754</v>
      </c>
      <c r="L262">
        <f>$E262*'[2]Chemistry Share (EUCOBAT+ADEME)'!H$42</f>
        <v>5.9329181378392066</v>
      </c>
    </row>
    <row r="263" spans="1:12" x14ac:dyDescent="0.25">
      <c r="A263" s="1" t="s">
        <v>27</v>
      </c>
      <c r="B263" s="1" t="s">
        <v>91</v>
      </c>
      <c r="C263" s="1" t="s">
        <v>7</v>
      </c>
      <c r="D263" s="1" t="s">
        <v>8</v>
      </c>
      <c r="E263">
        <v>489</v>
      </c>
      <c r="F263">
        <f>$E263*'[2]Chemistry Share (EUCOBAT+ADEME)'!B$42</f>
        <v>311.03797037355048</v>
      </c>
      <c r="G263">
        <f>$E263*'[2]Chemistry Share (EUCOBAT+ADEME)'!C$42</f>
        <v>17.198116359530246</v>
      </c>
      <c r="H263">
        <f>$E263*'[2]Chemistry Share (EUCOBAT+ADEME)'!D$42</f>
        <v>3.3462432453968041</v>
      </c>
      <c r="I263">
        <f>$E263*'[2]Chemistry Share (EUCOBAT+ADEME)'!E$42</f>
        <v>25.657726873894671</v>
      </c>
      <c r="J263">
        <f>$E263*'[2]Chemistry Share (EUCOBAT+ADEME)'!F$42</f>
        <v>17.630613002566239</v>
      </c>
      <c r="K263">
        <f>$E263*'[2]Chemistry Share (EUCOBAT+ADEME)'!G$42</f>
        <v>113.34416181775354</v>
      </c>
      <c r="L263">
        <f>$E263*'[2]Chemistry Share (EUCOBAT+ADEME)'!H$42</f>
        <v>0.78516832730808439</v>
      </c>
    </row>
    <row r="264" spans="1:12" x14ac:dyDescent="0.25">
      <c r="A264" s="1" t="s">
        <v>28</v>
      </c>
      <c r="B264" s="1" t="s">
        <v>91</v>
      </c>
      <c r="C264" s="1" t="s">
        <v>7</v>
      </c>
      <c r="D264" s="1" t="s">
        <v>8</v>
      </c>
      <c r="E264">
        <v>3180</v>
      </c>
      <c r="F264">
        <f>$E264*'[2]Chemistry Share (EUCOBAT+ADEME)'!B$42</f>
        <v>2022.7009116316779</v>
      </c>
      <c r="G264">
        <f>$E264*'[2]Chemistry Share (EUCOBAT+ADEME)'!C$42</f>
        <v>111.84051129510466</v>
      </c>
      <c r="H264">
        <f>$E264*'[2]Chemistry Share (EUCOBAT+ADEME)'!D$42</f>
        <v>21.760845644911733</v>
      </c>
      <c r="I264">
        <f>$E264*'[2]Chemistry Share (EUCOBAT+ADEME)'!E$42</f>
        <v>166.85392936397761</v>
      </c>
      <c r="J264">
        <f>$E264*'[2]Chemistry Share (EUCOBAT+ADEME)'!F$42</f>
        <v>114.65306615165775</v>
      </c>
      <c r="K264">
        <f>$E264*'[2]Chemistry Share (EUCOBAT+ADEME)'!G$42</f>
        <v>737.08473329336664</v>
      </c>
      <c r="L264">
        <f>$E264*'[2]Chemistry Share (EUCOBAT+ADEME)'!H$42</f>
        <v>5.1060026193041068</v>
      </c>
    </row>
    <row r="265" spans="1:12" x14ac:dyDescent="0.25">
      <c r="A265" s="1" t="s">
        <v>29</v>
      </c>
      <c r="B265" s="1" t="s">
        <v>91</v>
      </c>
      <c r="C265" s="1" t="s">
        <v>7</v>
      </c>
      <c r="D265" s="1" t="s">
        <v>8</v>
      </c>
      <c r="E265">
        <v>31482</v>
      </c>
      <c r="F265">
        <f>$E265*'[2]Chemistry Share (EUCOBAT+ADEME)'!B$42</f>
        <v>20024.739025153609</v>
      </c>
      <c r="G265">
        <f>$E265*'[2]Chemistry Share (EUCOBAT+ADEME)'!C$42</f>
        <v>1107.2210618215361</v>
      </c>
      <c r="H265">
        <f>$E265*'[2]Chemistry Share (EUCOBAT+ADEME)'!D$42</f>
        <v>215.43237188462615</v>
      </c>
      <c r="I265">
        <f>$E265*'[2]Chemistry Share (EUCOBAT+ADEME)'!E$42</f>
        <v>1651.8539007033783</v>
      </c>
      <c r="J265">
        <f>$E265*'[2]Chemistry Share (EUCOBAT+ADEME)'!F$42</f>
        <v>1135.0653549014119</v>
      </c>
      <c r="K265">
        <f>$E265*'[2]Chemistry Share (EUCOBAT+ADEME)'!G$42</f>
        <v>7297.1388596043298</v>
      </c>
      <c r="L265">
        <f>$E265*'[2]Chemistry Share (EUCOBAT+ADEME)'!H$42</f>
        <v>50.549425931110662</v>
      </c>
    </row>
    <row r="266" spans="1:12" x14ac:dyDescent="0.25">
      <c r="A266" s="1" t="s">
        <v>30</v>
      </c>
      <c r="B266" s="1" t="s">
        <v>91</v>
      </c>
      <c r="C266" s="1" t="s">
        <v>7</v>
      </c>
      <c r="D266" s="1" t="s">
        <v>8</v>
      </c>
      <c r="E266">
        <v>50643</v>
      </c>
      <c r="F266">
        <f>$E266*'[2]Chemistry Share (EUCOBAT+ADEME)'!B$42</f>
        <v>32212.466121938069</v>
      </c>
      <c r="G266">
        <f>$E266*'[2]Chemistry Share (EUCOBAT+ADEME)'!C$42</f>
        <v>1781.1128973326997</v>
      </c>
      <c r="H266">
        <f>$E266*'[2]Chemistry Share (EUCOBAT+ADEME)'!D$42</f>
        <v>346.55173144505181</v>
      </c>
      <c r="I266">
        <f>$E266*'[2]Chemistry Share (EUCOBAT+ADEME)'!E$42</f>
        <v>2657.2275298050058</v>
      </c>
      <c r="J266">
        <f>$E266*'[2]Chemistry Share (EUCOBAT+ADEME)'!F$42</f>
        <v>1825.904160100127</v>
      </c>
      <c r="K266">
        <f>$E266*'[2]Chemistry Share (EUCOBAT+ADEME)'!G$42</f>
        <v>11738.422059174833</v>
      </c>
      <c r="L266">
        <f>$E266*'[2]Chemistry Share (EUCOBAT+ADEME)'!H$42</f>
        <v>81.315500204219461</v>
      </c>
    </row>
    <row r="267" spans="1:12" x14ac:dyDescent="0.25">
      <c r="A267" s="1" t="s">
        <v>31</v>
      </c>
      <c r="B267" s="1" t="s">
        <v>91</v>
      </c>
      <c r="C267" s="1" t="s">
        <v>7</v>
      </c>
      <c r="D267" s="1" t="s">
        <v>8</v>
      </c>
      <c r="E267">
        <v>1587</v>
      </c>
      <c r="F267">
        <f>$E267*'[2]Chemistry Share (EUCOBAT+ADEME)'!B$42</f>
        <v>1009.4422474086392</v>
      </c>
      <c r="G267">
        <f>$E267*'[2]Chemistry Share (EUCOBAT+ADEME)'!C$42</f>
        <v>55.814745731236194</v>
      </c>
      <c r="H267">
        <f>$E267*'[2]Chemistry Share (EUCOBAT+ADEME)'!D$42</f>
        <v>10.859893722790854</v>
      </c>
      <c r="I267">
        <f>$E267*'[2]Chemistry Share (EUCOBAT+ADEME)'!E$42</f>
        <v>83.269555314664302</v>
      </c>
      <c r="J267">
        <f>$E267*'[2]Chemistry Share (EUCOBAT+ADEME)'!F$42</f>
        <v>57.218369805874488</v>
      </c>
      <c r="K267">
        <f>$E267*'[2]Chemistry Share (EUCOBAT+ADEME)'!G$42</f>
        <v>367.84700369074619</v>
      </c>
      <c r="L267">
        <f>$E267*'[2]Chemistry Share (EUCOBAT+ADEME)'!H$42</f>
        <v>2.5481843260489363</v>
      </c>
    </row>
    <row r="268" spans="1:12" x14ac:dyDescent="0.25">
      <c r="A268" s="1" t="s">
        <v>32</v>
      </c>
      <c r="B268" s="1" t="s">
        <v>91</v>
      </c>
      <c r="C268" s="1" t="s">
        <v>7</v>
      </c>
      <c r="D268" s="1" t="s">
        <v>8</v>
      </c>
      <c r="E268">
        <v>2357</v>
      </c>
      <c r="F268">
        <f>$E268*'[2]Chemistry Share (EUCOBAT+ADEME)'!B$42</f>
        <v>1499.2157385898945</v>
      </c>
      <c r="G268">
        <f>$E268*'[2]Chemistry Share (EUCOBAT+ADEME)'!C$42</f>
        <v>82.895624252377885</v>
      </c>
      <c r="H268">
        <f>$E268*'[2]Chemistry Share (EUCOBAT+ADEME)'!D$42</f>
        <v>16.129029303477029</v>
      </c>
      <c r="I268">
        <f>$E268*'[2]Chemistry Share (EUCOBAT+ADEME)'!E$42</f>
        <v>123.67129292795447</v>
      </c>
      <c r="J268">
        <f>$E268*'[2]Chemistry Share (EUCOBAT+ADEME)'!F$42</f>
        <v>84.980275760835639</v>
      </c>
      <c r="K268">
        <f>$E268*'[2]Chemistry Share (EUCOBAT+ADEME)'!G$42</f>
        <v>546.32349571461168</v>
      </c>
      <c r="L268">
        <f>$E268*'[2]Chemistry Share (EUCOBAT+ADEME)'!H$42</f>
        <v>3.7845434508489877</v>
      </c>
    </row>
    <row r="269" spans="1:12" x14ac:dyDescent="0.25">
      <c r="A269" s="1" t="s">
        <v>34</v>
      </c>
      <c r="B269" s="1" t="s">
        <v>91</v>
      </c>
      <c r="C269" s="1" t="s">
        <v>7</v>
      </c>
      <c r="D269" s="1" t="s">
        <v>8</v>
      </c>
      <c r="E269">
        <v>2991</v>
      </c>
      <c r="F269">
        <f>$E269*'[2]Chemistry Share (EUCOBAT+ADEME)'!B$42</f>
        <v>1902.4837819780971</v>
      </c>
      <c r="G269">
        <f>$E269*'[2]Chemistry Share (EUCOBAT+ADEME)'!C$42</f>
        <v>105.19338656718807</v>
      </c>
      <c r="H269">
        <f>$E269*'[2]Chemistry Share (EUCOBAT+ADEME)'!D$42</f>
        <v>20.467512366016035</v>
      </c>
      <c r="I269">
        <f>$E269*'[2]Chemistry Share (EUCOBAT+ADEME)'!E$42</f>
        <v>156.93713922253366</v>
      </c>
      <c r="J269">
        <f>$E269*'[2]Chemistry Share (EUCOBAT+ADEME)'!F$42</f>
        <v>107.83878014453093</v>
      </c>
      <c r="K269">
        <f>$E269*'[2]Chemistry Share (EUCOBAT+ADEME)'!G$42</f>
        <v>693.27686706932695</v>
      </c>
      <c r="L269">
        <f>$E269*'[2]Chemistry Share (EUCOBAT+ADEME)'!H$42</f>
        <v>4.8025326523077307</v>
      </c>
    </row>
    <row r="270" spans="1:12" x14ac:dyDescent="0.25">
      <c r="A270" s="1" t="s">
        <v>35</v>
      </c>
      <c r="B270" s="1" t="s">
        <v>91</v>
      </c>
      <c r="C270" s="1" t="s">
        <v>7</v>
      </c>
      <c r="D270" s="1" t="s">
        <v>8</v>
      </c>
      <c r="E270">
        <v>25607.565999999999</v>
      </c>
      <c r="F270">
        <f>$E270*'[2]Chemistry Share (EUCOBAT+ADEME)'!B$42</f>
        <v>16288.190909707031</v>
      </c>
      <c r="G270">
        <f>$E270*'[2]Chemistry Share (EUCOBAT+ADEME)'!C$42</f>
        <v>900.61738190664721</v>
      </c>
      <c r="H270">
        <f>$E270*'[2]Chemistry Share (EUCOBAT+ADEME)'!D$42</f>
        <v>175.23342486411624</v>
      </c>
      <c r="I270">
        <f>$E270*'[2]Chemistry Share (EUCOBAT+ADEME)'!E$42</f>
        <v>1343.6235875935204</v>
      </c>
      <c r="J270">
        <f>$E270*'[2]Chemistry Share (EUCOBAT+ADEME)'!F$42</f>
        <v>923.26602471098806</v>
      </c>
      <c r="K270">
        <f>$E270*'[2]Chemistry Share (EUCOBAT+ADEME)'!G$42</f>
        <v>5935.5175960384531</v>
      </c>
      <c r="L270">
        <f>$E270*'[2]Chemistry Share (EUCOBAT+ADEME)'!H$42</f>
        <v>41.117075179246164</v>
      </c>
    </row>
    <row r="271" spans="1:12" x14ac:dyDescent="0.25">
      <c r="A271" s="1" t="s">
        <v>36</v>
      </c>
      <c r="B271" s="1" t="s">
        <v>91</v>
      </c>
      <c r="C271" s="1" t="s">
        <v>7</v>
      </c>
      <c r="D271" s="1" t="s">
        <v>8</v>
      </c>
      <c r="E271">
        <v>490.63799999999998</v>
      </c>
      <c r="F271">
        <f>$E271*'[2]Chemistry Share (EUCOBAT+ADEME)'!B$42</f>
        <v>312.07985216388147</v>
      </c>
      <c r="G271">
        <f>$E271*'[2]Chemistry Share (EUCOBAT+ADEME)'!C$42</f>
        <v>17.255724773838853</v>
      </c>
      <c r="H271">
        <f>$E271*'[2]Chemistry Share (EUCOBAT+ADEME)'!D$42</f>
        <v>3.3574521338138998</v>
      </c>
      <c r="I271">
        <f>$E271*'[2]Chemistry Share (EUCOBAT+ADEME)'!E$42</f>
        <v>25.743672388453849</v>
      </c>
      <c r="J271">
        <f>$E271*'[2]Chemistry Share (EUCOBAT+ADEME)'!F$42</f>
        <v>17.689670147961337</v>
      </c>
      <c r="K271">
        <f>$E271*'[2]Chemistry Share (EUCOBAT+ADEME)'!G$42</f>
        <v>113.72382999169521</v>
      </c>
      <c r="L271">
        <f>$E271*'[2]Chemistry Share (EUCOBAT+ADEME)'!H$42</f>
        <v>0.78779840035538629</v>
      </c>
    </row>
    <row r="272" spans="1:12" x14ac:dyDescent="0.25">
      <c r="A272" s="1" t="s">
        <v>37</v>
      </c>
      <c r="B272" s="1" t="s">
        <v>91</v>
      </c>
      <c r="C272" s="1" t="s">
        <v>7</v>
      </c>
      <c r="D272" s="1" t="s">
        <v>8</v>
      </c>
      <c r="E272">
        <v>831.51199999999994</v>
      </c>
      <c r="F272">
        <f>$E272*'[2]Chemistry Share (EUCOBAT+ADEME)'!B$42</f>
        <v>528.89939636247789</v>
      </c>
      <c r="G272">
        <f>$E272*'[2]Chemistry Share (EUCOBAT+ADEME)'!C$42</f>
        <v>29.244253845287755</v>
      </c>
      <c r="H272">
        <f>$E272*'[2]Chemistry Share (EUCOBAT+ADEME)'!D$42</f>
        <v>5.6900642402175601</v>
      </c>
      <c r="I272">
        <f>$E272*'[2]Chemistry Share (EUCOBAT+ADEME)'!E$42</f>
        <v>43.629259280911867</v>
      </c>
      <c r="J272">
        <f>$E272*'[2]Chemistry Share (EUCOBAT+ADEME)'!F$42</f>
        <v>29.979685642106052</v>
      </c>
      <c r="K272">
        <f>$E272*'[2]Chemistry Share (EUCOBAT+ADEME)'!G$42</f>
        <v>192.73421407240056</v>
      </c>
      <c r="L272">
        <f>$E272*'[2]Chemistry Share (EUCOBAT+ADEME)'!H$42</f>
        <v>1.3351265565983637</v>
      </c>
    </row>
    <row r="273" spans="1:12" x14ac:dyDescent="0.25">
      <c r="A273" s="1" t="s">
        <v>38</v>
      </c>
      <c r="B273" s="1" t="s">
        <v>91</v>
      </c>
      <c r="C273" s="1" t="s">
        <v>7</v>
      </c>
      <c r="D273" s="1" t="s">
        <v>8</v>
      </c>
      <c r="E273">
        <v>68</v>
      </c>
      <c r="F273">
        <f>$E273*'[2]Chemistry Share (EUCOBAT+ADEME)'!B$42</f>
        <v>43.252723896526447</v>
      </c>
      <c r="G273">
        <f>$E273*'[2]Chemistry Share (EUCOBAT+ADEME)'!C$42</f>
        <v>2.3915581031657602</v>
      </c>
      <c r="H273">
        <f>$E273*'[2]Chemistry Share (EUCOBAT+ADEME)'!D$42</f>
        <v>0.46532625907358421</v>
      </c>
      <c r="I273">
        <f>$E273*'[2]Chemistry Share (EUCOBAT+ADEME)'!E$42</f>
        <v>3.5679456593554959</v>
      </c>
      <c r="J273">
        <f>$E273*'[2]Chemistry Share (EUCOBAT+ADEME)'!F$42</f>
        <v>2.4517007856329331</v>
      </c>
      <c r="K273">
        <f>$E273*'[2]Chemistry Share (EUCOBAT+ADEME)'!G$42</f>
        <v>15.761560334575135</v>
      </c>
      <c r="L273">
        <f>$E273*'[2]Chemistry Share (EUCOBAT+ADEME)'!H$42</f>
        <v>0.10918496167065386</v>
      </c>
    </row>
    <row r="274" spans="1:12" x14ac:dyDescent="0.25">
      <c r="A274" s="1" t="s">
        <v>39</v>
      </c>
      <c r="B274" s="1" t="s">
        <v>91</v>
      </c>
      <c r="C274" s="1" t="s">
        <v>7</v>
      </c>
      <c r="D274" s="1" t="s">
        <v>8</v>
      </c>
      <c r="E274">
        <v>68.099999999999994</v>
      </c>
      <c r="F274">
        <f>$E274*'[2]Chemistry Share (EUCOBAT+ADEME)'!B$42</f>
        <v>43.3163308434331</v>
      </c>
      <c r="G274">
        <f>$E274*'[2]Chemistry Share (EUCOBAT+ADEME)'!C$42</f>
        <v>2.3950751003762978</v>
      </c>
      <c r="H274">
        <f>$E274*'[2]Chemistry Share (EUCOBAT+ADEME)'!D$42</f>
        <v>0.46601056239575117</v>
      </c>
      <c r="I274">
        <f>$E274*'[2]Chemistry Share (EUCOBAT+ADEME)'!E$42</f>
        <v>3.5731926382663128</v>
      </c>
      <c r="J274">
        <f>$E274*'[2]Chemistry Share (EUCOBAT+ADEME)'!F$42</f>
        <v>2.455306227964746</v>
      </c>
      <c r="K274">
        <f>$E274*'[2]Chemistry Share (EUCOBAT+ADEME)'!G$42</f>
        <v>15.784739099773038</v>
      </c>
      <c r="L274">
        <f>$E274*'[2]Chemistry Share (EUCOBAT+ADEME)'!H$42</f>
        <v>0.10934552779075776</v>
      </c>
    </row>
    <row r="275" spans="1:12" x14ac:dyDescent="0.25">
      <c r="A275" s="1" t="s">
        <v>40</v>
      </c>
      <c r="B275" s="1" t="s">
        <v>91</v>
      </c>
      <c r="C275" s="1" t="s">
        <v>7</v>
      </c>
      <c r="D275" s="1" t="s">
        <v>8</v>
      </c>
      <c r="E275">
        <v>8890</v>
      </c>
      <c r="F275">
        <f>$E275*'[2]Chemistry Share (EUCOBAT+ADEME)'!B$42</f>
        <v>5654.6575800017663</v>
      </c>
      <c r="G275">
        <f>$E275*'[2]Chemistry Share (EUCOBAT+ADEME)'!C$42</f>
        <v>312.66105201681773</v>
      </c>
      <c r="H275">
        <f>$E275*'[2]Chemistry Share (EUCOBAT+ADEME)'!D$42</f>
        <v>60.834565340649462</v>
      </c>
      <c r="I275">
        <f>$E275*'[2]Chemistry Share (EUCOBAT+ADEME)'!E$42</f>
        <v>466.45642517162293</v>
      </c>
      <c r="J275">
        <f>$E275*'[2]Chemistry Share (EUCOBAT+ADEME)'!F$42</f>
        <v>320.52382329818789</v>
      </c>
      <c r="K275">
        <f>$E275*'[2]Chemistry Share (EUCOBAT+ADEME)'!G$42</f>
        <v>2060.59222609372</v>
      </c>
      <c r="L275">
        <f>$E275*'[2]Chemistry Share (EUCOBAT+ADEME)'!H$42</f>
        <v>14.274328077236953</v>
      </c>
    </row>
    <row r="276" spans="1:12" x14ac:dyDescent="0.25">
      <c r="A276" s="1" t="s">
        <v>41</v>
      </c>
      <c r="B276" s="1" t="s">
        <v>91</v>
      </c>
      <c r="C276" s="1" t="s">
        <v>7</v>
      </c>
      <c r="D276" s="1" t="s">
        <v>8</v>
      </c>
      <c r="E276">
        <v>3599</v>
      </c>
      <c r="F276">
        <f>$E276*'[2]Chemistry Share (EUCOBAT+ADEME)'!B$42</f>
        <v>2289.2140191705689</v>
      </c>
      <c r="G276">
        <f>$E276*'[2]Chemistry Share (EUCOBAT+ADEME)'!C$42</f>
        <v>126.57672960725839</v>
      </c>
      <c r="H276">
        <f>$E276*'[2]Chemistry Share (EUCOBAT+ADEME)'!D$42</f>
        <v>24.628076564791609</v>
      </c>
      <c r="I276">
        <f>$E276*'[2]Chemistry Share (EUCOBAT+ADEME)'!E$42</f>
        <v>188.83877100030045</v>
      </c>
      <c r="J276">
        <f>$E276*'[2]Chemistry Share (EUCOBAT+ADEME)'!F$42</f>
        <v>129.75986952195481</v>
      </c>
      <c r="K276">
        <f>$E276*'[2]Chemistry Share (EUCOBAT+ADEME)'!G$42</f>
        <v>834.20375947258697</v>
      </c>
      <c r="L276">
        <f>$E276*'[2]Chemistry Share (EUCOBAT+ADEME)'!H$42</f>
        <v>5.77877466253946</v>
      </c>
    </row>
    <row r="277" spans="1:12" x14ac:dyDescent="0.25">
      <c r="A277" s="1" t="s">
        <v>42</v>
      </c>
      <c r="B277" s="1" t="s">
        <v>91</v>
      </c>
      <c r="C277" s="1" t="s">
        <v>7</v>
      </c>
      <c r="D277" s="1" t="s">
        <v>8</v>
      </c>
      <c r="E277">
        <v>13426</v>
      </c>
      <c r="F277">
        <f>$E277*'[2]Chemistry Share (EUCOBAT+ADEME)'!B$42</f>
        <v>8539.8686916877068</v>
      </c>
      <c r="G277">
        <f>$E277*'[2]Chemistry Share (EUCOBAT+ADEME)'!C$42</f>
        <v>472.19204548681608</v>
      </c>
      <c r="H277">
        <f>$E277*'[2]Chemistry Share (EUCOBAT+ADEME)'!D$42</f>
        <v>91.874564034146204</v>
      </c>
      <c r="I277">
        <f>$E277*'[2]Chemistry Share (EUCOBAT+ADEME)'!E$42</f>
        <v>704.45938856627777</v>
      </c>
      <c r="J277">
        <f>$E277*'[2]Chemistry Share (EUCOBAT+ADEME)'!F$42</f>
        <v>484.06668746923179</v>
      </c>
      <c r="K277">
        <f>$E277*'[2]Chemistry Share (EUCOBAT+ADEME)'!G$42</f>
        <v>3111.9810154706729</v>
      </c>
      <c r="L277">
        <f>$E277*'[2]Chemistry Share (EUCOBAT+ADEME)'!H$42</f>
        <v>21.557607285149981</v>
      </c>
    </row>
    <row r="278" spans="1:12" x14ac:dyDescent="0.25">
      <c r="A278" s="1" t="s">
        <v>43</v>
      </c>
      <c r="B278" s="1" t="s">
        <v>91</v>
      </c>
      <c r="C278" s="1" t="s">
        <v>7</v>
      </c>
      <c r="D278" s="1" t="s">
        <v>8</v>
      </c>
      <c r="E278">
        <v>2241</v>
      </c>
      <c r="F278">
        <f>$E278*'[2]Chemistry Share (EUCOBAT+ADEME)'!B$42</f>
        <v>1425.4316801781729</v>
      </c>
      <c r="G278">
        <f>$E278*'[2]Chemistry Share (EUCOBAT+ADEME)'!C$42</f>
        <v>78.81590748815394</v>
      </c>
      <c r="H278">
        <f>$E278*'[2]Chemistry Share (EUCOBAT+ADEME)'!D$42</f>
        <v>15.335237449763268</v>
      </c>
      <c r="I278">
        <f>$E278*'[2]Chemistry Share (EUCOBAT+ADEME)'!E$42</f>
        <v>117.58479739140687</v>
      </c>
      <c r="J278">
        <f>$E278*'[2]Chemistry Share (EUCOBAT+ADEME)'!F$42</f>
        <v>80.797962655932395</v>
      </c>
      <c r="K278">
        <f>$E278*'[2]Chemistry Share (EUCOBAT+ADEME)'!G$42</f>
        <v>519.43612808504236</v>
      </c>
      <c r="L278">
        <f>$E278*'[2]Chemistry Share (EUCOBAT+ADEME)'!H$42</f>
        <v>3.5982867515284607</v>
      </c>
    </row>
    <row r="279" spans="1:12" x14ac:dyDescent="0.25">
      <c r="A279" s="1" t="s">
        <v>44</v>
      </c>
      <c r="B279" s="1" t="s">
        <v>91</v>
      </c>
      <c r="C279" s="1" t="s">
        <v>7</v>
      </c>
      <c r="D279" s="1" t="s">
        <v>8</v>
      </c>
      <c r="E279">
        <v>3625</v>
      </c>
      <c r="F279">
        <f>$E279*'[2]Chemistry Share (EUCOBAT+ADEME)'!B$42</f>
        <v>2305.7518253662993</v>
      </c>
      <c r="G279">
        <f>$E279*'[2]Chemistry Share (EUCOBAT+ADEME)'!C$42</f>
        <v>127.49114888199824</v>
      </c>
      <c r="H279">
        <f>$E279*'[2]Chemistry Share (EUCOBAT+ADEME)'!D$42</f>
        <v>24.80599542855504</v>
      </c>
      <c r="I279">
        <f>$E279*'[2]Chemistry Share (EUCOBAT+ADEME)'!E$42</f>
        <v>190.20298551711284</v>
      </c>
      <c r="J279">
        <f>$E279*'[2]Chemistry Share (EUCOBAT+ADEME)'!F$42</f>
        <v>130.69728452822622</v>
      </c>
      <c r="K279">
        <f>$E279*'[2]Chemistry Share (EUCOBAT+ADEME)'!G$42</f>
        <v>840.23023842404211</v>
      </c>
      <c r="L279">
        <f>$E279*'[2]Chemistry Share (EUCOBAT+ADEME)'!H$42</f>
        <v>5.8205218537664747</v>
      </c>
    </row>
    <row r="280" spans="1:12" x14ac:dyDescent="0.25">
      <c r="A280" s="1" t="s">
        <v>45</v>
      </c>
      <c r="B280" s="1" t="s">
        <v>91</v>
      </c>
      <c r="C280" s="1" t="s">
        <v>7</v>
      </c>
      <c r="D280" s="1" t="s">
        <v>8</v>
      </c>
      <c r="E280">
        <v>1460</v>
      </c>
      <c r="F280">
        <f>$E280*'[2]Chemistry Share (EUCOBAT+ADEME)'!B$42</f>
        <v>928.66142483718545</v>
      </c>
      <c r="G280">
        <f>$E280*'[2]Chemistry Share (EUCOBAT+ADEME)'!C$42</f>
        <v>51.348159273853085</v>
      </c>
      <c r="H280">
        <f>$E280*'[2]Chemistry Share (EUCOBAT+ADEME)'!D$42</f>
        <v>9.9908285036387188</v>
      </c>
      <c r="I280">
        <f>$E280*'[2]Chemistry Share (EUCOBAT+ADEME)'!E$42</f>
        <v>76.605892097926827</v>
      </c>
      <c r="J280">
        <f>$E280*'[2]Chemistry Share (EUCOBAT+ADEME)'!F$42</f>
        <v>52.639458044471802</v>
      </c>
      <c r="K280">
        <f>$E280*'[2]Chemistry Share (EUCOBAT+ADEME)'!G$42</f>
        <v>338.4099718894073</v>
      </c>
      <c r="L280">
        <f>$E280*'[2]Chemistry Share (EUCOBAT+ADEME)'!H$42</f>
        <v>2.3442653535169802</v>
      </c>
    </row>
    <row r="281" spans="1:12" x14ac:dyDescent="0.25">
      <c r="A281" s="1" t="s">
        <v>46</v>
      </c>
      <c r="B281" s="1" t="s">
        <v>91</v>
      </c>
      <c r="C281" s="1" t="s">
        <v>7</v>
      </c>
      <c r="D281" s="1" t="s">
        <v>8</v>
      </c>
      <c r="E281">
        <v>790</v>
      </c>
      <c r="F281">
        <f>$E281*'[2]Chemistry Share (EUCOBAT+ADEME)'!B$42</f>
        <v>502.49488056258662</v>
      </c>
      <c r="G281">
        <f>$E281*'[2]Chemistry Share (EUCOBAT+ADEME)'!C$42</f>
        <v>27.78427796324927</v>
      </c>
      <c r="H281">
        <f>$E281*'[2]Chemistry Share (EUCOBAT+ADEME)'!D$42</f>
        <v>5.4059962451195807</v>
      </c>
      <c r="I281">
        <f>$E281*'[2]Chemistry Share (EUCOBAT+ADEME)'!E$42</f>
        <v>41.45113339545356</v>
      </c>
      <c r="J281">
        <f>$E281*'[2]Chemistry Share (EUCOBAT+ADEME)'!F$42</f>
        <v>28.482994421323784</v>
      </c>
      <c r="K281">
        <f>$E281*'[2]Chemistry Share (EUCOBAT+ADEME)'!G$42</f>
        <v>183.11224506344644</v>
      </c>
      <c r="L281">
        <f>$E281*'[2]Chemistry Share (EUCOBAT+ADEME)'!H$42</f>
        <v>1.2684723488208316</v>
      </c>
    </row>
    <row r="282" spans="1:12" x14ac:dyDescent="0.25">
      <c r="A282" s="1" t="s">
        <v>47</v>
      </c>
      <c r="B282" s="1" t="s">
        <v>91</v>
      </c>
      <c r="C282" s="1" t="s">
        <v>7</v>
      </c>
      <c r="D282" s="1" t="s">
        <v>8</v>
      </c>
      <c r="E282">
        <v>12017</v>
      </c>
      <c r="F282">
        <f>$E282*'[2]Chemistry Share (EUCOBAT+ADEME)'!B$42</f>
        <v>7643.6468097729157</v>
      </c>
      <c r="G282">
        <f>$E282*'[2]Chemistry Share (EUCOBAT+ADEME)'!C$42</f>
        <v>422.63755479033733</v>
      </c>
      <c r="H282">
        <f>$E282*'[2]Chemistry Share (EUCOBAT+ADEME)'!D$42</f>
        <v>82.23273022481267</v>
      </c>
      <c r="I282">
        <f>$E282*'[2]Chemistry Share (EUCOBAT+ADEME)'!E$42</f>
        <v>630.52945571286762</v>
      </c>
      <c r="J282">
        <f>$E282*'[2]Chemistry Share (EUCOBAT+ADEME)'!F$42</f>
        <v>433.26600501398468</v>
      </c>
      <c r="K282">
        <f>$E282*'[2]Chemistry Share (EUCOBAT+ADEME)'!G$42</f>
        <v>2785.3922138321968</v>
      </c>
      <c r="L282">
        <f>$E282*'[2]Chemistry Share (EUCOBAT+ADEME)'!H$42</f>
        <v>19.295230652885994</v>
      </c>
    </row>
    <row r="283" spans="1:12" x14ac:dyDescent="0.25">
      <c r="A283" s="1" t="s">
        <v>48</v>
      </c>
      <c r="B283" s="1" t="s">
        <v>91</v>
      </c>
      <c r="C283" s="1" t="s">
        <v>7</v>
      </c>
      <c r="D283" s="1" t="s">
        <v>8</v>
      </c>
      <c r="E283">
        <v>6904</v>
      </c>
      <c r="F283">
        <f>$E283*'[2]Chemistry Share (EUCOBAT+ADEME)'!B$42</f>
        <v>4391.4236144355673</v>
      </c>
      <c r="G283">
        <f>$E283*'[2]Chemistry Share (EUCOBAT+ADEME)'!C$42</f>
        <v>242.81348741553541</v>
      </c>
      <c r="H283">
        <f>$E283*'[2]Chemistry Share (EUCOBAT+ADEME)'!D$42</f>
        <v>47.244301362412138</v>
      </c>
      <c r="I283">
        <f>$E283*'[2]Chemistry Share (EUCOBAT+ADEME)'!E$42</f>
        <v>362.25142400279918</v>
      </c>
      <c r="J283">
        <f>$E283*'[2]Chemistry Share (EUCOBAT+ADEME)'!F$42</f>
        <v>248.91973858837898</v>
      </c>
      <c r="K283">
        <f>$E283*'[2]Chemistry Share (EUCOBAT+ADEME)'!G$42</f>
        <v>1600.2619492633344</v>
      </c>
      <c r="L283">
        <f>$E283*'[2]Chemistry Share (EUCOBAT+ADEME)'!H$42</f>
        <v>11.085484931973445</v>
      </c>
    </row>
    <row r="284" spans="1:12" x14ac:dyDescent="0.25">
      <c r="A284" s="1" t="s">
        <v>49</v>
      </c>
      <c r="B284" s="1" t="s">
        <v>91</v>
      </c>
      <c r="C284" s="1" t="s">
        <v>7</v>
      </c>
      <c r="D284" s="1" t="s">
        <v>8</v>
      </c>
      <c r="E284">
        <v>4180</v>
      </c>
      <c r="F284">
        <f>$E284*'[2]Chemistry Share (EUCOBAT+ADEME)'!B$42</f>
        <v>2658.7703806982431</v>
      </c>
      <c r="G284">
        <f>$E284*'[2]Chemistry Share (EUCOBAT+ADEME)'!C$42</f>
        <v>147.01048340048348</v>
      </c>
      <c r="H284">
        <f>$E284*'[2]Chemistry Share (EUCOBAT+ADEME)'!D$42</f>
        <v>28.603878866582086</v>
      </c>
      <c r="I284">
        <f>$E284*'[2]Chemistry Share (EUCOBAT+ADEME)'!E$42</f>
        <v>219.32371847214668</v>
      </c>
      <c r="J284">
        <f>$E284*'[2]Chemistry Share (EUCOBAT+ADEME)'!F$42</f>
        <v>150.70748946978912</v>
      </c>
      <c r="K284">
        <f>$E284*'[2]Chemistry Share (EUCOBAT+ADEME)'!G$42</f>
        <v>968.87238527241277</v>
      </c>
      <c r="L284">
        <f>$E284*'[2]Chemistry Share (EUCOBAT+ADEME)'!H$42</f>
        <v>6.7116638203431345</v>
      </c>
    </row>
    <row r="285" spans="1:12" x14ac:dyDescent="0.25">
      <c r="A285" s="1" t="s">
        <v>50</v>
      </c>
      <c r="B285" s="1" t="s">
        <v>91</v>
      </c>
      <c r="C285" s="1" t="s">
        <v>7</v>
      </c>
      <c r="D285" s="1" t="s">
        <v>8</v>
      </c>
      <c r="E285">
        <v>39013.525999999998</v>
      </c>
      <c r="F285">
        <f>$E285*'[2]Chemistry Share (EUCOBAT+ADEME)'!B$42</f>
        <v>24815.312769234642</v>
      </c>
      <c r="G285">
        <f>$E285*'[2]Chemistry Share (EUCOBAT+ADEME)'!C$42</f>
        <v>1372.1046211524715</v>
      </c>
      <c r="H285">
        <f>$E285*'[2]Chemistry Share (EUCOBAT+ADEME)'!D$42</f>
        <v>266.97085451250018</v>
      </c>
      <c r="I285">
        <f>$E285*'[2]Chemistry Share (EUCOBAT+ADEME)'!E$42</f>
        <v>2047.0314815860704</v>
      </c>
      <c r="J285">
        <f>$E285*'[2]Chemistry Share (EUCOBAT+ADEME)'!F$42</f>
        <v>1406.6101815369245</v>
      </c>
      <c r="K285">
        <f>$E285*'[2]Chemistry Share (EUCOBAT+ADEME)'!G$42</f>
        <v>9042.853586963467</v>
      </c>
      <c r="L285">
        <f>$E285*'[2]Chemistry Share (EUCOBAT+ADEME)'!H$42</f>
        <v>62.64250501392732</v>
      </c>
    </row>
    <row r="286" spans="1:12" x14ac:dyDescent="0.25">
      <c r="A286" s="14" t="s">
        <v>51</v>
      </c>
      <c r="B286" s="14" t="s">
        <v>91</v>
      </c>
      <c r="C286" s="14" t="s">
        <v>7</v>
      </c>
      <c r="D286" s="14" t="s">
        <v>8</v>
      </c>
      <c r="E286" s="13">
        <v>234846.96691999998</v>
      </c>
      <c r="F286" s="13">
        <f>$E286*'[2]Chemistry Share (EUCOBAT+ADEME)'!B$42</f>
        <v>149378.98556069762</v>
      </c>
      <c r="G286" s="13">
        <f>$E286*'[2]Chemistry Share (EUCOBAT+ADEME)'!C$42</f>
        <v>8259.5612756092232</v>
      </c>
      <c r="H286" s="13">
        <f>$E286*'[2]Chemistry Share (EUCOBAT+ADEME)'!D$42</f>
        <v>1607.0655966420788</v>
      </c>
      <c r="I286" s="13">
        <f>$E286*'[2]Chemistry Share (EUCOBAT+ADEME)'!E$42</f>
        <v>12322.370826985554</v>
      </c>
      <c r="J286" s="13">
        <f>$E286*'[2]Chemistry Share (EUCOBAT+ADEME)'!F$42</f>
        <v>8467.2719603128735</v>
      </c>
      <c r="K286" s="13">
        <f>$E286*'[2]Chemistry Share (EUCOBAT+ADEME)'!G$42</f>
        <v>54434.627036787511</v>
      </c>
      <c r="L286" s="13">
        <f>$E286*'[2]Chemistry Share (EUCOBAT+ADEME)'!H$42</f>
        <v>377.0846629651399</v>
      </c>
    </row>
    <row r="287" spans="1:12" x14ac:dyDescent="0.25">
      <c r="A287" s="1" t="s">
        <v>6</v>
      </c>
      <c r="B287" s="1" t="s">
        <v>90</v>
      </c>
      <c r="C287" s="1" t="s">
        <v>7</v>
      </c>
      <c r="D287" s="1" t="s">
        <v>8</v>
      </c>
      <c r="E287">
        <v>5449.4412599999996</v>
      </c>
      <c r="F287">
        <f>$E287*'[2]Chemistry Share (EUCOBAT+ADEME)'!B$43</f>
        <v>3535.6452340482897</v>
      </c>
      <c r="G287">
        <f>$E287*'[2]Chemistry Share (EUCOBAT+ADEME)'!C$43</f>
        <v>133.67080841424362</v>
      </c>
      <c r="H287">
        <f>$E287*'[2]Chemistry Share (EUCOBAT+ADEME)'!D$43</f>
        <v>8.5507436191879069</v>
      </c>
      <c r="I287">
        <f>$E287*'[2]Chemistry Share (EUCOBAT+ADEME)'!E$43</f>
        <v>253.38121908287434</v>
      </c>
      <c r="J287">
        <f>$E287*'[2]Chemistry Share (EUCOBAT+ADEME)'!F$43</f>
        <v>165.43071328551301</v>
      </c>
      <c r="K287">
        <f>$E287*'[2]Chemistry Share (EUCOBAT+ADEME)'!G$43</f>
        <v>1350.3194719444089</v>
      </c>
      <c r="L287">
        <f>$E287*'[2]Chemistry Share (EUCOBAT+ADEME)'!H$43</f>
        <v>2.4430696054819823</v>
      </c>
    </row>
    <row r="288" spans="1:12" x14ac:dyDescent="0.25">
      <c r="A288" s="1" t="s">
        <v>19</v>
      </c>
      <c r="B288" s="1" t="s">
        <v>90</v>
      </c>
      <c r="C288" s="1" t="s">
        <v>7</v>
      </c>
      <c r="D288" s="1" t="s">
        <v>8</v>
      </c>
      <c r="E288">
        <v>4920</v>
      </c>
      <c r="F288">
        <f>$E288*'[2]Chemistry Share (EUCOBAT+ADEME)'!B$43</f>
        <v>3192.1391059305747</v>
      </c>
      <c r="G288">
        <f>$E288*'[2]Chemistry Share (EUCOBAT+ADEME)'!C$43</f>
        <v>120.68400153708211</v>
      </c>
      <c r="H288">
        <f>$E288*'[2]Chemistry Share (EUCOBAT+ADEME)'!D$43</f>
        <v>7.7199948763929802</v>
      </c>
      <c r="I288">
        <f>$E288*'[2]Chemistry Share (EUCOBAT+ADEME)'!E$43</f>
        <v>228.76392980658383</v>
      </c>
      <c r="J288">
        <f>$E288*'[2]Chemistry Share (EUCOBAT+ADEME)'!F$43</f>
        <v>149.35826822082745</v>
      </c>
      <c r="K288">
        <f>$E288*'[2]Chemistry Share (EUCOBAT+ADEME)'!G$43</f>
        <v>1219.128986806712</v>
      </c>
      <c r="L288">
        <f>$E288*'[2]Chemistry Share (EUCOBAT+ADEME)'!H$43</f>
        <v>2.2057128218263156</v>
      </c>
    </row>
    <row r="289" spans="1:12" x14ac:dyDescent="0.25">
      <c r="A289" s="1" t="s">
        <v>21</v>
      </c>
      <c r="B289" s="1" t="s">
        <v>90</v>
      </c>
      <c r="C289" s="1" t="s">
        <v>7</v>
      </c>
      <c r="D289" s="1" t="s">
        <v>8</v>
      </c>
      <c r="E289">
        <v>690</v>
      </c>
      <c r="F289">
        <f>$E289*'[2]Chemistry Share (EUCOBAT+ADEME)'!B$43</f>
        <v>447.67804534392207</v>
      </c>
      <c r="G289">
        <f>$E289*'[2]Chemistry Share (EUCOBAT+ADEME)'!C$43</f>
        <v>16.925195337517611</v>
      </c>
      <c r="H289">
        <f>$E289*'[2]Chemistry Share (EUCOBAT+ADEME)'!D$43</f>
        <v>1.0826822082746252</v>
      </c>
      <c r="I289">
        <f>$E289*'[2]Chemistry Share (EUCOBAT+ADEME)'!E$43</f>
        <v>32.082746253362366</v>
      </c>
      <c r="J289">
        <f>$E289*'[2]Chemistry Share (EUCOBAT+ADEME)'!F$43</f>
        <v>20.946586396823363</v>
      </c>
      <c r="K289">
        <f>$E289*'[2]Chemistry Share (EUCOBAT+ADEME)'!G$43</f>
        <v>170.97540668630717</v>
      </c>
      <c r="L289">
        <f>$E289*'[2]Chemistry Share (EUCOBAT+ADEME)'!H$43</f>
        <v>0.30933777379271499</v>
      </c>
    </row>
    <row r="290" spans="1:12" x14ac:dyDescent="0.25">
      <c r="A290" s="1" t="s">
        <v>23</v>
      </c>
      <c r="B290" s="1" t="s">
        <v>90</v>
      </c>
      <c r="C290" s="1" t="s">
        <v>7</v>
      </c>
      <c r="D290" s="1" t="s">
        <v>8</v>
      </c>
      <c r="E290">
        <v>674</v>
      </c>
      <c r="F290">
        <f>$E290*'[2]Chemistry Share (EUCOBAT+ADEME)'!B$43</f>
        <v>437.29710516203403</v>
      </c>
      <c r="G290">
        <f>$E290*'[2]Chemistry Share (EUCOBAT+ADEME)'!C$43</f>
        <v>16.532727039836043</v>
      </c>
      <c r="H290">
        <f>$E290*'[2]Chemistry Share (EUCOBAT+ADEME)'!D$43</f>
        <v>1.0575765338798513</v>
      </c>
      <c r="I290">
        <f>$E290*'[2]Chemistry Share (EUCOBAT+ADEME)'!E$43</f>
        <v>31.338798514153964</v>
      </c>
      <c r="J290">
        <f>$E290*'[2]Chemistry Share (EUCOBAT+ADEME)'!F$43</f>
        <v>20.460868451389778</v>
      </c>
      <c r="K290">
        <f>$E290*'[2]Chemistry Share (EUCOBAT+ADEME)'!G$43</f>
        <v>167.01075957474063</v>
      </c>
      <c r="L290">
        <f>$E290*'[2]Chemistry Share (EUCOBAT+ADEME)'!H$43</f>
        <v>0.30216472396563754</v>
      </c>
    </row>
    <row r="291" spans="1:12" x14ac:dyDescent="0.25">
      <c r="A291" s="1" t="s">
        <v>24</v>
      </c>
      <c r="B291" s="1" t="s">
        <v>90</v>
      </c>
      <c r="C291" s="1" t="s">
        <v>7</v>
      </c>
      <c r="D291" s="1" t="s">
        <v>8</v>
      </c>
      <c r="E291">
        <v>202</v>
      </c>
      <c r="F291">
        <f>$E291*'[2]Chemistry Share (EUCOBAT+ADEME)'!B$43</f>
        <v>131.05936979633663</v>
      </c>
      <c r="G291">
        <f>$E291*'[2]Chemistry Share (EUCOBAT+ADEME)'!C$43</f>
        <v>4.9549122582297942</v>
      </c>
      <c r="H291">
        <f>$E291*'[2]Chemistry Share (EUCOBAT+ADEME)'!D$43</f>
        <v>0.31695913923402075</v>
      </c>
      <c r="I291">
        <f>$E291*'[2]Chemistry Share (EUCOBAT+ADEME)'!E$43</f>
        <v>9.3923402075060842</v>
      </c>
      <c r="J291">
        <f>$E291*'[2]Chemistry Share (EUCOBAT+ADEME)'!F$43</f>
        <v>6.1321890610990142</v>
      </c>
      <c r="K291">
        <f>$E291*'[2]Chemistry Share (EUCOBAT+ADEME)'!G$43</f>
        <v>50.053669783527603</v>
      </c>
      <c r="L291">
        <f>$E291*'[2]Chemistry Share (EUCOBAT+ADEME)'!H$43</f>
        <v>9.0559754066852793E-2</v>
      </c>
    </row>
    <row r="292" spans="1:12" x14ac:dyDescent="0.25">
      <c r="A292" s="1" t="s">
        <v>25</v>
      </c>
      <c r="B292" s="1" t="s">
        <v>90</v>
      </c>
      <c r="C292" s="1" t="s">
        <v>7</v>
      </c>
      <c r="D292" s="1" t="s">
        <v>8</v>
      </c>
      <c r="E292">
        <v>4048</v>
      </c>
      <c r="F292">
        <f>$E292*'[2]Chemistry Share (EUCOBAT+ADEME)'!B$43</f>
        <v>2626.3778660176763</v>
      </c>
      <c r="G292">
        <f>$E292*'[2]Chemistry Share (EUCOBAT+ADEME)'!C$43</f>
        <v>99.294479313436653</v>
      </c>
      <c r="H292">
        <f>$E292*'[2]Chemistry Share (EUCOBAT+ADEME)'!D$43</f>
        <v>6.3517356218778014</v>
      </c>
      <c r="I292">
        <f>$E292*'[2]Chemistry Share (EUCOBAT+ADEME)'!E$43</f>
        <v>188.2187780197259</v>
      </c>
      <c r="J292">
        <f>$E292*'[2]Chemistry Share (EUCOBAT+ADEME)'!F$43</f>
        <v>122.88664019469707</v>
      </c>
      <c r="K292">
        <f>$E292*'[2]Chemistry Share (EUCOBAT+ADEME)'!G$43</f>
        <v>1003.0557192263353</v>
      </c>
      <c r="L292">
        <f>$E292*'[2]Chemistry Share (EUCOBAT+ADEME)'!H$43</f>
        <v>1.8147816062505946</v>
      </c>
    </row>
    <row r="293" spans="1:12" x14ac:dyDescent="0.25">
      <c r="A293" s="1" t="s">
        <v>26</v>
      </c>
      <c r="B293" s="1" t="s">
        <v>90</v>
      </c>
      <c r="C293" s="1" t="s">
        <v>7</v>
      </c>
      <c r="D293" s="1" t="s">
        <v>8</v>
      </c>
      <c r="E293">
        <v>4474</v>
      </c>
      <c r="F293">
        <f>$E293*'[2]Chemistry Share (EUCOBAT+ADEME)'!B$43</f>
        <v>2902.7703983604456</v>
      </c>
      <c r="G293">
        <f>$E293*'[2]Chemistry Share (EUCOBAT+ADEME)'!C$43</f>
        <v>109.74394773920841</v>
      </c>
      <c r="H293">
        <f>$E293*'[2]Chemistry Share (EUCOBAT+ADEME)'!D$43</f>
        <v>7.0201742026386578</v>
      </c>
      <c r="I293">
        <f>$E293*'[2]Chemistry Share (EUCOBAT+ADEME)'!E$43</f>
        <v>208.0263865761496</v>
      </c>
      <c r="J293">
        <f>$E293*'[2]Chemistry Share (EUCOBAT+ADEME)'!F$43</f>
        <v>135.81888049186628</v>
      </c>
      <c r="K293">
        <f>$E293*'[2]Chemistry Share (EUCOBAT+ADEME)'!G$43</f>
        <v>1108.6144485717946</v>
      </c>
      <c r="L293">
        <f>$E293*'[2]Chemistry Share (EUCOBAT+ADEME)'!H$43</f>
        <v>2.0057640578965317</v>
      </c>
    </row>
    <row r="294" spans="1:12" x14ac:dyDescent="0.25">
      <c r="A294" s="1" t="s">
        <v>27</v>
      </c>
      <c r="B294" s="1" t="s">
        <v>90</v>
      </c>
      <c r="C294" s="1" t="s">
        <v>7</v>
      </c>
      <c r="D294" s="1" t="s">
        <v>8</v>
      </c>
      <c r="E294">
        <v>483</v>
      </c>
      <c r="F294">
        <f>$E294*'[2]Chemistry Share (EUCOBAT+ADEME)'!B$43</f>
        <v>313.37463174074549</v>
      </c>
      <c r="G294">
        <f>$E294*'[2]Chemistry Share (EUCOBAT+ADEME)'!C$43</f>
        <v>11.847636736262329</v>
      </c>
      <c r="H294">
        <f>$E294*'[2]Chemistry Share (EUCOBAT+ADEME)'!D$43</f>
        <v>0.75787754579223765</v>
      </c>
      <c r="I294">
        <f>$E294*'[2]Chemistry Share (EUCOBAT+ADEME)'!E$43</f>
        <v>22.457922377353658</v>
      </c>
      <c r="J294">
        <f>$E294*'[2]Chemistry Share (EUCOBAT+ADEME)'!F$43</f>
        <v>14.662610477776354</v>
      </c>
      <c r="K294">
        <f>$E294*'[2]Chemistry Share (EUCOBAT+ADEME)'!G$43</f>
        <v>119.68278468041501</v>
      </c>
      <c r="L294">
        <f>$E294*'[2]Chemistry Share (EUCOBAT+ADEME)'!H$43</f>
        <v>0.21653644165490049</v>
      </c>
    </row>
    <row r="295" spans="1:12" x14ac:dyDescent="0.25">
      <c r="A295" s="1" t="s">
        <v>28</v>
      </c>
      <c r="B295" s="1" t="s">
        <v>90</v>
      </c>
      <c r="C295" s="1" t="s">
        <v>7</v>
      </c>
      <c r="D295" s="1" t="s">
        <v>8</v>
      </c>
      <c r="E295">
        <v>3460</v>
      </c>
      <c r="F295">
        <f>$E295*'[2]Chemistry Share (EUCOBAT+ADEME)'!B$43</f>
        <v>2244.8783143332903</v>
      </c>
      <c r="G295">
        <f>$E295*'[2]Chemistry Share (EUCOBAT+ADEME)'!C$43</f>
        <v>84.871269373639038</v>
      </c>
      <c r="H295">
        <f>$E295*'[2]Chemistry Share (EUCOBAT+ADEME)'!D$43</f>
        <v>5.4291020878698601</v>
      </c>
      <c r="I295">
        <f>$E295*'[2]Chemistry Share (EUCOBAT+ADEME)'!E$43</f>
        <v>160.8786986038171</v>
      </c>
      <c r="J295">
        <f>$E295*'[2]Chemistry Share (EUCOBAT+ADEME)'!F$43</f>
        <v>105.03650570001281</v>
      </c>
      <c r="K295">
        <f>$E295*'[2]Chemistry Share (EUCOBAT+ADEME)'!G$43</f>
        <v>857.3549378762649</v>
      </c>
      <c r="L295">
        <f>$E295*'[2]Chemistry Share (EUCOBAT+ADEME)'!H$43</f>
        <v>1.5511720251054983</v>
      </c>
    </row>
    <row r="296" spans="1:12" x14ac:dyDescent="0.25">
      <c r="A296" s="1" t="s">
        <v>29</v>
      </c>
      <c r="B296" s="1" t="s">
        <v>90</v>
      </c>
      <c r="C296" s="1" t="s">
        <v>7</v>
      </c>
      <c r="D296" s="1" t="s">
        <v>8</v>
      </c>
      <c r="E296">
        <v>31228</v>
      </c>
      <c r="F296">
        <f>$E296*'[2]Chemistry Share (EUCOBAT+ADEME)'!B$43</f>
        <v>20261</v>
      </c>
      <c r="G296">
        <f>$E296*'[2]Chemistry Share (EUCOBAT+ADEME)'!C$43</f>
        <v>766</v>
      </c>
      <c r="H296">
        <f>$E296*'[2]Chemistry Share (EUCOBAT+ADEME)'!D$43</f>
        <v>49</v>
      </c>
      <c r="I296">
        <f>$E296*'[2]Chemistry Share (EUCOBAT+ADEME)'!E$43</f>
        <v>1452</v>
      </c>
      <c r="J296">
        <f>$E296*'[2]Chemistry Share (EUCOBAT+ADEME)'!F$43</f>
        <v>948</v>
      </c>
      <c r="K296">
        <f>$E296*'[2]Chemistry Share (EUCOBAT+ADEME)'!G$43</f>
        <v>7738</v>
      </c>
      <c r="L296">
        <f>$E296*'[2]Chemistry Share (EUCOBAT+ADEME)'!H$43</f>
        <v>13.999999999998412</v>
      </c>
    </row>
    <row r="297" spans="1:12" x14ac:dyDescent="0.25">
      <c r="A297" s="1" t="s">
        <v>30</v>
      </c>
      <c r="B297" s="1" t="s">
        <v>90</v>
      </c>
      <c r="C297" s="1" t="s">
        <v>7</v>
      </c>
      <c r="D297" s="1" t="s">
        <v>8</v>
      </c>
      <c r="E297">
        <v>52159</v>
      </c>
      <c r="F297">
        <f>$E297*'[2]Chemistry Share (EUCOBAT+ADEME)'!B$43</f>
        <v>33841.216184193669</v>
      </c>
      <c r="G297">
        <f>$E297*'[2]Chemistry Share (EUCOBAT+ADEME)'!C$43</f>
        <v>1279.4221211733061</v>
      </c>
      <c r="H297">
        <f>$E297*'[2]Chemistry Share (EUCOBAT+ADEME)'!D$43</f>
        <v>81.842929422313304</v>
      </c>
      <c r="I297">
        <f>$E297*'[2]Chemistry Share (EUCOBAT+ADEME)'!E$43</f>
        <v>2425.2231330856926</v>
      </c>
      <c r="J297">
        <f>$E297*'[2]Chemistry Share (EUCOBAT+ADEME)'!F$43</f>
        <v>1583.4101447418984</v>
      </c>
      <c r="K297">
        <f>$E297*'[2]Chemistry Share (EUCOBAT+ADEME)'!G$43</f>
        <v>12924.501793262458</v>
      </c>
      <c r="L297">
        <f>$E297*'[2]Chemistry Share (EUCOBAT+ADEME)'!H$43</f>
        <v>23.383694120658291</v>
      </c>
    </row>
    <row r="298" spans="1:12" x14ac:dyDescent="0.25">
      <c r="A298" s="1" t="s">
        <v>31</v>
      </c>
      <c r="B298" s="1" t="s">
        <v>90</v>
      </c>
      <c r="C298" s="1" t="s">
        <v>7</v>
      </c>
      <c r="D298" s="1" t="s">
        <v>8</v>
      </c>
      <c r="E298">
        <v>1533</v>
      </c>
      <c r="F298">
        <f>$E298*'[2]Chemistry Share (EUCOBAT+ADEME)'!B$43</f>
        <v>994.62383117714865</v>
      </c>
      <c r="G298">
        <f>$E298*'[2]Chemistry Share (EUCOBAT+ADEME)'!C$43</f>
        <v>37.603368771615216</v>
      </c>
      <c r="H298">
        <f>$E298*'[2]Chemistry Share (EUCOBAT+ADEME)'!D$43</f>
        <v>2.4054374279492761</v>
      </c>
      <c r="I298">
        <f>$E298*'[2]Chemistry Share (EUCOBAT+ADEME)'!E$43</f>
        <v>71.279492762905093</v>
      </c>
      <c r="J298">
        <f>$E298*'[2]Chemistry Share (EUCOBAT+ADEME)'!F$43</f>
        <v>46.537850646855389</v>
      </c>
      <c r="K298">
        <f>$E298*'[2]Chemistry Share (EUCOBAT+ADEME)'!G$43</f>
        <v>379.86275137696941</v>
      </c>
      <c r="L298">
        <f>$E298*'[2]Chemistry Share (EUCOBAT+ADEME)'!H$43</f>
        <v>0.68726783655685808</v>
      </c>
    </row>
    <row r="299" spans="1:12" x14ac:dyDescent="0.25">
      <c r="A299" s="1" t="s">
        <v>32</v>
      </c>
      <c r="B299" s="1" t="s">
        <v>90</v>
      </c>
      <c r="C299" s="1" t="s">
        <v>7</v>
      </c>
      <c r="D299" s="1" t="s">
        <v>8</v>
      </c>
      <c r="E299">
        <v>2842</v>
      </c>
      <c r="F299">
        <f>$E299*'[2]Chemistry Share (EUCOBAT+ADEME)'!B$43</f>
        <v>1843.9144998078646</v>
      </c>
      <c r="G299">
        <f>$E299*'[2]Chemistry Share (EUCOBAT+ADEME)'!C$43</f>
        <v>69.712181375688488</v>
      </c>
      <c r="H299">
        <f>$E299*'[2]Chemistry Share (EUCOBAT+ADEME)'!D$43</f>
        <v>4.4593954143717172</v>
      </c>
      <c r="I299">
        <f>$E299*'[2]Chemistry Share (EUCOBAT+ADEME)'!E$43</f>
        <v>132.14371717689252</v>
      </c>
      <c r="J299">
        <f>$E299*'[2]Chemistry Share (EUCOBAT+ADEME)'!F$43</f>
        <v>86.275650057640576</v>
      </c>
      <c r="K299">
        <f>$E299*'[2]Chemistry Share (EUCOBAT+ADEME)'!G$43</f>
        <v>704.22044319200722</v>
      </c>
      <c r="L299">
        <f>$E299*'[2]Chemistry Share (EUCOBAT+ADEME)'!H$43</f>
        <v>1.2741129755346319</v>
      </c>
    </row>
    <row r="300" spans="1:12" x14ac:dyDescent="0.25">
      <c r="A300" s="1" t="s">
        <v>34</v>
      </c>
      <c r="B300" s="1" t="s">
        <v>90</v>
      </c>
      <c r="C300" s="1" t="s">
        <v>7</v>
      </c>
      <c r="D300" s="1" t="s">
        <v>8</v>
      </c>
      <c r="E300">
        <v>2336</v>
      </c>
      <c r="F300">
        <f>$E300*'[2]Chemistry Share (EUCOBAT+ADEME)'!B$43</f>
        <v>1515.6172665556551</v>
      </c>
      <c r="G300">
        <f>$E300*'[2]Chemistry Share (EUCOBAT+ADEME)'!C$43</f>
        <v>57.300371461508902</v>
      </c>
      <c r="H300">
        <f>$E300*'[2]Chemistry Share (EUCOBAT+ADEME)'!D$43</f>
        <v>3.6654284616369921</v>
      </c>
      <c r="I300">
        <f>$E300*'[2]Chemistry Share (EUCOBAT+ADEME)'!E$43</f>
        <v>108.61636992442681</v>
      </c>
      <c r="J300">
        <f>$E300*'[2]Chemistry Share (EUCOBAT+ADEME)'!F$43</f>
        <v>70.914820033303442</v>
      </c>
      <c r="K300">
        <f>$E300*'[2]Chemistry Share (EUCOBAT+ADEME)'!G$43</f>
        <v>578.83847828871524</v>
      </c>
      <c r="L300">
        <f>$E300*'[2]Chemistry Share (EUCOBAT+ADEME)'!H$43</f>
        <v>1.0472652747533076</v>
      </c>
    </row>
    <row r="301" spans="1:12" x14ac:dyDescent="0.25">
      <c r="A301" s="1" t="s">
        <v>35</v>
      </c>
      <c r="B301" s="1" t="s">
        <v>90</v>
      </c>
      <c r="C301" s="1" t="s">
        <v>7</v>
      </c>
      <c r="D301" s="1" t="s">
        <v>8</v>
      </c>
      <c r="E301">
        <v>24232.886999999999</v>
      </c>
      <c r="F301">
        <f>$E301*'[2]Chemistry Share (EUCOBAT+ADEME)'!B$43</f>
        <v>15722.509398840783</v>
      </c>
      <c r="G301">
        <f>$E301*'[2]Chemistry Share (EUCOBAT+ADEME)'!C$43</f>
        <v>594.41499429998714</v>
      </c>
      <c r="H301">
        <f>$E301*'[2]Chemistry Share (EUCOBAT+ADEME)'!D$43</f>
        <v>38.023935666709363</v>
      </c>
      <c r="I301">
        <f>$E301*'[2]Chemistry Share (EUCOBAT+ADEME)'!E$43</f>
        <v>1126.7500936339184</v>
      </c>
      <c r="J301">
        <f>$E301*'[2]Chemistry Share (EUCOBAT+ADEME)'!F$43</f>
        <v>735.64675534776484</v>
      </c>
      <c r="K301">
        <f>$E301*'[2]Chemistry Share (EUCOBAT+ADEME)'!G$43</f>
        <v>6004.6778405917767</v>
      </c>
      <c r="L301">
        <f>$E301*'[2]Chemistry Share (EUCOBAT+ADEME)'!H$43</f>
        <v>10.863981619058585</v>
      </c>
    </row>
    <row r="302" spans="1:12" x14ac:dyDescent="0.25">
      <c r="A302" s="1" t="s">
        <v>36</v>
      </c>
      <c r="B302" s="1" t="s">
        <v>90</v>
      </c>
      <c r="C302" s="1" t="s">
        <v>7</v>
      </c>
      <c r="D302" s="1" t="s">
        <v>8</v>
      </c>
      <c r="E302">
        <v>521.79300000000001</v>
      </c>
      <c r="F302">
        <f>$E302*'[2]Chemistry Share (EUCOBAT+ADEME)'!B$43</f>
        <v>338.54387002049441</v>
      </c>
      <c r="G302">
        <f>$E302*'[2]Chemistry Share (EUCOBAT+ADEME)'!C$43</f>
        <v>12.799200653259895</v>
      </c>
      <c r="H302">
        <f>$E302*'[2]Chemistry Share (EUCOBAT+ADEME)'!D$43</f>
        <v>0.81874782246701672</v>
      </c>
      <c r="I302">
        <f>$E302*'[2]Chemistry Share (EUCOBAT+ADEME)'!E$43</f>
        <v>24.26167016779813</v>
      </c>
      <c r="J302">
        <f>$E302*'[2]Chemistry Share (EUCOBAT+ADEME)'!F$43</f>
        <v>15.840263993851673</v>
      </c>
      <c r="K302">
        <f>$E302*'[2]Chemistry Share (EUCOBAT+ADEME)'!G$43</f>
        <v>129.29531939285258</v>
      </c>
      <c r="L302">
        <f>$E302*'[2]Chemistry Share (EUCOBAT+ADEME)'!H$43</f>
        <v>0.23392794927626395</v>
      </c>
    </row>
    <row r="303" spans="1:12" x14ac:dyDescent="0.25">
      <c r="A303" s="1" t="s">
        <v>37</v>
      </c>
      <c r="B303" s="1" t="s">
        <v>90</v>
      </c>
      <c r="C303" s="1" t="s">
        <v>7</v>
      </c>
      <c r="D303" s="1" t="s">
        <v>8</v>
      </c>
      <c r="E303">
        <v>762.03800000000001</v>
      </c>
      <c r="F303">
        <f>$E303*'[2]Chemistry Share (EUCOBAT+ADEME)'!B$43</f>
        <v>494.41693089535028</v>
      </c>
      <c r="G303">
        <f>$E303*'[2]Chemistry Share (EUCOBAT+ADEME)'!C$43</f>
        <v>18.69223478929166</v>
      </c>
      <c r="H303">
        <f>$E303*'[2]Chemistry Share (EUCOBAT+ADEME)'!D$43</f>
        <v>1.1957173690277956</v>
      </c>
      <c r="I303">
        <f>$E303*'[2]Chemistry Share (EUCOBAT+ADEME)'!E$43</f>
        <v>35.432277955680803</v>
      </c>
      <c r="J303">
        <f>$E303*'[2]Chemistry Share (EUCOBAT+ADEME)'!F$43</f>
        <v>23.133470731394905</v>
      </c>
      <c r="K303">
        <f>$E303*'[2]Chemistry Share (EUCOBAT+ADEME)'!G$43</f>
        <v>188.82573472524658</v>
      </c>
      <c r="L303">
        <f>$E303*'[2]Chemistry Share (EUCOBAT+ADEME)'!H$43</f>
        <v>0.34163353400790281</v>
      </c>
    </row>
    <row r="304" spans="1:12" x14ac:dyDescent="0.25">
      <c r="A304" s="1" t="s">
        <v>38</v>
      </c>
      <c r="B304" s="1" t="s">
        <v>90</v>
      </c>
      <c r="C304" s="1" t="s">
        <v>7</v>
      </c>
      <c r="D304" s="1" t="s">
        <v>8</v>
      </c>
      <c r="E304">
        <v>81</v>
      </c>
      <c r="F304">
        <f>$E304*'[2]Chemistry Share (EUCOBAT+ADEME)'!B$43</f>
        <v>52.553509670808246</v>
      </c>
      <c r="G304">
        <f>$E304*'[2]Chemistry Share (EUCOBAT+ADEME)'!C$43</f>
        <v>1.9868707570129371</v>
      </c>
      <c r="H304">
        <f>$E304*'[2]Chemistry Share (EUCOBAT+ADEME)'!D$43</f>
        <v>0.12709747662354298</v>
      </c>
      <c r="I304">
        <f>$E304*'[2]Chemistry Share (EUCOBAT+ADEME)'!E$43</f>
        <v>3.7662354297425389</v>
      </c>
      <c r="J304">
        <f>$E304*'[2]Chemistry Share (EUCOBAT+ADEME)'!F$43</f>
        <v>2.4589470987575255</v>
      </c>
      <c r="K304">
        <f>$E304*'[2]Chemistry Share (EUCOBAT+ADEME)'!G$43</f>
        <v>20.071026002305622</v>
      </c>
      <c r="L304">
        <f>$E304*'[2]Chemistry Share (EUCOBAT+ADEME)'!H$43</f>
        <v>3.6313564749579585E-2</v>
      </c>
    </row>
    <row r="305" spans="1:12" x14ac:dyDescent="0.25">
      <c r="A305" s="1" t="s">
        <v>39</v>
      </c>
      <c r="B305" s="1" t="s">
        <v>90</v>
      </c>
      <c r="C305" s="1" t="s">
        <v>7</v>
      </c>
      <c r="D305" s="1" t="s">
        <v>8</v>
      </c>
      <c r="E305">
        <v>80.5</v>
      </c>
      <c r="F305">
        <f>$E305*'[2]Chemistry Share (EUCOBAT+ADEME)'!B$43</f>
        <v>52.229105290124245</v>
      </c>
      <c r="G305">
        <f>$E305*'[2]Chemistry Share (EUCOBAT+ADEME)'!C$43</f>
        <v>1.9746061227103882</v>
      </c>
      <c r="H305">
        <f>$E305*'[2]Chemistry Share (EUCOBAT+ADEME)'!D$43</f>
        <v>0.12631292429870628</v>
      </c>
      <c r="I305">
        <f>$E305*'[2]Chemistry Share (EUCOBAT+ADEME)'!E$43</f>
        <v>3.7429870628922761</v>
      </c>
      <c r="J305">
        <f>$E305*'[2]Chemistry Share (EUCOBAT+ADEME)'!F$43</f>
        <v>2.4437684129627257</v>
      </c>
      <c r="K305">
        <f>$E305*'[2]Chemistry Share (EUCOBAT+ADEME)'!G$43</f>
        <v>19.94713078006917</v>
      </c>
      <c r="L305">
        <f>$E305*'[2]Chemistry Share (EUCOBAT+ADEME)'!H$43</f>
        <v>3.6089406942483415E-2</v>
      </c>
    </row>
    <row r="306" spans="1:12" x14ac:dyDescent="0.25">
      <c r="A306" s="1" t="s">
        <v>40</v>
      </c>
      <c r="B306" s="1" t="s">
        <v>90</v>
      </c>
      <c r="C306" s="1" t="s">
        <v>7</v>
      </c>
      <c r="D306" s="1" t="s">
        <v>8</v>
      </c>
      <c r="E306">
        <v>9580</v>
      </c>
      <c r="F306">
        <f>$E306*'[2]Chemistry Share (EUCOBAT+ADEME)'!B$43</f>
        <v>6215.5879339054691</v>
      </c>
      <c r="G306">
        <f>$E306*'[2]Chemistry Share (EUCOBAT+ADEME)'!C$43</f>
        <v>234.99039323683874</v>
      </c>
      <c r="H306">
        <f>$E306*'[2]Chemistry Share (EUCOBAT+ADEME)'!D$43</f>
        <v>15.032022543870884</v>
      </c>
      <c r="I306">
        <f>$E306*'[2]Chemistry Share (EUCOBAT+ADEME)'!E$43</f>
        <v>445.43870885103115</v>
      </c>
      <c r="J306">
        <f>$E306*'[2]Chemistry Share (EUCOBAT+ADEME)'!F$43</f>
        <v>290.8236198283592</v>
      </c>
      <c r="K306">
        <f>$E306*'[2]Chemistry Share (EUCOBAT+ADEME)'!G$43</f>
        <v>2373.8324580504677</v>
      </c>
      <c r="L306">
        <f>$E306*'[2]Chemistry Share (EUCOBAT+ADEME)'!H$43</f>
        <v>4.2948635839626226</v>
      </c>
    </row>
    <row r="307" spans="1:12" x14ac:dyDescent="0.25">
      <c r="A307" s="1" t="s">
        <v>41</v>
      </c>
      <c r="B307" s="1" t="s">
        <v>90</v>
      </c>
      <c r="C307" s="1" t="s">
        <v>7</v>
      </c>
      <c r="D307" s="1" t="s">
        <v>8</v>
      </c>
      <c r="E307">
        <v>3122</v>
      </c>
      <c r="F307">
        <f>$E307*'[2]Chemistry Share (EUCOBAT+ADEME)'!B$43</f>
        <v>2025.5809529909054</v>
      </c>
      <c r="G307">
        <f>$E307*'[2]Chemistry Share (EUCOBAT+ADEME)'!C$43</f>
        <v>76.580376585115928</v>
      </c>
      <c r="H307">
        <f>$E307*'[2]Chemistry Share (EUCOBAT+ADEME)'!D$43</f>
        <v>4.8987447162802615</v>
      </c>
      <c r="I307">
        <f>$E307*'[2]Chemistry Share (EUCOBAT+ADEME)'!E$43</f>
        <v>145.16280261303959</v>
      </c>
      <c r="J307">
        <f>$E307*'[2]Chemistry Share (EUCOBAT+ADEME)'!F$43</f>
        <v>94.77571410272833</v>
      </c>
      <c r="K307">
        <f>$E307*'[2]Chemistry Share (EUCOBAT+ADEME)'!G$43</f>
        <v>773.60176764442167</v>
      </c>
      <c r="L307">
        <f>$E307*'[2]Chemistry Share (EUCOBAT+ADEME)'!H$43</f>
        <v>1.3996413475084872</v>
      </c>
    </row>
    <row r="308" spans="1:12" x14ac:dyDescent="0.25">
      <c r="A308" s="1" t="s">
        <v>42</v>
      </c>
      <c r="B308" s="1" t="s">
        <v>90</v>
      </c>
      <c r="C308" s="1" t="s">
        <v>7</v>
      </c>
      <c r="D308" s="1" t="s">
        <v>8</v>
      </c>
      <c r="E308">
        <v>13338</v>
      </c>
      <c r="F308">
        <f>$E308*'[2]Chemistry Share (EUCOBAT+ADEME)'!B$43</f>
        <v>8653.8112591264253</v>
      </c>
      <c r="G308">
        <f>$E308*'[2]Chemistry Share (EUCOBAT+ADEME)'!C$43</f>
        <v>327.17138465479695</v>
      </c>
      <c r="H308">
        <f>$E308*'[2]Chemistry Share (EUCOBAT+ADEME)'!D$43</f>
        <v>20.928717817343408</v>
      </c>
      <c r="I308">
        <f>$E308*'[2]Chemistry Share (EUCOBAT+ADEME)'!E$43</f>
        <v>620.17343409760474</v>
      </c>
      <c r="J308">
        <f>$E308*'[2]Chemistry Share (EUCOBAT+ADEME)'!F$43</f>
        <v>404.90662226207252</v>
      </c>
      <c r="K308">
        <f>$E308*'[2]Chemistry Share (EUCOBAT+ADEME)'!G$43</f>
        <v>3305.0289483796591</v>
      </c>
      <c r="L308">
        <f>$E308*'[2]Chemistry Share (EUCOBAT+ADEME)'!H$43</f>
        <v>5.979633662097438</v>
      </c>
    </row>
    <row r="309" spans="1:12" x14ac:dyDescent="0.25">
      <c r="A309" s="1" t="s">
        <v>43</v>
      </c>
      <c r="B309" s="1" t="s">
        <v>90</v>
      </c>
      <c r="C309" s="1" t="s">
        <v>7</v>
      </c>
      <c r="D309" s="1" t="s">
        <v>8</v>
      </c>
      <c r="E309">
        <v>2456</v>
      </c>
      <c r="F309">
        <f>$E309*'[2]Chemistry Share (EUCOBAT+ADEME)'!B$43</f>
        <v>1593.4743179198153</v>
      </c>
      <c r="G309">
        <f>$E309*'[2]Chemistry Share (EUCOBAT+ADEME)'!C$43</f>
        <v>60.243883694120662</v>
      </c>
      <c r="H309">
        <f>$E309*'[2]Chemistry Share (EUCOBAT+ADEME)'!D$43</f>
        <v>3.8537210195977969</v>
      </c>
      <c r="I309">
        <f>$E309*'[2]Chemistry Share (EUCOBAT+ADEME)'!E$43</f>
        <v>114.19597796848981</v>
      </c>
      <c r="J309">
        <f>$E309*'[2]Chemistry Share (EUCOBAT+ADEME)'!F$43</f>
        <v>74.557704624055333</v>
      </c>
      <c r="K309">
        <f>$E309*'[2]Chemistry Share (EUCOBAT+ADEME)'!G$43</f>
        <v>608.57333162546433</v>
      </c>
      <c r="L309">
        <f>$E309*'[2]Chemistry Share (EUCOBAT+ADEME)'!H$43</f>
        <v>1.1010631484563884</v>
      </c>
    </row>
    <row r="310" spans="1:12" x14ac:dyDescent="0.25">
      <c r="A310" s="1" t="s">
        <v>44</v>
      </c>
      <c r="B310" s="1" t="s">
        <v>90</v>
      </c>
      <c r="C310" s="1" t="s">
        <v>7</v>
      </c>
      <c r="D310" s="1" t="s">
        <v>8</v>
      </c>
      <c r="E310">
        <v>2802</v>
      </c>
      <c r="F310">
        <f>$E310*'[2]Chemistry Share (EUCOBAT+ADEME)'!B$43</f>
        <v>1817.9621493531445</v>
      </c>
      <c r="G310">
        <f>$E310*'[2]Chemistry Share (EUCOBAT+ADEME)'!C$43</f>
        <v>68.731010631484565</v>
      </c>
      <c r="H310">
        <f>$E310*'[2]Chemistry Share (EUCOBAT+ADEME)'!D$43</f>
        <v>4.3966312283847824</v>
      </c>
      <c r="I310">
        <f>$E310*'[2]Chemistry Share (EUCOBAT+ADEME)'!E$43</f>
        <v>130.28384782887153</v>
      </c>
      <c r="J310">
        <f>$E310*'[2]Chemistry Share (EUCOBAT+ADEME)'!F$43</f>
        <v>85.061355194056617</v>
      </c>
      <c r="K310">
        <f>$E310*'[2]Chemistry Share (EUCOBAT+ADEME)'!G$43</f>
        <v>694.30882541309086</v>
      </c>
      <c r="L310">
        <f>$E310*'[2]Chemistry Share (EUCOBAT+ADEME)'!H$43</f>
        <v>1.2561803509669383</v>
      </c>
    </row>
    <row r="311" spans="1:12" x14ac:dyDescent="0.25">
      <c r="A311" s="1" t="s">
        <v>45</v>
      </c>
      <c r="B311" s="1" t="s">
        <v>90</v>
      </c>
      <c r="C311" s="1" t="s">
        <v>7</v>
      </c>
      <c r="D311" s="1" t="s">
        <v>8</v>
      </c>
      <c r="E311">
        <v>1534</v>
      </c>
      <c r="F311">
        <f>$E311*'[2]Chemistry Share (EUCOBAT+ADEME)'!B$43</f>
        <v>995.27263993851659</v>
      </c>
      <c r="G311">
        <f>$E311*'[2]Chemistry Share (EUCOBAT+ADEME)'!C$43</f>
        <v>37.627898040220316</v>
      </c>
      <c r="H311">
        <f>$E311*'[2]Chemistry Share (EUCOBAT+ADEME)'!D$43</f>
        <v>2.4070065325989494</v>
      </c>
      <c r="I311">
        <f>$E311*'[2]Chemistry Share (EUCOBAT+ADEME)'!E$43</f>
        <v>71.325989496605615</v>
      </c>
      <c r="J311">
        <f>$E311*'[2]Chemistry Share (EUCOBAT+ADEME)'!F$43</f>
        <v>46.568208018444984</v>
      </c>
      <c r="K311">
        <f>$E311*'[2]Chemistry Share (EUCOBAT+ADEME)'!G$43</f>
        <v>380.11054182144233</v>
      </c>
      <c r="L311">
        <f>$E311*'[2]Chemistry Share (EUCOBAT+ADEME)'!H$43</f>
        <v>0.68771615217105042</v>
      </c>
    </row>
    <row r="312" spans="1:12" x14ac:dyDescent="0.25">
      <c r="A312" s="1" t="s">
        <v>46</v>
      </c>
      <c r="B312" s="1" t="s">
        <v>90</v>
      </c>
      <c r="C312" s="1" t="s">
        <v>7</v>
      </c>
      <c r="D312" s="1" t="s">
        <v>8</v>
      </c>
      <c r="E312">
        <v>823</v>
      </c>
      <c r="F312">
        <f>$E312*'[2]Chemistry Share (EUCOBAT+ADEME)'!B$43</f>
        <v>533.96961060586648</v>
      </c>
      <c r="G312">
        <f>$E312*'[2]Chemistry Share (EUCOBAT+ADEME)'!C$43</f>
        <v>20.187588061995644</v>
      </c>
      <c r="H312">
        <f>$E312*'[2]Chemistry Share (EUCOBAT+ADEME)'!D$43</f>
        <v>1.2913731266811834</v>
      </c>
      <c r="I312">
        <f>$E312*'[2]Chemistry Share (EUCOBAT+ADEME)'!E$43</f>
        <v>38.266811835532216</v>
      </c>
      <c r="J312">
        <f>$E312*'[2]Chemistry Share (EUCOBAT+ADEME)'!F$43</f>
        <v>24.984116818240043</v>
      </c>
      <c r="K312">
        <f>$E312*'[2]Chemistry Share (EUCOBAT+ADEME)'!G$43</f>
        <v>203.93153580120406</v>
      </c>
      <c r="L312">
        <f>$E312*'[2]Chemistry Share (EUCOBAT+ADEME)'!H$43</f>
        <v>0.36896375048029628</v>
      </c>
    </row>
    <row r="313" spans="1:12" x14ac:dyDescent="0.25">
      <c r="A313" s="1" t="s">
        <v>47</v>
      </c>
      <c r="B313" s="1" t="s">
        <v>90</v>
      </c>
      <c r="C313" s="1" t="s">
        <v>7</v>
      </c>
      <c r="D313" s="1" t="s">
        <v>8</v>
      </c>
      <c r="E313">
        <v>12774</v>
      </c>
      <c r="F313">
        <f>$E313*'[2]Chemistry Share (EUCOBAT+ADEME)'!B$43</f>
        <v>8287.8831177148713</v>
      </c>
      <c r="G313">
        <f>$E313*'[2]Chemistry Share (EUCOBAT+ADEME)'!C$43</f>
        <v>313.33687716152173</v>
      </c>
      <c r="H313">
        <f>$E313*'[2]Chemistry Share (EUCOBAT+ADEME)'!D$43</f>
        <v>20.043742794927628</v>
      </c>
      <c r="I313">
        <f>$E313*'[2]Chemistry Share (EUCOBAT+ADEME)'!E$43</f>
        <v>593.94927629050858</v>
      </c>
      <c r="J313">
        <f>$E313*'[2]Chemistry Share (EUCOBAT+ADEME)'!F$43</f>
        <v>387.78506468553866</v>
      </c>
      <c r="K313">
        <f>$E313*'[2]Chemistry Share (EUCOBAT+ADEME)'!G$43</f>
        <v>3165.2751376969386</v>
      </c>
      <c r="L313">
        <f>$E313*'[2]Chemistry Share (EUCOBAT+ADEME)'!H$43</f>
        <v>5.7267836556929588</v>
      </c>
    </row>
    <row r="314" spans="1:12" x14ac:dyDescent="0.25">
      <c r="A314" s="1" t="s">
        <v>48</v>
      </c>
      <c r="B314" s="1" t="s">
        <v>90</v>
      </c>
      <c r="C314" s="1" t="s">
        <v>7</v>
      </c>
      <c r="D314" s="1" t="s">
        <v>8</v>
      </c>
      <c r="E314">
        <v>6833.5</v>
      </c>
      <c r="F314">
        <f>$E314*'[2]Chemistry Share (EUCOBAT+ADEME)'!B$43</f>
        <v>4433.6346708082483</v>
      </c>
      <c r="G314">
        <f>$E314*'[2]Chemistry Share (EUCOBAT+ADEME)'!C$43</f>
        <v>167.6207570129371</v>
      </c>
      <c r="H314">
        <f>$E314*'[2]Chemistry Share (EUCOBAT+ADEME)'!D$43</f>
        <v>10.722476623542974</v>
      </c>
      <c r="I314">
        <f>$E314*'[2]Chemistry Share (EUCOBAT+ADEME)'!E$43</f>
        <v>317.73542974253877</v>
      </c>
      <c r="J314">
        <f>$E314*'[2]Chemistry Share (EUCOBAT+ADEME)'!F$43</f>
        <v>207.44709875752531</v>
      </c>
      <c r="K314">
        <f>$E314*'[2]Chemistry Share (EUCOBAT+ADEME)'!G$43</f>
        <v>1693.2760023056233</v>
      </c>
      <c r="L314">
        <f>$E314*'[2]Chemistry Share (EUCOBAT+ADEME)'!H$43</f>
        <v>3.0635647495833593</v>
      </c>
    </row>
    <row r="315" spans="1:12" x14ac:dyDescent="0.25">
      <c r="A315" s="1" t="s">
        <v>49</v>
      </c>
      <c r="B315" s="1" t="s">
        <v>90</v>
      </c>
      <c r="C315" s="1" t="s">
        <v>7</v>
      </c>
      <c r="D315" s="1" t="s">
        <v>8</v>
      </c>
      <c r="E315">
        <v>4539</v>
      </c>
      <c r="F315">
        <f>$E315*'[2]Chemistry Share (EUCOBAT+ADEME)'!B$43</f>
        <v>2944.9429678493657</v>
      </c>
      <c r="G315">
        <f>$E315*'[2]Chemistry Share (EUCOBAT+ADEME)'!C$43</f>
        <v>111.33835019853977</v>
      </c>
      <c r="H315">
        <f>$E315*'[2]Chemistry Share (EUCOBAT+ADEME)'!D$43</f>
        <v>7.1221660048674265</v>
      </c>
      <c r="I315">
        <f>$E315*'[2]Chemistry Share (EUCOBAT+ADEME)'!E$43</f>
        <v>211.04867426668375</v>
      </c>
      <c r="J315">
        <f>$E315*'[2]Chemistry Share (EUCOBAT+ADEME)'!F$43</f>
        <v>137.79210964519021</v>
      </c>
      <c r="K315">
        <f>$E315*'[2]Chemistry Share (EUCOBAT+ADEME)'!G$43</f>
        <v>1124.7208274625336</v>
      </c>
      <c r="L315">
        <f>$E315*'[2]Chemistry Share (EUCOBAT+ADEME)'!H$43</f>
        <v>2.034904572819034</v>
      </c>
    </row>
    <row r="316" spans="1:12" x14ac:dyDescent="0.25">
      <c r="A316" s="1" t="s">
        <v>50</v>
      </c>
      <c r="B316" s="1" t="s">
        <v>90</v>
      </c>
      <c r="C316" s="1" t="s">
        <v>7</v>
      </c>
      <c r="D316" s="1" t="s">
        <v>8</v>
      </c>
      <c r="E316">
        <v>38165.735000000001</v>
      </c>
      <c r="F316">
        <f>$E316*'[2]Chemistry Share (EUCOBAT+ADEME)'!B$43</f>
        <v>24762.263252049441</v>
      </c>
      <c r="G316">
        <f>$E316*'[2]Chemistry Share (EUCOBAT+ADEME)'!C$43</f>
        <v>936.17756532598946</v>
      </c>
      <c r="H316">
        <f>$E316*'[2]Chemistry Share (EUCOBAT+ADEME)'!D$43</f>
        <v>59.886032246701674</v>
      </c>
      <c r="I316">
        <f>$E316*'[2]Chemistry Share (EUCOBAT+ADEME)'!E$43</f>
        <v>1774.5820167798131</v>
      </c>
      <c r="J316">
        <f>$E316*'[2]Chemistry Share (EUCOBAT+ADEME)'!F$43</f>
        <v>1158.6113993851673</v>
      </c>
      <c r="K316">
        <f>$E316*'[2]Chemistry Share (EUCOBAT+ADEME)'!G$43</f>
        <v>9457.1044392852564</v>
      </c>
      <c r="L316">
        <f>$E316*'[2]Chemistry Share (EUCOBAT+ADEME)'!H$43</f>
        <v>17.110294927627109</v>
      </c>
    </row>
    <row r="317" spans="1:12" x14ac:dyDescent="0.25">
      <c r="A317" s="14" t="s">
        <v>51</v>
      </c>
      <c r="B317" s="14" t="s">
        <v>90</v>
      </c>
      <c r="C317" s="14" t="s">
        <v>7</v>
      </c>
      <c r="D317" s="14" t="s">
        <v>8</v>
      </c>
      <c r="E317" s="13">
        <v>236143.89425999997</v>
      </c>
      <c r="F317" s="13">
        <f>$E317*'[2]Chemistry Share (EUCOBAT+ADEME)'!B$43</f>
        <v>153212.22753944725</v>
      </c>
      <c r="G317" s="13">
        <f>$E317*'[2]Chemistry Share (EUCOBAT+ADEME)'!C$43</f>
        <v>5792.4370117573962</v>
      </c>
      <c r="H317" s="13">
        <f>$E317*'[2]Chemistry Share (EUCOBAT+ADEME)'!D$43</f>
        <v>370.5344824753426</v>
      </c>
      <c r="I317" s="13">
        <f>$E317*'[2]Chemistry Share (EUCOBAT+ADEME)'!E$43</f>
        <v>10979.919766412193</v>
      </c>
      <c r="J317" s="13">
        <f>$E317*'[2]Chemistry Share (EUCOBAT+ADEME)'!F$43</f>
        <v>7168.7079466658124</v>
      </c>
      <c r="K317" s="13">
        <f>$E317*'[2]Chemistry Share (EUCOBAT+ADEME)'!G$43</f>
        <v>58514.200518249003</v>
      </c>
      <c r="L317" s="13">
        <f>$E317*'[2]Chemistry Share (EUCOBAT+ADEME)'!H$43</f>
        <v>105.86699499294301</v>
      </c>
    </row>
    <row r="318" spans="1:12" x14ac:dyDescent="0.25">
      <c r="A318" s="1" t="s">
        <v>6</v>
      </c>
      <c r="B318" s="1" t="s">
        <v>89</v>
      </c>
      <c r="C318" s="1" t="s">
        <v>7</v>
      </c>
      <c r="D318" s="1" t="s">
        <v>8</v>
      </c>
      <c r="E318">
        <v>5760.4455499999995</v>
      </c>
      <c r="F318">
        <f>$E318*'[2]Chemistry Share (EUCOBAT+ADEME)'!B$44</f>
        <v>3639.8477532487505</v>
      </c>
      <c r="G318">
        <f>$E318*'[2]Chemistry Share (EUCOBAT+ADEME)'!C$44</f>
        <v>154.4167199951261</v>
      </c>
      <c r="H318">
        <f>$E318*'[2]Chemistry Share (EUCOBAT+ADEME)'!D$44</f>
        <v>9.6510449996953813</v>
      </c>
      <c r="I318">
        <f>$E318*'[2]Chemistry Share (EUCOBAT+ADEME)'!E$44</f>
        <v>257.59516471914219</v>
      </c>
      <c r="J318">
        <f>$E318*'[2]Chemistry Share (EUCOBAT+ADEME)'!F$44</f>
        <v>168.63007717649566</v>
      </c>
      <c r="K318">
        <f>$E318*'[2]Chemistry Share (EUCOBAT+ADEME)'!G$44</f>
        <v>1528.1991073154015</v>
      </c>
      <c r="L318">
        <f>$E318*'[2]Chemistry Share (EUCOBAT+ADEME)'!H$44</f>
        <v>2.1056825453887158</v>
      </c>
    </row>
    <row r="319" spans="1:12" x14ac:dyDescent="0.25">
      <c r="A319" s="1" t="s">
        <v>19</v>
      </c>
      <c r="B319" s="1" t="s">
        <v>89</v>
      </c>
      <c r="C319" s="1" t="s">
        <v>7</v>
      </c>
      <c r="D319" s="1" t="s">
        <v>8</v>
      </c>
      <c r="E319">
        <v>5413</v>
      </c>
      <c r="F319">
        <f>$E319*'[2]Chemistry Share (EUCOBAT+ADEME)'!B$44</f>
        <v>3420.307633727306</v>
      </c>
      <c r="G319">
        <f>$E319*'[2]Chemistry Share (EUCOBAT+ADEME)'!C$44</f>
        <v>145.10296088704766</v>
      </c>
      <c r="H319">
        <f>$E319*'[2]Chemistry Share (EUCOBAT+ADEME)'!D$44</f>
        <v>9.0689350554404786</v>
      </c>
      <c r="I319">
        <f>$E319*'[2]Chemistry Share (EUCOBAT+ADEME)'!E$44</f>
        <v>242.05812111612039</v>
      </c>
      <c r="J319">
        <f>$E319*'[2]Chemistry Share (EUCOBAT+ADEME)'!F$44</f>
        <v>158.45902887778726</v>
      </c>
      <c r="K319">
        <f>$E319*'[2]Chemistry Share (EUCOBAT+ADEME)'!G$44</f>
        <v>1436.0246435969295</v>
      </c>
      <c r="L319">
        <f>$E319*'[2]Chemistry Share (EUCOBAT+ADEME)'!H$44</f>
        <v>1.9786767393694258</v>
      </c>
    </row>
    <row r="320" spans="1:12" x14ac:dyDescent="0.25">
      <c r="A320" s="1" t="s">
        <v>21</v>
      </c>
      <c r="B320" s="1" t="s">
        <v>89</v>
      </c>
      <c r="C320" s="1" t="s">
        <v>7</v>
      </c>
      <c r="D320" s="1" t="s">
        <v>8</v>
      </c>
      <c r="E320">
        <v>942</v>
      </c>
      <c r="F320">
        <f>$E320*'[2]Chemistry Share (EUCOBAT+ADEME)'!B$44</f>
        <v>595.22072620933352</v>
      </c>
      <c r="G320">
        <f>$E320*'[2]Chemistry Share (EUCOBAT+ADEME)'!C$44</f>
        <v>25.251614475447788</v>
      </c>
      <c r="H320">
        <f>$E320*'[2]Chemistry Share (EUCOBAT+ADEME)'!D$44</f>
        <v>1.5782259047154867</v>
      </c>
      <c r="I320">
        <f>$E320*'[2]Chemistry Share (EUCOBAT+ADEME)'!E$44</f>
        <v>42.124284147678807</v>
      </c>
      <c r="J320">
        <f>$E320*'[2]Chemistry Share (EUCOBAT+ADEME)'!F$44</f>
        <v>27.575910807846959</v>
      </c>
      <c r="K320">
        <f>$E320*'[2]Chemistry Share (EUCOBAT+ADEME)'!G$44</f>
        <v>249.90489825758502</v>
      </c>
      <c r="L320">
        <f>$E320*'[2]Chemistry Share (EUCOBAT+ADEME)'!H$44</f>
        <v>0.34434019739257327</v>
      </c>
    </row>
    <row r="321" spans="1:12" x14ac:dyDescent="0.25">
      <c r="A321" s="1" t="s">
        <v>23</v>
      </c>
      <c r="B321" s="1" t="s">
        <v>89</v>
      </c>
      <c r="C321" s="1" t="s">
        <v>7</v>
      </c>
      <c r="D321" s="1" t="s">
        <v>8</v>
      </c>
      <c r="E321">
        <v>906</v>
      </c>
      <c r="F321">
        <f>$E321*'[2]Chemistry Share (EUCOBAT+ADEME)'!B$44</f>
        <v>572.4734373096137</v>
      </c>
      <c r="G321">
        <f>$E321*'[2]Chemistry Share (EUCOBAT+ADEME)'!C$44</f>
        <v>24.286584622882906</v>
      </c>
      <c r="H321">
        <f>$E321*'[2]Chemistry Share (EUCOBAT+ADEME)'!D$44</f>
        <v>1.5179115389301816</v>
      </c>
      <c r="I321">
        <f>$E321*'[2]Chemistry Share (EUCOBAT+ADEME)'!E$44</f>
        <v>40.514438893627393</v>
      </c>
      <c r="J321">
        <f>$E321*'[2]Chemistry Share (EUCOBAT+ADEME)'!F$44</f>
        <v>26.522054343852808</v>
      </c>
      <c r="K321">
        <f>$E321*'[2]Chemistry Share (EUCOBAT+ADEME)'!G$44</f>
        <v>240.35439259169004</v>
      </c>
      <c r="L321">
        <f>$E321*'[2]Chemistry Share (EUCOBAT+ADEME)'!H$44</f>
        <v>0.33118069940304817</v>
      </c>
    </row>
    <row r="322" spans="1:12" x14ac:dyDescent="0.25">
      <c r="A322" s="1" t="s">
        <v>24</v>
      </c>
      <c r="B322" s="1" t="s">
        <v>89</v>
      </c>
      <c r="C322" s="1" t="s">
        <v>7</v>
      </c>
      <c r="D322" s="1" t="s">
        <v>8</v>
      </c>
      <c r="E322">
        <v>175</v>
      </c>
      <c r="F322">
        <f>$E322*'[2]Chemistry Share (EUCOBAT+ADEME)'!B$44</f>
        <v>110.57709881808212</v>
      </c>
      <c r="G322">
        <f>$E322*'[2]Chemistry Share (EUCOBAT+ADEME)'!C$44</f>
        <v>4.6911173388570733</v>
      </c>
      <c r="H322">
        <f>$E322*'[2]Chemistry Share (EUCOBAT+ADEME)'!D$44</f>
        <v>0.29319483367856708</v>
      </c>
      <c r="I322">
        <f>$E322*'[2]Chemistry Share (EUCOBAT+ADEME)'!E$44</f>
        <v>7.8256366516388445</v>
      </c>
      <c r="J322">
        <f>$E322*'[2]Chemistry Share (EUCOBAT+ADEME)'!F$44</f>
        <v>5.1229133666382358</v>
      </c>
      <c r="K322">
        <f>$E322*'[2]Chemistry Share (EUCOBAT+ADEME)'!G$44</f>
        <v>46.426069209211654</v>
      </c>
      <c r="L322">
        <f>$E322*'[2]Chemistry Share (EUCOBAT+ADEME)'!H$44</f>
        <v>6.3969781893524758E-2</v>
      </c>
    </row>
    <row r="323" spans="1:12" x14ac:dyDescent="0.25">
      <c r="A323" s="1" t="s">
        <v>25</v>
      </c>
      <c r="B323" s="1" t="s">
        <v>89</v>
      </c>
      <c r="C323" s="1" t="s">
        <v>7</v>
      </c>
      <c r="D323" s="1" t="s">
        <v>8</v>
      </c>
      <c r="E323">
        <v>4293</v>
      </c>
      <c r="F323">
        <f>$E323*'[2]Chemistry Share (EUCOBAT+ADEME)'!B$44</f>
        <v>2712.6142012915802</v>
      </c>
      <c r="G323">
        <f>$E323*'[2]Chemistry Share (EUCOBAT+ADEME)'!C$44</f>
        <v>115.07980991836237</v>
      </c>
      <c r="H323">
        <f>$E323*'[2]Chemistry Share (EUCOBAT+ADEME)'!D$44</f>
        <v>7.1924881198976482</v>
      </c>
      <c r="I323">
        <f>$E323*'[2]Chemistry Share (EUCOBAT+ADEME)'!E$44</f>
        <v>191.97404654563178</v>
      </c>
      <c r="J323">
        <f>$E323*'[2]Chemistry Share (EUCOBAT+ADEME)'!F$44</f>
        <v>125.67238333130254</v>
      </c>
      <c r="K323">
        <f>$E323*'[2]Chemistry Share (EUCOBAT+ADEME)'!G$44</f>
        <v>1138.897800657975</v>
      </c>
      <c r="L323">
        <f>$E323*'[2]Chemistry Share (EUCOBAT+ADEME)'!H$44</f>
        <v>1.5692701352508673</v>
      </c>
    </row>
    <row r="324" spans="1:12" x14ac:dyDescent="0.25">
      <c r="A324" s="1" t="s">
        <v>26</v>
      </c>
      <c r="B324" s="1" t="s">
        <v>89</v>
      </c>
      <c r="C324" s="1" t="s">
        <v>7</v>
      </c>
      <c r="D324" s="1" t="s">
        <v>8</v>
      </c>
      <c r="E324">
        <v>4034</v>
      </c>
      <c r="F324">
        <f>$E324*'[2]Chemistry Share (EUCOBAT+ADEME)'!B$44</f>
        <v>2548.9600950408185</v>
      </c>
      <c r="G324">
        <f>$E324*'[2]Chemistry Share (EUCOBAT+ADEME)'!C$44</f>
        <v>108.13695625685391</v>
      </c>
      <c r="H324">
        <f>$E324*'[2]Chemistry Share (EUCOBAT+ADEME)'!D$44</f>
        <v>6.7585597660533692</v>
      </c>
      <c r="I324">
        <f>$E324*'[2]Chemistry Share (EUCOBAT+ADEME)'!E$44</f>
        <v>180.39210430120627</v>
      </c>
      <c r="J324">
        <f>$E324*'[2]Chemistry Share (EUCOBAT+ADEME)'!F$44</f>
        <v>118.09047154867795</v>
      </c>
      <c r="K324">
        <f>$E324*'[2]Chemistry Share (EUCOBAT+ADEME)'!G$44</f>
        <v>1070.1872182283419</v>
      </c>
      <c r="L324">
        <f>$E324*'[2]Chemistry Share (EUCOBAT+ADEME)'!H$44</f>
        <v>1.4745948580484507</v>
      </c>
    </row>
    <row r="325" spans="1:12" x14ac:dyDescent="0.25">
      <c r="A325" s="1" t="s">
        <v>27</v>
      </c>
      <c r="B325" s="1" t="s">
        <v>89</v>
      </c>
      <c r="C325" s="1" t="s">
        <v>7</v>
      </c>
      <c r="D325" s="1" t="s">
        <v>8</v>
      </c>
      <c r="E325">
        <v>475</v>
      </c>
      <c r="F325">
        <f>$E325*'[2]Chemistry Share (EUCOBAT+ADEME)'!B$44</f>
        <v>300.13783964908004</v>
      </c>
      <c r="G325">
        <f>$E325*'[2]Chemistry Share (EUCOBAT+ADEME)'!C$44</f>
        <v>12.733032776897771</v>
      </c>
      <c r="H325">
        <f>$E325*'[2]Chemistry Share (EUCOBAT+ADEME)'!D$44</f>
        <v>0.79581454855611067</v>
      </c>
      <c r="I325">
        <f>$E325*'[2]Chemistry Share (EUCOBAT+ADEME)'!E$44</f>
        <v>21.241013768734007</v>
      </c>
      <c r="J325">
        <f>$E325*'[2]Chemistry Share (EUCOBAT+ADEME)'!F$44</f>
        <v>13.905050566589496</v>
      </c>
      <c r="K325">
        <f>$E325*'[2]Chemistry Share (EUCOBAT+ADEME)'!G$44</f>
        <v>126.01361642500305</v>
      </c>
      <c r="L325">
        <f>$E325*'[2]Chemistry Share (EUCOBAT+ADEME)'!H$44</f>
        <v>0.1736322651395672</v>
      </c>
    </row>
    <row r="326" spans="1:12" x14ac:dyDescent="0.25">
      <c r="A326" s="1" t="s">
        <v>28</v>
      </c>
      <c r="B326" s="1" t="s">
        <v>89</v>
      </c>
      <c r="C326" s="1" t="s">
        <v>7</v>
      </c>
      <c r="D326" s="1" t="s">
        <v>8</v>
      </c>
      <c r="E326">
        <v>3616</v>
      </c>
      <c r="F326">
        <f>$E326*'[2]Chemistry Share (EUCOBAT+ADEME)'!B$44</f>
        <v>2284.8387961496283</v>
      </c>
      <c r="G326">
        <f>$E326*'[2]Chemistry Share (EUCOBAT+ADEME)'!C$44</f>
        <v>96.931887413183873</v>
      </c>
      <c r="H326">
        <f>$E326*'[2]Chemistry Share (EUCOBAT+ADEME)'!D$44</f>
        <v>6.058242963323992</v>
      </c>
      <c r="I326">
        <f>$E326*'[2]Chemistry Share (EUCOBAT+ADEME)'!E$44</f>
        <v>161.70001218472035</v>
      </c>
      <c r="J326">
        <f>$E326*'[2]Chemistry Share (EUCOBAT+ADEME)'!F$44</f>
        <v>105.8540270500792</v>
      </c>
      <c r="K326">
        <f>$E326*'[2]Chemistry Share (EUCOBAT+ADEME)'!G$44</f>
        <v>959.29523577433906</v>
      </c>
      <c r="L326">
        <f>$E326*'[2]Chemistry Share (EUCOBAT+ADEME)'!H$44</f>
        <v>1.3217984647256316</v>
      </c>
    </row>
    <row r="327" spans="1:12" x14ac:dyDescent="0.25">
      <c r="A327" s="1" t="s">
        <v>29</v>
      </c>
      <c r="B327" s="1" t="s">
        <v>89</v>
      </c>
      <c r="C327" s="1" t="s">
        <v>7</v>
      </c>
      <c r="D327" s="1" t="s">
        <v>8</v>
      </c>
      <c r="E327">
        <v>32828</v>
      </c>
      <c r="F327">
        <f>$E327*'[2]Chemistry Share (EUCOBAT+ADEME)'!B$44</f>
        <v>20743</v>
      </c>
      <c r="G327">
        <f>$E327*'[2]Chemistry Share (EUCOBAT+ADEME)'!C$44</f>
        <v>880</v>
      </c>
      <c r="H327">
        <f>$E327*'[2]Chemistry Share (EUCOBAT+ADEME)'!D$44</f>
        <v>55</v>
      </c>
      <c r="I327">
        <f>$E327*'[2]Chemistry Share (EUCOBAT+ADEME)'!E$44</f>
        <v>1468</v>
      </c>
      <c r="J327">
        <f>$E327*'[2]Chemistry Share (EUCOBAT+ADEME)'!F$44</f>
        <v>961</v>
      </c>
      <c r="K327">
        <f>$E327*'[2]Chemistry Share (EUCOBAT+ADEME)'!G$44</f>
        <v>8709</v>
      </c>
      <c r="L327">
        <f>$E327*'[2]Chemistry Share (EUCOBAT+ADEME)'!H$44</f>
        <v>12.000000000003604</v>
      </c>
    </row>
    <row r="328" spans="1:12" x14ac:dyDescent="0.25">
      <c r="A328" s="1" t="s">
        <v>30</v>
      </c>
      <c r="B328" s="1" t="s">
        <v>89</v>
      </c>
      <c r="C328" s="1" t="s">
        <v>7</v>
      </c>
      <c r="D328" s="1" t="s">
        <v>8</v>
      </c>
      <c r="E328">
        <v>55905</v>
      </c>
      <c r="F328">
        <f>$E328*'[2]Chemistry Share (EUCOBAT+ADEME)'!B$44</f>
        <v>35324.644053856464</v>
      </c>
      <c r="G328">
        <f>$E328*'[2]Chemistry Share (EUCOBAT+ADEME)'!C$44</f>
        <v>1498.610941878884</v>
      </c>
      <c r="H328">
        <f>$E328*'[2]Chemistry Share (EUCOBAT+ADEME)'!D$44</f>
        <v>93.663183867430249</v>
      </c>
      <c r="I328">
        <f>$E328*'[2]Chemistry Share (EUCOBAT+ADEME)'!E$44</f>
        <v>2499.9555257706834</v>
      </c>
      <c r="J328">
        <f>$E328*'[2]Chemistry Share (EUCOBAT+ADEME)'!F$44</f>
        <v>1636.5512672109176</v>
      </c>
      <c r="K328">
        <f>$E328*'[2]Chemistry Share (EUCOBAT+ADEME)'!G$44</f>
        <v>14831.139423662727</v>
      </c>
      <c r="L328">
        <f>$E328*'[2]Chemistry Share (EUCOBAT+ADEME)'!H$44</f>
        <v>20.435603752900008</v>
      </c>
    </row>
    <row r="329" spans="1:12" x14ac:dyDescent="0.25">
      <c r="A329" s="1" t="s">
        <v>31</v>
      </c>
      <c r="B329" s="1" t="s">
        <v>89</v>
      </c>
      <c r="C329" s="1" t="s">
        <v>7</v>
      </c>
      <c r="D329" s="1" t="s">
        <v>8</v>
      </c>
      <c r="E329">
        <v>1713</v>
      </c>
      <c r="F329">
        <f>$E329*'[2]Chemistry Share (EUCOBAT+ADEME)'!B$44</f>
        <v>1082.391830144998</v>
      </c>
      <c r="G329">
        <f>$E329*'[2]Chemistry Share (EUCOBAT+ADEME)'!C$44</f>
        <v>45.919337151212382</v>
      </c>
      <c r="H329">
        <f>$E329*'[2]Chemistry Share (EUCOBAT+ADEME)'!D$44</f>
        <v>2.8699585719507739</v>
      </c>
      <c r="I329">
        <f>$E329*'[2]Chemistry Share (EUCOBAT+ADEME)'!E$44</f>
        <v>76.601803338613379</v>
      </c>
      <c r="J329">
        <f>$E329*'[2]Chemistry Share (EUCOBAT+ADEME)'!F$44</f>
        <v>50.146003411721701</v>
      </c>
      <c r="K329">
        <f>$E329*'[2]Chemistry Share (EUCOBAT+ADEME)'!G$44</f>
        <v>454.44489460216892</v>
      </c>
      <c r="L329">
        <f>$E329*'[2]Chemistry Share (EUCOBAT+ADEME)'!H$44</f>
        <v>0.62617277933490234</v>
      </c>
    </row>
    <row r="330" spans="1:12" x14ac:dyDescent="0.25">
      <c r="A330" s="1" t="s">
        <v>32</v>
      </c>
      <c r="B330" s="1" t="s">
        <v>89</v>
      </c>
      <c r="C330" s="1" t="s">
        <v>7</v>
      </c>
      <c r="D330" s="1" t="s">
        <v>8</v>
      </c>
      <c r="E330">
        <v>2920</v>
      </c>
      <c r="F330">
        <f>$E330*'[2]Chemistry Share (EUCOBAT+ADEME)'!B$44</f>
        <v>1845.0578774217131</v>
      </c>
      <c r="G330">
        <f>$E330*'[2]Chemistry Share (EUCOBAT+ADEME)'!C$44</f>
        <v>78.274643596929451</v>
      </c>
      <c r="H330">
        <f>$E330*'[2]Chemistry Share (EUCOBAT+ADEME)'!D$44</f>
        <v>4.8921652248080907</v>
      </c>
      <c r="I330">
        <f>$E330*'[2]Chemistry Share (EUCOBAT+ADEME)'!E$44</f>
        <v>130.57633727305958</v>
      </c>
      <c r="J330">
        <f>$E330*'[2]Chemistry Share (EUCOBAT+ADEME)'!F$44</f>
        <v>85.479468746192268</v>
      </c>
      <c r="K330">
        <f>$E330*'[2]Chemistry Share (EUCOBAT+ADEME)'!G$44</f>
        <v>774.65212623370303</v>
      </c>
      <c r="L330">
        <f>$E330*'[2]Chemistry Share (EUCOBAT+ADEME)'!H$44</f>
        <v>1.0673815035948131</v>
      </c>
    </row>
    <row r="331" spans="1:12" x14ac:dyDescent="0.25">
      <c r="A331" s="1" t="s">
        <v>34</v>
      </c>
      <c r="B331" s="1" t="s">
        <v>89</v>
      </c>
      <c r="C331" s="1" t="s">
        <v>7</v>
      </c>
      <c r="D331" s="1" t="s">
        <v>8</v>
      </c>
      <c r="E331">
        <v>2666</v>
      </c>
      <c r="F331">
        <f>$E331*'[2]Chemistry Share (EUCOBAT+ADEME)'!B$44</f>
        <v>1684.5631168514683</v>
      </c>
      <c r="G331">
        <f>$E331*'[2]Chemistry Share (EUCOBAT+ADEME)'!C$44</f>
        <v>71.465821859388328</v>
      </c>
      <c r="H331">
        <f>$E331*'[2]Chemistry Share (EUCOBAT+ADEME)'!D$44</f>
        <v>4.4666138662117705</v>
      </c>
      <c r="I331">
        <f>$E331*'[2]Chemistry Share (EUCOBAT+ADEME)'!E$44</f>
        <v>119.21798464725235</v>
      </c>
      <c r="J331">
        <f>$E331*'[2]Chemistry Share (EUCOBAT+ADEME)'!F$44</f>
        <v>78.043925916900207</v>
      </c>
      <c r="K331">
        <f>$E331*'[2]Chemistry Share (EUCOBAT+ADEME)'!G$44</f>
        <v>707.2680029243329</v>
      </c>
      <c r="L331">
        <f>$E331*'[2]Chemistry Share (EUCOBAT+ADEME)'!H$44</f>
        <v>0.97453393444649716</v>
      </c>
    </row>
    <row r="332" spans="1:12" x14ac:dyDescent="0.25">
      <c r="A332" s="1" t="s">
        <v>35</v>
      </c>
      <c r="B332" s="1" t="s">
        <v>89</v>
      </c>
      <c r="C332" s="1" t="s">
        <v>7</v>
      </c>
      <c r="D332" s="1" t="s">
        <v>8</v>
      </c>
      <c r="E332">
        <v>25746.094000000001</v>
      </c>
      <c r="F332">
        <f>$E332*'[2]Chemistry Share (EUCOBAT+ADEME)'!B$44</f>
        <v>16268.162173815035</v>
      </c>
      <c r="G332">
        <f>$E332*'[2]Chemistry Share (EUCOBAT+ADEME)'!C$44</f>
        <v>690.1597026928232</v>
      </c>
      <c r="H332">
        <f>$E332*'[2]Chemistry Share (EUCOBAT+ADEME)'!D$44</f>
        <v>43.13498141830145</v>
      </c>
      <c r="I332">
        <f>$E332*'[2]Chemistry Share (EUCOBAT+ADEME)'!E$44</f>
        <v>1151.3118676739368</v>
      </c>
      <c r="J332">
        <f>$E332*'[2]Chemistry Share (EUCOBAT+ADEME)'!F$44</f>
        <v>753.6857662361399</v>
      </c>
      <c r="K332">
        <f>$E332*'[2]Chemistry Share (EUCOBAT+ADEME)'!G$44</f>
        <v>6830.2282394906797</v>
      </c>
      <c r="L332">
        <f>$E332*'[2]Chemistry Share (EUCOBAT+ADEME)'!H$44</f>
        <v>9.4112686730867789</v>
      </c>
    </row>
    <row r="333" spans="1:12" x14ac:dyDescent="0.25">
      <c r="A333" s="1" t="s">
        <v>36</v>
      </c>
      <c r="B333" s="1" t="s">
        <v>89</v>
      </c>
      <c r="C333" s="1" t="s">
        <v>7</v>
      </c>
      <c r="D333" s="1" t="s">
        <v>8</v>
      </c>
      <c r="E333">
        <v>565.18899999999996</v>
      </c>
      <c r="F333">
        <f>$E333*'[2]Chemistry Share (EUCOBAT+ADEME)'!B$44</f>
        <v>357.12548516510293</v>
      </c>
      <c r="G333">
        <f>$E333*'[2]Chemistry Share (EUCOBAT+ADEME)'!C$44</f>
        <v>15.150673815035944</v>
      </c>
      <c r="H333">
        <f>$E333*'[2]Chemistry Share (EUCOBAT+ADEME)'!D$44</f>
        <v>0.94691711343974649</v>
      </c>
      <c r="I333">
        <f>$E333*'[2]Chemistry Share (EUCOBAT+ADEME)'!E$44</f>
        <v>25.274078591446326</v>
      </c>
      <c r="J333">
        <f>$E333*'[2]Chemistry Share (EUCOBAT+ADEME)'!F$44</f>
        <v>16.545224473010844</v>
      </c>
      <c r="K333">
        <f>$E333*'[2]Chemistry Share (EUCOBAT+ADEME)'!G$44</f>
        <v>149.94002074448642</v>
      </c>
      <c r="L333">
        <f>$E333*'[2]Chemistry Share (EUCOBAT+ADEME)'!H$44</f>
        <v>0.20660009747782493</v>
      </c>
    </row>
    <row r="334" spans="1:12" x14ac:dyDescent="0.25">
      <c r="A334" s="1" t="s">
        <v>37</v>
      </c>
      <c r="B334" s="1" t="s">
        <v>89</v>
      </c>
      <c r="C334" s="1" t="s">
        <v>7</v>
      </c>
      <c r="D334" s="1" t="s">
        <v>8</v>
      </c>
      <c r="E334">
        <v>750.01499999999999</v>
      </c>
      <c r="F334">
        <f>$E334*'[2]Chemistry Share (EUCOBAT+ADEME)'!B$44</f>
        <v>473.91133011453633</v>
      </c>
      <c r="G334">
        <f>$E334*'[2]Chemistry Share (EUCOBAT+ADEME)'!C$44</f>
        <v>20.105190690873645</v>
      </c>
      <c r="H334">
        <f>$E334*'[2]Chemistry Share (EUCOBAT+ADEME)'!D$44</f>
        <v>1.2565744181796028</v>
      </c>
      <c r="I334">
        <f>$E334*'[2]Chemistry Share (EUCOBAT+ADEME)'!E$44</f>
        <v>33.539113561593759</v>
      </c>
      <c r="J334">
        <f>$E334*'[2]Chemistry Share (EUCOBAT+ADEME)'!F$44</f>
        <v>21.955782106738148</v>
      </c>
      <c r="K334">
        <f>$E334*'[2]Chemistry Share (EUCOBAT+ADEME)'!G$44</f>
        <v>198.9728474168393</v>
      </c>
      <c r="L334">
        <f>$E334*'[2]Chemistry Share (EUCOBAT+ADEME)'!H$44</f>
        <v>0.27416169123926842</v>
      </c>
    </row>
    <row r="335" spans="1:12" x14ac:dyDescent="0.25">
      <c r="A335" s="1" t="s">
        <v>38</v>
      </c>
      <c r="B335" s="1" t="s">
        <v>89</v>
      </c>
      <c r="C335" s="1" t="s">
        <v>7</v>
      </c>
      <c r="D335" s="1" t="s">
        <v>8</v>
      </c>
      <c r="E335">
        <v>172</v>
      </c>
      <c r="F335">
        <f>$E335*'[2]Chemistry Share (EUCOBAT+ADEME)'!B$44</f>
        <v>108.68149140977214</v>
      </c>
      <c r="G335">
        <f>$E335*'[2]Chemistry Share (EUCOBAT+ADEME)'!C$44</f>
        <v>4.6106981844766661</v>
      </c>
      <c r="H335">
        <f>$E335*'[2]Chemistry Share (EUCOBAT+ADEME)'!D$44</f>
        <v>0.28816863652979163</v>
      </c>
      <c r="I335">
        <f>$E335*'[2]Chemistry Share (EUCOBAT+ADEME)'!E$44</f>
        <v>7.691482880467893</v>
      </c>
      <c r="J335">
        <f>$E335*'[2]Chemistry Share (EUCOBAT+ADEME)'!F$44</f>
        <v>5.0350919946387229</v>
      </c>
      <c r="K335">
        <f>$E335*'[2]Chemistry Share (EUCOBAT+ADEME)'!G$44</f>
        <v>45.630193737053737</v>
      </c>
      <c r="L335">
        <f>$E335*'[2]Chemistry Share (EUCOBAT+ADEME)'!H$44</f>
        <v>6.2873157061064333E-2</v>
      </c>
    </row>
    <row r="336" spans="1:12" x14ac:dyDescent="0.25">
      <c r="A336" s="1" t="s">
        <v>39</v>
      </c>
      <c r="B336" s="1" t="s">
        <v>89</v>
      </c>
      <c r="C336" s="1" t="s">
        <v>7</v>
      </c>
      <c r="D336" s="1" t="s">
        <v>8</v>
      </c>
      <c r="E336">
        <v>171.6</v>
      </c>
      <c r="F336">
        <f>$E336*'[2]Chemistry Share (EUCOBAT+ADEME)'!B$44</f>
        <v>108.42874375533081</v>
      </c>
      <c r="G336">
        <f>$E336*'[2]Chemistry Share (EUCOBAT+ADEME)'!C$44</f>
        <v>4.5999756305592783</v>
      </c>
      <c r="H336">
        <f>$E336*'[2]Chemistry Share (EUCOBAT+ADEME)'!D$44</f>
        <v>0.28749847690995489</v>
      </c>
      <c r="I336">
        <f>$E336*'[2]Chemistry Share (EUCOBAT+ADEME)'!E$44</f>
        <v>7.6735957109784332</v>
      </c>
      <c r="J336">
        <f>$E336*'[2]Chemistry Share (EUCOBAT+ADEME)'!F$44</f>
        <v>5.0233824783721213</v>
      </c>
      <c r="K336">
        <f>$E336*'[2]Chemistry Share (EUCOBAT+ADEME)'!G$44</f>
        <v>45.52407700743268</v>
      </c>
      <c r="L336">
        <f>$E336*'[2]Chemistry Share (EUCOBAT+ADEME)'!H$44</f>
        <v>6.2726940416736279E-2</v>
      </c>
    </row>
    <row r="337" spans="1:12" x14ac:dyDescent="0.25">
      <c r="A337" s="1" t="s">
        <v>40</v>
      </c>
      <c r="B337" s="1" t="s">
        <v>89</v>
      </c>
      <c r="C337" s="1" t="s">
        <v>7</v>
      </c>
      <c r="D337" s="1" t="s">
        <v>8</v>
      </c>
      <c r="E337">
        <v>8760</v>
      </c>
      <c r="F337">
        <f>$E337*'[2]Chemistry Share (EUCOBAT+ADEME)'!B$44</f>
        <v>5535.1736322651395</v>
      </c>
      <c r="G337">
        <f>$E337*'[2]Chemistry Share (EUCOBAT+ADEME)'!C$44</f>
        <v>234.82393079078835</v>
      </c>
      <c r="H337">
        <f>$E337*'[2]Chemistry Share (EUCOBAT+ADEME)'!D$44</f>
        <v>14.676495674424272</v>
      </c>
      <c r="I337">
        <f>$E337*'[2]Chemistry Share (EUCOBAT+ADEME)'!E$44</f>
        <v>391.72901181917877</v>
      </c>
      <c r="J337">
        <f>$E337*'[2]Chemistry Share (EUCOBAT+ADEME)'!F$44</f>
        <v>256.43840623857682</v>
      </c>
      <c r="K337">
        <f>$E337*'[2]Chemistry Share (EUCOBAT+ADEME)'!G$44</f>
        <v>2323.9563787011089</v>
      </c>
      <c r="L337">
        <f>$E337*'[2]Chemistry Share (EUCOBAT+ADEME)'!H$44</f>
        <v>3.2021445107844393</v>
      </c>
    </row>
    <row r="338" spans="1:12" x14ac:dyDescent="0.25">
      <c r="A338" s="1" t="s">
        <v>41</v>
      </c>
      <c r="B338" s="1" t="s">
        <v>89</v>
      </c>
      <c r="C338" s="1" t="s">
        <v>7</v>
      </c>
      <c r="D338" s="1" t="s">
        <v>8</v>
      </c>
      <c r="E338">
        <v>4367</v>
      </c>
      <c r="F338">
        <f>$E338*'[2]Chemistry Share (EUCOBAT+ADEME)'!B$44</f>
        <v>2759.3725173632265</v>
      </c>
      <c r="G338">
        <f>$E338*'[2]Chemistry Share (EUCOBAT+ADEME)'!C$44</f>
        <v>117.06348239307908</v>
      </c>
      <c r="H338">
        <f>$E338*'[2]Chemistry Share (EUCOBAT+ADEME)'!D$44</f>
        <v>7.3164676495674428</v>
      </c>
      <c r="I338">
        <f>$E338*'[2]Chemistry Share (EUCOBAT+ADEME)'!E$44</f>
        <v>195.28317290118193</v>
      </c>
      <c r="J338">
        <f>$E338*'[2]Chemistry Share (EUCOBAT+ADEME)'!F$44</f>
        <v>127.83864384062386</v>
      </c>
      <c r="K338">
        <f>$E338*'[2]Chemistry Share (EUCOBAT+ADEME)'!G$44</f>
        <v>1158.5293956378703</v>
      </c>
      <c r="L338">
        <f>$E338*'[2]Chemistry Share (EUCOBAT+ADEME)'!H$44</f>
        <v>1.5963202144515578</v>
      </c>
    </row>
    <row r="339" spans="1:12" x14ac:dyDescent="0.25">
      <c r="A339" s="1" t="s">
        <v>42</v>
      </c>
      <c r="B339" s="1" t="s">
        <v>89</v>
      </c>
      <c r="C339" s="1" t="s">
        <v>7</v>
      </c>
      <c r="D339" s="1" t="s">
        <v>8</v>
      </c>
      <c r="E339">
        <v>19400</v>
      </c>
      <c r="F339">
        <f>$E339*'[2]Chemistry Share (EUCOBAT+ADEME)'!B$44</f>
        <v>12258.261240404532</v>
      </c>
      <c r="G339">
        <f>$E339*'[2]Chemistry Share (EUCOBAT+ADEME)'!C$44</f>
        <v>520.04386499329837</v>
      </c>
      <c r="H339">
        <f>$E339*'[2]Chemistry Share (EUCOBAT+ADEME)'!D$44</f>
        <v>32.502741562081148</v>
      </c>
      <c r="I339">
        <f>$E339*'[2]Chemistry Share (EUCOBAT+ADEME)'!E$44</f>
        <v>867.52772023882051</v>
      </c>
      <c r="J339">
        <f>$E339*'[2]Chemistry Share (EUCOBAT+ADEME)'!F$44</f>
        <v>567.91153893018156</v>
      </c>
      <c r="K339">
        <f>$E339*'[2]Chemistry Share (EUCOBAT+ADEME)'!G$44</f>
        <v>5146.6613866211774</v>
      </c>
      <c r="L339">
        <f>$E339*'[2]Chemistry Share (EUCOBAT+ADEME)'!H$44</f>
        <v>7.0915072499107445</v>
      </c>
    </row>
    <row r="340" spans="1:12" x14ac:dyDescent="0.25">
      <c r="A340" s="1" t="s">
        <v>43</v>
      </c>
      <c r="B340" s="1" t="s">
        <v>89</v>
      </c>
      <c r="C340" s="1" t="s">
        <v>7</v>
      </c>
      <c r="D340" s="1" t="s">
        <v>8</v>
      </c>
      <c r="E340">
        <v>2586</v>
      </c>
      <c r="F340">
        <f>$E340*'[2]Chemistry Share (EUCOBAT+ADEME)'!B$44</f>
        <v>1634.0135859632021</v>
      </c>
      <c r="G340">
        <f>$E340*'[2]Chemistry Share (EUCOBAT+ADEME)'!C$44</f>
        <v>69.321311075910813</v>
      </c>
      <c r="H340">
        <f>$E340*'[2]Chemistry Share (EUCOBAT+ADEME)'!D$44</f>
        <v>4.3325819422444258</v>
      </c>
      <c r="I340">
        <f>$E340*'[2]Chemistry Share (EUCOBAT+ADEME)'!E$44</f>
        <v>115.6405507493603</v>
      </c>
      <c r="J340">
        <f>$E340*'[2]Chemistry Share (EUCOBAT+ADEME)'!F$44</f>
        <v>75.702022663579868</v>
      </c>
      <c r="K340">
        <f>$E340*'[2]Chemistry Share (EUCOBAT+ADEME)'!G$44</f>
        <v>686.0446570001219</v>
      </c>
      <c r="L340">
        <f>$E340*'[2]Chemistry Share (EUCOBAT+ADEME)'!H$44</f>
        <v>0.94529060558088585</v>
      </c>
    </row>
    <row r="341" spans="1:12" x14ac:dyDescent="0.25">
      <c r="A341" s="1" t="s">
        <v>44</v>
      </c>
      <c r="B341" s="1" t="s">
        <v>89</v>
      </c>
      <c r="C341" s="1" t="s">
        <v>7</v>
      </c>
      <c r="D341" s="1" t="s">
        <v>8</v>
      </c>
      <c r="E341">
        <v>4276</v>
      </c>
      <c r="F341">
        <f>$E341*'[2]Chemistry Share (EUCOBAT+ADEME)'!B$44</f>
        <v>2701.8724259778237</v>
      </c>
      <c r="G341">
        <f>$E341*'[2]Chemistry Share (EUCOBAT+ADEME)'!C$44</f>
        <v>114.62410137687341</v>
      </c>
      <c r="H341">
        <f>$E341*'[2]Chemistry Share (EUCOBAT+ADEME)'!D$44</f>
        <v>7.1640063360545883</v>
      </c>
      <c r="I341">
        <f>$E341*'[2]Chemistry Share (EUCOBAT+ADEME)'!E$44</f>
        <v>191.21384184232971</v>
      </c>
      <c r="J341">
        <f>$E341*'[2]Chemistry Share (EUCOBAT+ADEME)'!F$44</f>
        <v>125.17472888997197</v>
      </c>
      <c r="K341">
        <f>$E341*'[2]Chemistry Share (EUCOBAT+ADEME)'!G$44</f>
        <v>1134.3878396490802</v>
      </c>
      <c r="L341">
        <f>$E341*'[2]Chemistry Share (EUCOBAT+ADEME)'!H$44</f>
        <v>1.5630559278669249</v>
      </c>
    </row>
    <row r="342" spans="1:12" x14ac:dyDescent="0.25">
      <c r="A342" s="1" t="s">
        <v>45</v>
      </c>
      <c r="B342" s="1" t="s">
        <v>89</v>
      </c>
      <c r="C342" s="1" t="s">
        <v>7</v>
      </c>
      <c r="D342" s="1" t="s">
        <v>8</v>
      </c>
      <c r="E342">
        <v>1748</v>
      </c>
      <c r="F342">
        <f>$E342*'[2]Chemistry Share (EUCOBAT+ADEME)'!B$44</f>
        <v>1104.5072499086145</v>
      </c>
      <c r="G342">
        <f>$E342*'[2]Chemistry Share (EUCOBAT+ADEME)'!C$44</f>
        <v>46.857560618983797</v>
      </c>
      <c r="H342">
        <f>$E342*'[2]Chemistry Share (EUCOBAT+ADEME)'!D$44</f>
        <v>2.9285975386864873</v>
      </c>
      <c r="I342">
        <f>$E342*'[2]Chemistry Share (EUCOBAT+ADEME)'!E$44</f>
        <v>78.166930668941148</v>
      </c>
      <c r="J342">
        <f>$E342*'[2]Chemistry Share (EUCOBAT+ADEME)'!F$44</f>
        <v>51.170586085049351</v>
      </c>
      <c r="K342">
        <f>$E342*'[2]Chemistry Share (EUCOBAT+ADEME)'!G$44</f>
        <v>463.73010844401125</v>
      </c>
      <c r="L342">
        <f>$E342*'[2]Chemistry Share (EUCOBAT+ADEME)'!H$44</f>
        <v>0.63896673571360729</v>
      </c>
    </row>
    <row r="343" spans="1:12" x14ac:dyDescent="0.25">
      <c r="A343" s="1" t="s">
        <v>46</v>
      </c>
      <c r="B343" s="1" t="s">
        <v>89</v>
      </c>
      <c r="C343" s="1" t="s">
        <v>7</v>
      </c>
      <c r="D343" s="1" t="s">
        <v>8</v>
      </c>
      <c r="E343">
        <v>833</v>
      </c>
      <c r="F343">
        <f>$E343*'[2]Chemistry Share (EUCOBAT+ADEME)'!B$44</f>
        <v>526.34699037407086</v>
      </c>
      <c r="G343">
        <f>$E343*'[2]Chemistry Share (EUCOBAT+ADEME)'!C$44</f>
        <v>22.329718532959671</v>
      </c>
      <c r="H343">
        <f>$E343*'[2]Chemistry Share (EUCOBAT+ADEME)'!D$44</f>
        <v>1.3956074083099794</v>
      </c>
      <c r="I343">
        <f>$E343*'[2]Chemistry Share (EUCOBAT+ADEME)'!E$44</f>
        <v>37.250030461800904</v>
      </c>
      <c r="J343">
        <f>$E343*'[2]Chemistry Share (EUCOBAT+ADEME)'!F$44</f>
        <v>24.385067625198001</v>
      </c>
      <c r="K343">
        <f>$E343*'[2]Chemistry Share (EUCOBAT+ADEME)'!G$44</f>
        <v>220.98808943584746</v>
      </c>
      <c r="L343">
        <f>$E343*'[2]Chemistry Share (EUCOBAT+ADEME)'!H$44</f>
        <v>0.30449616181317785</v>
      </c>
    </row>
    <row r="344" spans="1:12" x14ac:dyDescent="0.25">
      <c r="A344" s="1" t="s">
        <v>47</v>
      </c>
      <c r="B344" s="1" t="s">
        <v>89</v>
      </c>
      <c r="C344" s="1" t="s">
        <v>7</v>
      </c>
      <c r="D344" s="1" t="s">
        <v>8</v>
      </c>
      <c r="E344">
        <v>12948</v>
      </c>
      <c r="F344">
        <f>$E344*'[2]Chemistry Share (EUCOBAT+ADEME)'!B$44</f>
        <v>8181.4415742658703</v>
      </c>
      <c r="G344">
        <f>$E344*'[2]Chemistry Share (EUCOBAT+ADEME)'!C$44</f>
        <v>347.08907030583651</v>
      </c>
      <c r="H344">
        <f>$E344*'[2]Chemistry Share (EUCOBAT+ADEME)'!D$44</f>
        <v>21.693066894114782</v>
      </c>
      <c r="I344">
        <f>$E344*'[2]Chemistry Share (EUCOBAT+ADEME)'!E$44</f>
        <v>579.00767637382717</v>
      </c>
      <c r="J344">
        <f>$E344*'[2]Chemistry Share (EUCOBAT+ADEME)'!F$44</f>
        <v>379.0370415498964</v>
      </c>
      <c r="K344">
        <f>$E344*'[2]Chemistry Share (EUCOBAT+ADEME)'!G$44</f>
        <v>3434.9985378335568</v>
      </c>
      <c r="L344">
        <f>$E344*'[2]Chemistry Share (EUCOBAT+ADEME)'!H$44</f>
        <v>4.7330327768991918</v>
      </c>
    </row>
    <row r="345" spans="1:12" x14ac:dyDescent="0.25">
      <c r="A345" s="1" t="s">
        <v>49</v>
      </c>
      <c r="B345" s="1" t="s">
        <v>89</v>
      </c>
      <c r="C345" s="1" t="s">
        <v>7</v>
      </c>
      <c r="D345" s="1" t="s">
        <v>8</v>
      </c>
      <c r="E345">
        <v>4885</v>
      </c>
      <c r="F345">
        <f>$E345*'[2]Chemistry Share (EUCOBAT+ADEME)'!B$44</f>
        <v>3086.6807298647495</v>
      </c>
      <c r="G345">
        <f>$E345*'[2]Chemistry Share (EUCOBAT+ADEME)'!C$44</f>
        <v>130.94918971609601</v>
      </c>
      <c r="H345">
        <f>$E345*'[2]Chemistry Share (EUCOBAT+ADEME)'!D$44</f>
        <v>8.1843243572560009</v>
      </c>
      <c r="I345">
        <f>$E345*'[2]Chemistry Share (EUCOBAT+ADEME)'!E$44</f>
        <v>218.44705739003291</v>
      </c>
      <c r="J345">
        <f>$E345*'[2]Chemistry Share (EUCOBAT+ADEME)'!F$44</f>
        <v>143.00246740587303</v>
      </c>
      <c r="K345">
        <f>$E345*'[2]Chemistry Share (EUCOBAT+ADEME)'!G$44</f>
        <v>1295.9505604971366</v>
      </c>
      <c r="L345">
        <f>$E345*'[2]Chemistry Share (EUCOBAT+ADEME)'!H$44</f>
        <v>1.7856707688563911</v>
      </c>
    </row>
    <row r="346" spans="1:12" x14ac:dyDescent="0.25">
      <c r="A346" s="1" t="s">
        <v>50</v>
      </c>
      <c r="B346" s="1" t="s">
        <v>89</v>
      </c>
      <c r="C346" s="1" t="s">
        <v>7</v>
      </c>
      <c r="D346" s="1" t="s">
        <v>8</v>
      </c>
      <c r="E346">
        <v>37748.826999999997</v>
      </c>
      <c r="F346">
        <f>$E346*'[2]Chemistry Share (EUCOBAT+ADEME)'!B$44</f>
        <v>23852.318705403923</v>
      </c>
      <c r="G346">
        <f>$E346*'[2]Chemistry Share (EUCOBAT+ADEME)'!C$44</f>
        <v>1011.9095820640916</v>
      </c>
      <c r="H346">
        <f>$E346*'[2]Chemistry Share (EUCOBAT+ADEME)'!D$44</f>
        <v>63.244348879005727</v>
      </c>
      <c r="I346">
        <f>$E346*'[2]Chemistry Share (EUCOBAT+ADEME)'!E$44</f>
        <v>1688.04916644328</v>
      </c>
      <c r="J346">
        <f>$E346*'[2]Chemistry Share (EUCOBAT+ADEME)'!F$44</f>
        <v>1105.0512595040818</v>
      </c>
      <c r="K346">
        <f>$E346*'[2]Chemistry Share (EUCOBAT+ADEME)'!G$44</f>
        <v>10014.455170677471</v>
      </c>
      <c r="L346">
        <f>$E346*'[2]Chemistry Share (EUCOBAT+ADEME)'!H$44</f>
        <v>13.798767028150847</v>
      </c>
    </row>
    <row r="347" spans="1:12" x14ac:dyDescent="0.25">
      <c r="A347" s="14" t="s">
        <v>51</v>
      </c>
      <c r="B347" s="14" t="s">
        <v>89</v>
      </c>
      <c r="C347" s="14" t="s">
        <v>7</v>
      </c>
      <c r="D347" s="14" t="s">
        <v>8</v>
      </c>
      <c r="E347" s="13">
        <v>246603.17055000004</v>
      </c>
      <c r="F347" s="13">
        <f>$E347*'[2]Chemistry Share (EUCOBAT+ADEME)'!B$44</f>
        <v>155820.93233576979</v>
      </c>
      <c r="G347" s="13">
        <f>$E347*'[2]Chemistry Share (EUCOBAT+ADEME)'!C$44</f>
        <v>6610.5394810527614</v>
      </c>
      <c r="H347" s="13">
        <f>$E347*'[2]Chemistry Share (EUCOBAT+ADEME)'!D$44</f>
        <v>413.15871756579759</v>
      </c>
      <c r="I347" s="13">
        <f>$E347*'[2]Chemistry Share (EUCOBAT+ADEME)'!E$44</f>
        <v>11027.581770665287</v>
      </c>
      <c r="J347" s="13">
        <f>$E347*'[2]Chemistry Share (EUCOBAT+ADEME)'!F$44</f>
        <v>7219.009592376935</v>
      </c>
      <c r="K347" s="13">
        <f>$E347*'[2]Chemistry Share (EUCOBAT+ADEME)'!G$44</f>
        <v>65421.804932373292</v>
      </c>
      <c r="L347" s="13">
        <f>$E347*'[2]Chemistry Share (EUCOBAT+ADEME)'!H$44</f>
        <v>90.143720196201087</v>
      </c>
    </row>
    <row r="348" spans="1:12" x14ac:dyDescent="0.25">
      <c r="A348" s="1" t="s">
        <v>6</v>
      </c>
      <c r="B348" s="1" t="s">
        <v>87</v>
      </c>
      <c r="C348" s="1" t="s">
        <v>7</v>
      </c>
      <c r="D348" s="1" t="s">
        <v>8</v>
      </c>
      <c r="E348">
        <v>6346.9841100000003</v>
      </c>
      <c r="F348">
        <f>$E348*'[2]Chemistry Share (EUCOBAT+ADEME)'!B$45</f>
        <v>3980.1737293127194</v>
      </c>
      <c r="G348">
        <f>$E348*'[2]Chemistry Share (EUCOBAT+ADEME)'!C$45</f>
        <v>153.9904983679593</v>
      </c>
      <c r="H348">
        <f>$E348*'[2]Chemistry Share (EUCOBAT+ADEME)'!D$45</f>
        <v>3.9903309353299234</v>
      </c>
      <c r="I348">
        <f>$E348*'[2]Chemistry Share (EUCOBAT+ADEME)'!E$45</f>
        <v>265.71976455719715</v>
      </c>
      <c r="J348">
        <f>$E348*'[2]Chemistry Share (EUCOBAT+ADEME)'!F$45</f>
        <v>249.03292610036294</v>
      </c>
      <c r="K348">
        <f>$E348*'[2]Chemistry Share (EUCOBAT+ADEME)'!G$45</f>
        <v>1692.0816952587661</v>
      </c>
      <c r="L348">
        <f>$E348*'[2]Chemistry Share (EUCOBAT+ADEME)'!H$45</f>
        <v>1.9951654676647239</v>
      </c>
    </row>
    <row r="349" spans="1:12" x14ac:dyDescent="0.25">
      <c r="A349" s="1" t="s">
        <v>19</v>
      </c>
      <c r="B349" s="1" t="s">
        <v>87</v>
      </c>
      <c r="C349" s="1" t="s">
        <v>7</v>
      </c>
      <c r="D349" s="1" t="s">
        <v>8</v>
      </c>
      <c r="E349">
        <v>5611</v>
      </c>
      <c r="F349">
        <f>$E349*'[2]Chemistry Share (EUCOBAT+ADEME)'!B$45</f>
        <v>3518.6404137970449</v>
      </c>
      <c r="G349">
        <f>$E349*'[2]Chemistry Share (EUCOBAT+ADEME)'!C$45</f>
        <v>136.13405538250507</v>
      </c>
      <c r="H349">
        <f>$E349*'[2]Chemistry Share (EUCOBAT+ADEME)'!D$45</f>
        <v>3.5276198096762212</v>
      </c>
      <c r="I349">
        <f>$E349*'[2]Chemistry Share (EUCOBAT+ADEME)'!E$45</f>
        <v>234.90741005343924</v>
      </c>
      <c r="J349">
        <f>$E349*'[2]Chemistry Share (EUCOBAT+ADEME)'!F$45</f>
        <v>220.15554539479325</v>
      </c>
      <c r="K349">
        <f>$E349*'[2]Chemistry Share (EUCOBAT+ADEME)'!G$45</f>
        <v>1495.871145657703</v>
      </c>
      <c r="L349">
        <f>$E349*'[2]Chemistry Share (EUCOBAT+ADEME)'!H$45</f>
        <v>1.7638099048379003</v>
      </c>
    </row>
    <row r="350" spans="1:12" x14ac:dyDescent="0.25">
      <c r="A350" s="1" t="s">
        <v>21</v>
      </c>
      <c r="B350" s="1" t="s">
        <v>87</v>
      </c>
      <c r="C350" s="1" t="s">
        <v>7</v>
      </c>
      <c r="D350" s="1" t="s">
        <v>8</v>
      </c>
      <c r="E350" t="s">
        <v>88</v>
      </c>
      <c r="F350" t="e">
        <f>$E350*'[2]Chemistry Share (EUCOBAT+ADEME)'!B$45</f>
        <v>#VALUE!</v>
      </c>
      <c r="G350" t="e">
        <f>$E350*'[2]Chemistry Share (EUCOBAT+ADEME)'!C$45</f>
        <v>#VALUE!</v>
      </c>
      <c r="H350" t="e">
        <f>$E350*'[2]Chemistry Share (EUCOBAT+ADEME)'!D$45</f>
        <v>#VALUE!</v>
      </c>
      <c r="I350" t="e">
        <f>$E350*'[2]Chemistry Share (EUCOBAT+ADEME)'!E$45</f>
        <v>#VALUE!</v>
      </c>
      <c r="J350" t="e">
        <f>$E350*'[2]Chemistry Share (EUCOBAT+ADEME)'!F$45</f>
        <v>#VALUE!</v>
      </c>
      <c r="K350" t="e">
        <f>$E350*'[2]Chemistry Share (EUCOBAT+ADEME)'!G$45</f>
        <v>#VALUE!</v>
      </c>
      <c r="L350" t="e">
        <f>$E350*'[2]Chemistry Share (EUCOBAT+ADEME)'!H$45</f>
        <v>#VALUE!</v>
      </c>
    </row>
    <row r="351" spans="1:12" x14ac:dyDescent="0.25">
      <c r="A351" s="1" t="s">
        <v>23</v>
      </c>
      <c r="B351" s="1" t="s">
        <v>87</v>
      </c>
      <c r="C351" s="1" t="s">
        <v>7</v>
      </c>
      <c r="D351" s="1" t="s">
        <v>8</v>
      </c>
      <c r="E351">
        <v>1052</v>
      </c>
      <c r="F351">
        <f>$E351*'[2]Chemistry Share (EUCOBAT+ADEME)'!B$45</f>
        <v>659.70588403394959</v>
      </c>
      <c r="G351">
        <f>$E351*'[2]Chemistry Share (EUCOBAT+ADEME)'!C$45</f>
        <v>25.523619009516189</v>
      </c>
      <c r="H351">
        <f>$E351*'[2]Chemistry Share (EUCOBAT+ADEME)'!D$45</f>
        <v>0.66138942074129115</v>
      </c>
      <c r="I351">
        <f>$E351*'[2]Chemistry Share (EUCOBAT+ADEME)'!E$45</f>
        <v>44.042522790272336</v>
      </c>
      <c r="J351">
        <f>$E351*'[2]Chemistry Share (EUCOBAT+ADEME)'!F$45</f>
        <v>41.27671248535421</v>
      </c>
      <c r="K351">
        <f>$E351*'[2]Chemistry Share (EUCOBAT+ADEME)'!G$45</f>
        <v>280.4591775497957</v>
      </c>
      <c r="L351">
        <f>$E351*'[2]Chemistry Share (EUCOBAT+ADEME)'!H$45</f>
        <v>0.33069471037060616</v>
      </c>
    </row>
    <row r="352" spans="1:12" x14ac:dyDescent="0.25">
      <c r="A352" s="1" t="s">
        <v>24</v>
      </c>
      <c r="B352" s="1" t="s">
        <v>87</v>
      </c>
      <c r="C352" s="1" t="s">
        <v>7</v>
      </c>
      <c r="D352" s="1" t="s">
        <v>8</v>
      </c>
      <c r="E352">
        <v>203</v>
      </c>
      <c r="F352">
        <f>$E352*'[2]Chemistry Share (EUCOBAT+ADEME)'!B$45</f>
        <v>127.30066013202639</v>
      </c>
      <c r="G352">
        <f>$E352*'[2]Chemistry Share (EUCOBAT+ADEME)'!C$45</f>
        <v>4.9251850370074015</v>
      </c>
      <c r="H352">
        <f>$E352*'[2]Chemistry Share (EUCOBAT+ADEME)'!D$45</f>
        <v>0.12762552510502101</v>
      </c>
      <c r="I352">
        <f>$E352*'[2]Chemistry Share (EUCOBAT+ADEME)'!E$45</f>
        <v>8.4986997399479893</v>
      </c>
      <c r="J352">
        <f>$E352*'[2]Chemistry Share (EUCOBAT+ADEME)'!F$45</f>
        <v>7.9649929985997199</v>
      </c>
      <c r="K352">
        <f>$E352*'[2]Chemistry Share (EUCOBAT+ADEME)'!G$45</f>
        <v>54.11902380476095</v>
      </c>
      <c r="L352">
        <f>$E352*'[2]Chemistry Share (EUCOBAT+ADEME)'!H$45</f>
        <v>6.38127625525029E-2</v>
      </c>
    </row>
    <row r="353" spans="1:12" x14ac:dyDescent="0.25">
      <c r="A353" s="1" t="s">
        <v>25</v>
      </c>
      <c r="B353" s="1" t="s">
        <v>87</v>
      </c>
      <c r="C353" s="1" t="s">
        <v>7</v>
      </c>
      <c r="D353" s="1" t="s">
        <v>8</v>
      </c>
      <c r="E353">
        <v>4963</v>
      </c>
      <c r="F353">
        <f>$E353*'[2]Chemistry Share (EUCOBAT+ADEME)'!B$45</f>
        <v>3112.2816563312658</v>
      </c>
      <c r="G353">
        <f>$E353*'[2]Chemistry Share (EUCOBAT+ADEME)'!C$45</f>
        <v>120.4122824564913</v>
      </c>
      <c r="H353">
        <f>$E353*'[2]Chemistry Share (EUCOBAT+ADEME)'!D$45</f>
        <v>3.1202240448089618</v>
      </c>
      <c r="I353">
        <f>$E353*'[2]Chemistry Share (EUCOBAT+ADEME)'!E$45</f>
        <v>207.77855571114222</v>
      </c>
      <c r="J353">
        <f>$E353*'[2]Chemistry Share (EUCOBAT+ADEME)'!F$45</f>
        <v>194.73034606921385</v>
      </c>
      <c r="K353">
        <f>$E353*'[2]Chemistry Share (EUCOBAT+ADEME)'!G$45</f>
        <v>1323.1168233646729</v>
      </c>
      <c r="L353">
        <f>$E353*'[2]Chemistry Share (EUCOBAT+ADEME)'!H$45</f>
        <v>1.560112022404295</v>
      </c>
    </row>
    <row r="354" spans="1:12" x14ac:dyDescent="0.25">
      <c r="A354" s="1" t="s">
        <v>26</v>
      </c>
      <c r="B354" s="1" t="s">
        <v>87</v>
      </c>
      <c r="C354" s="1" t="s">
        <v>7</v>
      </c>
      <c r="D354" s="1" t="s">
        <v>8</v>
      </c>
      <c r="E354">
        <v>4933</v>
      </c>
      <c r="F354">
        <f>$E354*'[2]Chemistry Share (EUCOBAT+ADEME)'!B$45</f>
        <v>3093.4687508930356</v>
      </c>
      <c r="G354">
        <f>$E354*'[2]Chemistry Share (EUCOBAT+ADEME)'!C$45</f>
        <v>119.68442259880547</v>
      </c>
      <c r="H354">
        <f>$E354*'[2]Chemistry Share (EUCOBAT+ADEME)'!D$45</f>
        <v>3.1013631297688109</v>
      </c>
      <c r="I354">
        <f>$E354*'[2]Chemistry Share (EUCOBAT+ADEME)'!E$45</f>
        <v>206.52259023233216</v>
      </c>
      <c r="J354">
        <f>$E354*'[2]Chemistry Share (EUCOBAT+ADEME)'!F$45</f>
        <v>193.55325350784443</v>
      </c>
      <c r="K354">
        <f>$E354*'[2]Chemistry Share (EUCOBAT+ADEME)'!G$45</f>
        <v>1315.118938073329</v>
      </c>
      <c r="L354">
        <f>$E354*'[2]Chemistry Share (EUCOBAT+ADEME)'!H$45</f>
        <v>1.5506815648842207</v>
      </c>
    </row>
    <row r="355" spans="1:12" x14ac:dyDescent="0.25">
      <c r="A355" s="1" t="s">
        <v>27</v>
      </c>
      <c r="B355" s="1" t="s">
        <v>87</v>
      </c>
      <c r="C355" s="1" t="s">
        <v>7</v>
      </c>
      <c r="D355" s="1" t="s">
        <v>8</v>
      </c>
      <c r="E355">
        <v>542</v>
      </c>
      <c r="F355">
        <f>$E355*'[2]Chemistry Share (EUCOBAT+ADEME)'!B$45</f>
        <v>339.88649158403109</v>
      </c>
      <c r="G355">
        <f>$E355*'[2]Chemistry Share (EUCOBAT+ADEME)'!C$45</f>
        <v>13.1500014288572</v>
      </c>
      <c r="H355">
        <f>$E355*'[2]Chemistry Share (EUCOBAT+ADEME)'!D$45</f>
        <v>0.34075386505872601</v>
      </c>
      <c r="I355">
        <f>$E355*'[2]Chemistry Share (EUCOBAT+ADEME)'!E$45</f>
        <v>22.691109650501527</v>
      </c>
      <c r="J355">
        <f>$E355*'[2]Chemistry Share (EUCOBAT+ADEME)'!F$45</f>
        <v>21.266138942074129</v>
      </c>
      <c r="K355">
        <f>$E355*'[2]Chemistry Share (EUCOBAT+ADEME)'!G$45</f>
        <v>144.49512759694795</v>
      </c>
      <c r="L355">
        <f>$E355*'[2]Chemistry Share (EUCOBAT+ADEME)'!H$45</f>
        <v>0.17037693252934272</v>
      </c>
    </row>
    <row r="356" spans="1:12" x14ac:dyDescent="0.25">
      <c r="A356" s="1" t="s">
        <v>28</v>
      </c>
      <c r="B356" s="1" t="s">
        <v>87</v>
      </c>
      <c r="C356" s="1" t="s">
        <v>7</v>
      </c>
      <c r="D356" s="1" t="s">
        <v>8</v>
      </c>
      <c r="E356">
        <v>3626</v>
      </c>
      <c r="F356">
        <f>$E356*'[2]Chemistry Share (EUCOBAT+ADEME)'!B$45</f>
        <v>2273.8531706341269</v>
      </c>
      <c r="G356">
        <f>$E356*'[2]Chemistry Share (EUCOBAT+ADEME)'!C$45</f>
        <v>87.973994798959794</v>
      </c>
      <c r="H356">
        <f>$E356*'[2]Chemistry Share (EUCOBAT+ADEME)'!D$45</f>
        <v>2.2796559311862374</v>
      </c>
      <c r="I356">
        <f>$E356*'[2]Chemistry Share (EUCOBAT+ADEME)'!E$45</f>
        <v>151.80436087217441</v>
      </c>
      <c r="J356">
        <f>$E356*'[2]Chemistry Share (EUCOBAT+ADEME)'!F$45</f>
        <v>142.27125425085018</v>
      </c>
      <c r="K356">
        <f>$E356*'[2]Chemistry Share (EUCOBAT+ADEME)'!G$45</f>
        <v>966.67773554710936</v>
      </c>
      <c r="L356">
        <f>$E356*'[2]Chemistry Share (EUCOBAT+ADEME)'!H$45</f>
        <v>1.1398279655929828</v>
      </c>
    </row>
    <row r="357" spans="1:12" x14ac:dyDescent="0.25">
      <c r="A357" s="1" t="s">
        <v>29</v>
      </c>
      <c r="B357" s="1" t="s">
        <v>87</v>
      </c>
      <c r="C357" s="1" t="s">
        <v>7</v>
      </c>
      <c r="D357" s="1" t="s">
        <v>8</v>
      </c>
      <c r="E357">
        <v>34993</v>
      </c>
      <c r="F357">
        <f>$E357*'[2]Chemistry Share (EUCOBAT+ADEME)'!B$45</f>
        <v>21943.999999999996</v>
      </c>
      <c r="G357">
        <f>$E357*'[2]Chemistry Share (EUCOBAT+ADEME)'!C$45</f>
        <v>849</v>
      </c>
      <c r="H357">
        <f>$E357*'[2]Chemistry Share (EUCOBAT+ADEME)'!D$45</f>
        <v>22</v>
      </c>
      <c r="I357">
        <f>$E357*'[2]Chemistry Share (EUCOBAT+ADEME)'!E$45</f>
        <v>1465</v>
      </c>
      <c r="J357">
        <f>$E357*'[2]Chemistry Share (EUCOBAT+ADEME)'!F$45</f>
        <v>1373</v>
      </c>
      <c r="K357">
        <f>$E357*'[2]Chemistry Share (EUCOBAT+ADEME)'!G$45</f>
        <v>9329</v>
      </c>
      <c r="L357">
        <f>$E357*'[2]Chemistry Share (EUCOBAT+ADEME)'!H$45</f>
        <v>10.999999999998689</v>
      </c>
    </row>
    <row r="358" spans="1:12" x14ac:dyDescent="0.25">
      <c r="A358" s="1" t="s">
        <v>30</v>
      </c>
      <c r="B358" s="1" t="s">
        <v>87</v>
      </c>
      <c r="C358" s="1" t="s">
        <v>7</v>
      </c>
      <c r="D358" s="1" t="s">
        <v>8</v>
      </c>
      <c r="E358">
        <v>65368</v>
      </c>
      <c r="F358">
        <f>$E358*'[2]Chemistry Share (EUCOBAT+ADEME)'!B$45</f>
        <v>40992.066756208384</v>
      </c>
      <c r="G358">
        <f>$E358*'[2]Chemistry Share (EUCOBAT+ADEME)'!C$45</f>
        <v>1585.9581059068955</v>
      </c>
      <c r="H358">
        <f>$E358*'[2]Chemistry Share (EUCOBAT+ADEME)'!D$45</f>
        <v>41.096676478152773</v>
      </c>
      <c r="I358">
        <f>$E358*'[2]Chemistry Share (EUCOBAT+ADEME)'!E$45</f>
        <v>2736.6650472951733</v>
      </c>
      <c r="J358">
        <f>$E358*'[2]Chemistry Share (EUCOBAT+ADEME)'!F$45</f>
        <v>2564.8062183865345</v>
      </c>
      <c r="K358">
        <f>$E358*'[2]Chemistry Share (EUCOBAT+ADEME)'!G$45</f>
        <v>17426.858857485782</v>
      </c>
      <c r="L358">
        <f>$E358*'[2]Chemistry Share (EUCOBAT+ADEME)'!H$45</f>
        <v>20.548338239073939</v>
      </c>
    </row>
    <row r="359" spans="1:12" x14ac:dyDescent="0.25">
      <c r="A359" s="1" t="s">
        <v>31</v>
      </c>
      <c r="B359" s="1" t="s">
        <v>87</v>
      </c>
      <c r="C359" s="1" t="s">
        <v>7</v>
      </c>
      <c r="D359" s="1" t="s">
        <v>8</v>
      </c>
      <c r="E359">
        <v>1797</v>
      </c>
      <c r="F359">
        <f>$E359*'[2]Chemistry Share (EUCOBAT+ADEME)'!B$45</f>
        <v>1126.8930357500071</v>
      </c>
      <c r="G359">
        <f>$E359*'[2]Chemistry Share (EUCOBAT+ADEME)'!C$45</f>
        <v>43.598805475380786</v>
      </c>
      <c r="H359">
        <f>$E359*'[2]Chemistry Share (EUCOBAT+ADEME)'!D$45</f>
        <v>1.1297688109050381</v>
      </c>
      <c r="I359">
        <f>$E359*'[2]Chemistry Share (EUCOBAT+ADEME)'!E$45</f>
        <v>75.232332180721855</v>
      </c>
      <c r="J359">
        <f>$E359*'[2]Chemistry Share (EUCOBAT+ADEME)'!F$45</f>
        <v>70.507844426028058</v>
      </c>
      <c r="K359">
        <f>$E359*'[2]Chemistry Share (EUCOBAT+ADEME)'!G$45</f>
        <v>479.07332895150461</v>
      </c>
      <c r="L359">
        <f>$E359*'[2]Chemistry Share (EUCOBAT+ADEME)'!H$45</f>
        <v>0.56488440545245178</v>
      </c>
    </row>
    <row r="360" spans="1:12" x14ac:dyDescent="0.25">
      <c r="A360" s="1" t="s">
        <v>32</v>
      </c>
      <c r="B360" s="1" t="s">
        <v>87</v>
      </c>
      <c r="C360" s="1" t="s">
        <v>7</v>
      </c>
      <c r="D360" s="1" t="s">
        <v>8</v>
      </c>
      <c r="E360">
        <v>2507</v>
      </c>
      <c r="F360">
        <f>$E360*'[2]Chemistry Share (EUCOBAT+ADEME)'!B$45</f>
        <v>1572.131797788129</v>
      </c>
      <c r="G360">
        <f>$E360*'[2]Chemistry Share (EUCOBAT+ADEME)'!C$45</f>
        <v>60.8248221072786</v>
      </c>
      <c r="H360">
        <f>$E360*'[2]Chemistry Share (EUCOBAT+ADEME)'!D$45</f>
        <v>1.5761438001886092</v>
      </c>
      <c r="I360">
        <f>$E360*'[2]Chemistry Share (EUCOBAT+ADEME)'!E$45</f>
        <v>104.95684851255965</v>
      </c>
      <c r="J360">
        <f>$E360*'[2]Chemistry Share (EUCOBAT+ADEME)'!F$45</f>
        <v>98.365701711770924</v>
      </c>
      <c r="K360">
        <f>$E360*'[2]Chemistry Share (EUCOBAT+ADEME)'!G$45</f>
        <v>668.35661417997881</v>
      </c>
      <c r="L360">
        <f>$E360*'[2]Chemistry Share (EUCOBAT+ADEME)'!H$45</f>
        <v>0.78807190009421069</v>
      </c>
    </row>
    <row r="361" spans="1:12" x14ac:dyDescent="0.25">
      <c r="A361" s="1" t="s">
        <v>34</v>
      </c>
      <c r="B361" s="1" t="s">
        <v>87</v>
      </c>
      <c r="C361" s="1" t="s">
        <v>7</v>
      </c>
      <c r="D361" s="1" t="s">
        <v>8</v>
      </c>
      <c r="E361">
        <v>3543</v>
      </c>
      <c r="F361">
        <f>$E361*'[2]Chemistry Share (EUCOBAT+ADEME)'!B$45</f>
        <v>2221.8041322550221</v>
      </c>
      <c r="G361">
        <f>$E361*'[2]Chemistry Share (EUCOBAT+ADEME)'!C$45</f>
        <v>85.960249192695684</v>
      </c>
      <c r="H361">
        <f>$E361*'[2]Chemistry Share (EUCOBAT+ADEME)'!D$45</f>
        <v>2.22747406624182</v>
      </c>
      <c r="I361">
        <f>$E361*'[2]Chemistry Share (EUCOBAT+ADEME)'!E$45</f>
        <v>148.32952304746664</v>
      </c>
      <c r="J361">
        <f>$E361*'[2]Chemistry Share (EUCOBAT+ADEME)'!F$45</f>
        <v>139.01463149772812</v>
      </c>
      <c r="K361">
        <f>$E361*'[2]Chemistry Share (EUCOBAT+ADEME)'!G$45</f>
        <v>944.55025290772437</v>
      </c>
      <c r="L361">
        <f>$E361*'[2]Chemistry Share (EUCOBAT+ADEME)'!H$45</f>
        <v>1.1137370331207772</v>
      </c>
    </row>
    <row r="362" spans="1:12" x14ac:dyDescent="0.25">
      <c r="A362" s="1" t="s">
        <v>35</v>
      </c>
      <c r="B362" s="1" t="s">
        <v>87</v>
      </c>
      <c r="C362" s="1" t="s">
        <v>7</v>
      </c>
      <c r="D362" s="1" t="s">
        <v>8</v>
      </c>
      <c r="E362">
        <v>28164.453000000001</v>
      </c>
      <c r="F362">
        <f>$E362*'[2]Chemistry Share (EUCOBAT+ADEME)'!B$45</f>
        <v>17661.839700282912</v>
      </c>
      <c r="G362">
        <f>$E362*'[2]Chemistry Share (EUCOBAT+ADEME)'!C$45</f>
        <v>683.32582507930158</v>
      </c>
      <c r="H362">
        <f>$E362*'[2]Chemistry Share (EUCOBAT+ADEME)'!D$45</f>
        <v>17.706911839510759</v>
      </c>
      <c r="I362">
        <f>$E362*'[2]Chemistry Share (EUCOBAT+ADEME)'!E$45</f>
        <v>1179.1193565856029</v>
      </c>
      <c r="J362">
        <f>$E362*'[2]Chemistry Share (EUCOBAT+ADEME)'!F$45</f>
        <v>1105.0722707112852</v>
      </c>
      <c r="K362">
        <f>$E362*'[2]Chemistry Share (EUCOBAT+ADEME)'!G$45</f>
        <v>7508.5354795816311</v>
      </c>
      <c r="L362">
        <f>$E362*'[2]Chemistry Share (EUCOBAT+ADEME)'!H$45</f>
        <v>8.8534559197543246</v>
      </c>
    </row>
    <row r="363" spans="1:12" x14ac:dyDescent="0.25">
      <c r="A363" s="1" t="s">
        <v>36</v>
      </c>
      <c r="B363" s="1" t="s">
        <v>87</v>
      </c>
      <c r="C363" s="1" t="s">
        <v>7</v>
      </c>
      <c r="D363" s="1" t="s">
        <v>8</v>
      </c>
      <c r="E363">
        <v>666.61400000000003</v>
      </c>
      <c r="F363">
        <f>$E363*'[2]Chemistry Share (EUCOBAT+ADEME)'!B$45</f>
        <v>418.03153819335296</v>
      </c>
      <c r="G363">
        <f>$E363*'[2]Chemistry Share (EUCOBAT+ADEME)'!C$45</f>
        <v>16.173385705712573</v>
      </c>
      <c r="H363">
        <f>$E363*'[2]Chemistry Share (EUCOBAT+ADEME)'!D$45</f>
        <v>0.41909833395250484</v>
      </c>
      <c r="I363">
        <f>$E363*'[2]Chemistry Share (EUCOBAT+ADEME)'!E$45</f>
        <v>27.908139056382705</v>
      </c>
      <c r="J363">
        <f>$E363*'[2]Chemistry Share (EUCOBAT+ADEME)'!F$45</f>
        <v>26.155546023490412</v>
      </c>
      <c r="K363">
        <f>$E363*'[2]Chemistry Share (EUCOBAT+ADEME)'!G$45</f>
        <v>177.71674352013261</v>
      </c>
      <c r="L363">
        <f>$E363*'[2]Chemistry Share (EUCOBAT+ADEME)'!H$45</f>
        <v>0.20954916697622744</v>
      </c>
    </row>
    <row r="364" spans="1:12" x14ac:dyDescent="0.25">
      <c r="A364" s="1" t="s">
        <v>37</v>
      </c>
      <c r="B364" s="1" t="s">
        <v>87</v>
      </c>
      <c r="C364" s="1" t="s">
        <v>7</v>
      </c>
      <c r="D364" s="1" t="s">
        <v>8</v>
      </c>
      <c r="E364">
        <v>809.39800000000002</v>
      </c>
      <c r="F364">
        <f>$E364*'[2]Chemistry Share (EUCOBAT+ADEME)'!B$45</f>
        <v>507.57093452976306</v>
      </c>
      <c r="G364">
        <f>$E364*'[2]Chemistry Share (EUCOBAT+ADEME)'!C$45</f>
        <v>19.637610436372988</v>
      </c>
      <c r="H364">
        <f>$E364*'[2]Chemistry Share (EUCOBAT+ADEME)'!D$45</f>
        <v>0.50886623038893497</v>
      </c>
      <c r="I364">
        <f>$E364*'[2]Chemistry Share (EUCOBAT+ADEME)'!E$45</f>
        <v>33.885864887263168</v>
      </c>
      <c r="J364">
        <f>$E364*'[2]Chemistry Share (EUCOBAT+ADEME)'!F$45</f>
        <v>31.757878832909441</v>
      </c>
      <c r="K364">
        <f>$E364*'[2]Chemistry Share (EUCOBAT+ADEME)'!G$45</f>
        <v>215.78241196810791</v>
      </c>
      <c r="L364">
        <f>$E364*'[2]Chemistry Share (EUCOBAT+ADEME)'!H$45</f>
        <v>0.25443311519443718</v>
      </c>
    </row>
    <row r="365" spans="1:12" x14ac:dyDescent="0.25">
      <c r="A365" s="1" t="s">
        <v>38</v>
      </c>
      <c r="B365" s="1" t="s">
        <v>87</v>
      </c>
      <c r="C365" s="1" t="s">
        <v>7</v>
      </c>
      <c r="D365" s="1" t="s">
        <v>8</v>
      </c>
      <c r="E365">
        <v>143</v>
      </c>
      <c r="F365">
        <f>$E365*'[2]Chemistry Share (EUCOBAT+ADEME)'!B$45</f>
        <v>89.674849255565391</v>
      </c>
      <c r="G365">
        <f>$E365*'[2]Chemistry Share (EUCOBAT+ADEME)'!C$45</f>
        <v>3.4694653216357558</v>
      </c>
      <c r="H365">
        <f>$E365*'[2]Chemistry Share (EUCOBAT+ADEME)'!D$45</f>
        <v>8.9903695024719232E-2</v>
      </c>
      <c r="I365">
        <f>$E365*'[2]Chemistry Share (EUCOBAT+ADEME)'!E$45</f>
        <v>5.9867687823278937</v>
      </c>
      <c r="J365">
        <f>$E365*'[2]Chemistry Share (EUCOBAT+ADEME)'!F$45</f>
        <v>5.6108078758608864</v>
      </c>
      <c r="K365">
        <f>$E365*'[2]Chemistry Share (EUCOBAT+ADEME)'!G$45</f>
        <v>38.123253222072982</v>
      </c>
      <c r="L365">
        <f>$E365*'[2]Chemistry Share (EUCOBAT+ADEME)'!H$45</f>
        <v>4.4951847512354259E-2</v>
      </c>
    </row>
    <row r="366" spans="1:12" x14ac:dyDescent="0.25">
      <c r="A366" s="1" t="s">
        <v>39</v>
      </c>
      <c r="B366" s="1" t="s">
        <v>87</v>
      </c>
      <c r="C366" s="1" t="s">
        <v>7</v>
      </c>
      <c r="D366" s="1" t="s">
        <v>8</v>
      </c>
      <c r="E366">
        <v>143.1</v>
      </c>
      <c r="F366">
        <f>$E366*'[2]Chemistry Share (EUCOBAT+ADEME)'!B$45</f>
        <v>89.737558940359492</v>
      </c>
      <c r="G366">
        <f>$E366*'[2]Chemistry Share (EUCOBAT+ADEME)'!C$45</f>
        <v>3.4718915211613748</v>
      </c>
      <c r="H366">
        <f>$E366*'[2]Chemistry Share (EUCOBAT+ADEME)'!D$45</f>
        <v>8.9966564741519733E-2</v>
      </c>
      <c r="I366">
        <f>$E366*'[2]Chemistry Share (EUCOBAT+ADEME)'!E$45</f>
        <v>5.9909553339239272</v>
      </c>
      <c r="J366">
        <f>$E366*'[2]Chemistry Share (EUCOBAT+ADEME)'!F$45</f>
        <v>5.6147315177321175</v>
      </c>
      <c r="K366">
        <f>$E366*'[2]Chemistry Share (EUCOBAT+ADEME)'!G$45</f>
        <v>38.149912839710794</v>
      </c>
      <c r="L366">
        <f>$E366*'[2]Chemistry Share (EUCOBAT+ADEME)'!H$45</f>
        <v>4.4983282370754503E-2</v>
      </c>
    </row>
    <row r="367" spans="1:12" x14ac:dyDescent="0.25">
      <c r="A367" s="1" t="s">
        <v>40</v>
      </c>
      <c r="B367" s="1" t="s">
        <v>87</v>
      </c>
      <c r="C367" s="1" t="s">
        <v>7</v>
      </c>
      <c r="D367" s="1" t="s">
        <v>8</v>
      </c>
      <c r="E367">
        <v>10890</v>
      </c>
      <c r="F367">
        <f>$E367*'[2]Chemistry Share (EUCOBAT+ADEME)'!B$45</f>
        <v>6829.0846740776724</v>
      </c>
      <c r="G367">
        <f>$E367*'[2]Chemistry Share (EUCOBAT+ADEME)'!C$45</f>
        <v>264.2131283399537</v>
      </c>
      <c r="H367">
        <f>$E367*'[2]Chemistry Share (EUCOBAT+ADEME)'!D$45</f>
        <v>6.8465121595747727</v>
      </c>
      <c r="I367">
        <f>$E367*'[2]Chemistry Share (EUCOBAT+ADEME)'!E$45</f>
        <v>455.91546880804731</v>
      </c>
      <c r="J367">
        <f>$E367*'[2]Chemistry Share (EUCOBAT+ADEME)'!F$45</f>
        <v>427.28459977709826</v>
      </c>
      <c r="K367">
        <f>$E367*'[2]Chemistry Share (EUCOBAT+ADEME)'!G$45</f>
        <v>2903.232360757866</v>
      </c>
      <c r="L367">
        <f>$E367*'[2]Chemistry Share (EUCOBAT+ADEME)'!H$45</f>
        <v>3.4232560797869782</v>
      </c>
    </row>
    <row r="368" spans="1:12" x14ac:dyDescent="0.25">
      <c r="A368" s="1" t="s">
        <v>41</v>
      </c>
      <c r="B368" s="1" t="s">
        <v>87</v>
      </c>
      <c r="C368" s="1" t="s">
        <v>7</v>
      </c>
      <c r="D368" s="1" t="s">
        <v>8</v>
      </c>
      <c r="E368">
        <v>3526</v>
      </c>
      <c r="F368">
        <f>$E368*'[2]Chemistry Share (EUCOBAT+ADEME)'!B$45</f>
        <v>2211.1434858400248</v>
      </c>
      <c r="G368">
        <f>$E368*'[2]Chemistry Share (EUCOBAT+ADEME)'!C$45</f>
        <v>85.547795273340384</v>
      </c>
      <c r="H368">
        <f>$E368*'[2]Chemistry Share (EUCOBAT+ADEME)'!D$45</f>
        <v>2.2167862143857344</v>
      </c>
      <c r="I368">
        <f>$E368*'[2]Chemistry Share (EUCOBAT+ADEME)'!E$45</f>
        <v>147.61780927614095</v>
      </c>
      <c r="J368">
        <f>$E368*'[2]Chemistry Share (EUCOBAT+ADEME)'!F$45</f>
        <v>138.34761237961877</v>
      </c>
      <c r="K368">
        <f>$E368*'[2]Chemistry Share (EUCOBAT+ADEME)'!G$45</f>
        <v>940.01811790929617</v>
      </c>
      <c r="L368">
        <f>$E368*'[2]Chemistry Share (EUCOBAT+ADEME)'!H$45</f>
        <v>1.1083931071927351</v>
      </c>
    </row>
    <row r="369" spans="1:12" x14ac:dyDescent="0.25">
      <c r="A369" s="1" t="s">
        <v>42</v>
      </c>
      <c r="B369" s="1" t="s">
        <v>87</v>
      </c>
      <c r="C369" s="1" t="s">
        <v>7</v>
      </c>
      <c r="D369" s="1" t="s">
        <v>8</v>
      </c>
      <c r="E369">
        <v>19557</v>
      </c>
      <c r="F369">
        <f>$E369*'[2]Chemistry Share (EUCOBAT+ADEME)'!B$45</f>
        <v>12264.133055182465</v>
      </c>
      <c r="G369">
        <f>$E369*'[2]Chemistry Share (EUCOBAT+ADEME)'!C$45</f>
        <v>474.49184122538793</v>
      </c>
      <c r="H369">
        <f>$E369*'[2]Chemistry Share (EUCOBAT+ADEME)'!D$45</f>
        <v>12.295430514674363</v>
      </c>
      <c r="I369">
        <f>$E369*'[2]Chemistry Share (EUCOBAT+ADEME)'!E$45</f>
        <v>818.76389563627004</v>
      </c>
      <c r="J369">
        <f>$E369*'[2]Chemistry Share (EUCOBAT+ADEME)'!F$45</f>
        <v>767.34664075672276</v>
      </c>
      <c r="K369">
        <f>$E369*'[2]Chemistry Share (EUCOBAT+ADEME)'!G$45</f>
        <v>5213.8214214271429</v>
      </c>
      <c r="L369">
        <f>$E369*'[2]Chemistry Share (EUCOBAT+ADEME)'!H$45</f>
        <v>6.1477152573364489</v>
      </c>
    </row>
    <row r="370" spans="1:12" x14ac:dyDescent="0.25">
      <c r="A370" s="1" t="s">
        <v>43</v>
      </c>
      <c r="B370" s="1" t="s">
        <v>87</v>
      </c>
      <c r="C370" s="1" t="s">
        <v>7</v>
      </c>
      <c r="D370" s="1" t="s">
        <v>8</v>
      </c>
      <c r="E370">
        <v>2432</v>
      </c>
      <c r="F370">
        <f>$E370*'[2]Chemistry Share (EUCOBAT+ADEME)'!B$45</f>
        <v>1525.0995341925527</v>
      </c>
      <c r="G370">
        <f>$E370*'[2]Chemistry Share (EUCOBAT+ADEME)'!C$45</f>
        <v>59.005172463064042</v>
      </c>
      <c r="H370">
        <f>$E370*'[2]Chemistry Share (EUCOBAT+ADEME)'!D$45</f>
        <v>1.5289915125882321</v>
      </c>
      <c r="I370">
        <f>$E370*'[2]Chemistry Share (EUCOBAT+ADEME)'!E$45</f>
        <v>101.81693481553452</v>
      </c>
      <c r="J370">
        <f>$E370*'[2]Chemistry Share (EUCOBAT+ADEME)'!F$45</f>
        <v>95.422970308347388</v>
      </c>
      <c r="K370">
        <f>$E370*'[2]Chemistry Share (EUCOBAT+ADEME)'!G$45</f>
        <v>648.36190095161885</v>
      </c>
      <c r="L370">
        <f>$E370*'[2]Chemistry Share (EUCOBAT+ADEME)'!H$45</f>
        <v>0.76449575629402489</v>
      </c>
    </row>
    <row r="371" spans="1:12" x14ac:dyDescent="0.25">
      <c r="A371" s="1" t="s">
        <v>44</v>
      </c>
      <c r="B371" s="1" t="s">
        <v>87</v>
      </c>
      <c r="C371" s="1" t="s">
        <v>7</v>
      </c>
      <c r="D371" s="1" t="s">
        <v>8</v>
      </c>
      <c r="E371">
        <v>4964</v>
      </c>
      <c r="F371">
        <f>$E371*'[2]Chemistry Share (EUCOBAT+ADEME)'!B$45</f>
        <v>3112.908753179207</v>
      </c>
      <c r="G371">
        <f>$E371*'[2]Chemistry Share (EUCOBAT+ADEME)'!C$45</f>
        <v>120.43654445174749</v>
      </c>
      <c r="H371">
        <f>$E371*'[2]Chemistry Share (EUCOBAT+ADEME)'!D$45</f>
        <v>3.1208527419769667</v>
      </c>
      <c r="I371">
        <f>$E371*'[2]Chemistry Share (EUCOBAT+ADEME)'!E$45</f>
        <v>207.82042122710254</v>
      </c>
      <c r="J371">
        <f>$E371*'[2]Chemistry Share (EUCOBAT+ADEME)'!F$45</f>
        <v>194.76958248792616</v>
      </c>
      <c r="K371">
        <f>$E371*'[2]Chemistry Share (EUCOBAT+ADEME)'!G$45</f>
        <v>1323.3834195410511</v>
      </c>
      <c r="L371">
        <f>$E371*'[2]Chemistry Share (EUCOBAT+ADEME)'!H$45</f>
        <v>1.5604263709882975</v>
      </c>
    </row>
    <row r="372" spans="1:12" x14ac:dyDescent="0.25">
      <c r="A372" s="1" t="s">
        <v>45</v>
      </c>
      <c r="B372" s="1" t="s">
        <v>87</v>
      </c>
      <c r="C372" s="1" t="s">
        <v>7</v>
      </c>
      <c r="D372" s="1" t="s">
        <v>8</v>
      </c>
      <c r="E372">
        <v>2030</v>
      </c>
      <c r="F372">
        <f>$E372*'[2]Chemistry Share (EUCOBAT+ADEME)'!B$45</f>
        <v>1273.0066013202641</v>
      </c>
      <c r="G372">
        <f>$E372*'[2]Chemistry Share (EUCOBAT+ADEME)'!C$45</f>
        <v>49.25185037007401</v>
      </c>
      <c r="H372">
        <f>$E372*'[2]Chemistry Share (EUCOBAT+ADEME)'!D$45</f>
        <v>1.2762552510502101</v>
      </c>
      <c r="I372">
        <f>$E372*'[2]Chemistry Share (EUCOBAT+ADEME)'!E$45</f>
        <v>84.98699739947989</v>
      </c>
      <c r="J372">
        <f>$E372*'[2]Chemistry Share (EUCOBAT+ADEME)'!F$45</f>
        <v>79.649929985997204</v>
      </c>
      <c r="K372">
        <f>$E372*'[2]Chemistry Share (EUCOBAT+ADEME)'!G$45</f>
        <v>541.19023804760957</v>
      </c>
      <c r="L372">
        <f>$E372*'[2]Chemistry Share (EUCOBAT+ADEME)'!H$45</f>
        <v>0.638127625525029</v>
      </c>
    </row>
    <row r="373" spans="1:12" x14ac:dyDescent="0.25">
      <c r="A373" s="1" t="s">
        <v>46</v>
      </c>
      <c r="B373" s="1" t="s">
        <v>87</v>
      </c>
      <c r="C373" s="1" t="s">
        <v>7</v>
      </c>
      <c r="D373" s="1" t="s">
        <v>8</v>
      </c>
      <c r="E373">
        <v>826</v>
      </c>
      <c r="F373">
        <f>$E373*'[2]Chemistry Share (EUCOBAT+ADEME)'!B$45</f>
        <v>517.98199639927986</v>
      </c>
      <c r="G373">
        <f>$E373*'[2]Chemistry Share (EUCOBAT+ADEME)'!C$45</f>
        <v>20.040408081616324</v>
      </c>
      <c r="H373">
        <f>$E373*'[2]Chemistry Share (EUCOBAT+ADEME)'!D$45</f>
        <v>0.5193038607721544</v>
      </c>
      <c r="I373">
        <f>$E373*'[2]Chemistry Share (EUCOBAT+ADEME)'!E$45</f>
        <v>34.580916183236646</v>
      </c>
      <c r="J373">
        <f>$E373*'[2]Chemistry Share (EUCOBAT+ADEME)'!F$45</f>
        <v>32.409281856371273</v>
      </c>
      <c r="K373">
        <f>$E373*'[2]Chemistry Share (EUCOBAT+ADEME)'!G$45</f>
        <v>220.20844168833767</v>
      </c>
      <c r="L373">
        <f>$E373*'[2]Chemistry Share (EUCOBAT+ADEME)'!H$45</f>
        <v>0.25965193038604628</v>
      </c>
    </row>
    <row r="374" spans="1:12" x14ac:dyDescent="0.25">
      <c r="A374" s="1" t="s">
        <v>47</v>
      </c>
      <c r="B374" s="1" t="s">
        <v>87</v>
      </c>
      <c r="C374" s="1" t="s">
        <v>7</v>
      </c>
      <c r="D374" s="1" t="s">
        <v>8</v>
      </c>
      <c r="E374">
        <v>14364</v>
      </c>
      <c r="F374">
        <f>$E374*'[2]Chemistry Share (EUCOBAT+ADEME)'!B$45</f>
        <v>9007.6191238247648</v>
      </c>
      <c r="G374">
        <f>$E374*'[2]Chemistry Share (EUCOBAT+ADEME)'!C$45</f>
        <v>348.49929985997198</v>
      </c>
      <c r="H374">
        <f>$E374*'[2]Chemistry Share (EUCOBAT+ADEME)'!D$45</f>
        <v>9.0306061212242454</v>
      </c>
      <c r="I374">
        <f>$E374*'[2]Chemistry Share (EUCOBAT+ADEME)'!E$45</f>
        <v>601.35627125425083</v>
      </c>
      <c r="J374">
        <f>$E374*'[2]Chemistry Share (EUCOBAT+ADEME)'!F$45</f>
        <v>563.59191838367667</v>
      </c>
      <c r="K374">
        <f>$E374*'[2]Chemistry Share (EUCOBAT+ADEME)'!G$45</f>
        <v>3829.3874774954988</v>
      </c>
      <c r="L374">
        <f>$E374*'[2]Chemistry Share (EUCOBAT+ADEME)'!H$45</f>
        <v>4.5153030606115845</v>
      </c>
    </row>
    <row r="375" spans="1:12" x14ac:dyDescent="0.25">
      <c r="A375" s="1" t="s">
        <v>49</v>
      </c>
      <c r="B375" s="1" t="s">
        <v>87</v>
      </c>
      <c r="C375" s="1" t="s">
        <v>7</v>
      </c>
      <c r="D375" s="1" t="s">
        <v>8</v>
      </c>
      <c r="E375">
        <v>5762</v>
      </c>
      <c r="F375">
        <f>$E375*'[2]Chemistry Share (EUCOBAT+ADEME)'!B$45</f>
        <v>3613.3320378361382</v>
      </c>
      <c r="G375">
        <f>$E375*'[2]Chemistry Share (EUCOBAT+ADEME)'!C$45</f>
        <v>139.79761666619038</v>
      </c>
      <c r="H375">
        <f>$E375*'[2]Chemistry Share (EUCOBAT+ADEME)'!D$45</f>
        <v>3.6225530820449805</v>
      </c>
      <c r="I375">
        <f>$E375*'[2]Chemistry Share (EUCOBAT+ADEME)'!E$45</f>
        <v>241.2291029634498</v>
      </c>
      <c r="J375">
        <f>$E375*'[2]Chemistry Share (EUCOBAT+ADEME)'!F$45</f>
        <v>226.08024462035263</v>
      </c>
      <c r="K375">
        <f>$E375*'[2]Chemistry Share (EUCOBAT+ADEME)'!G$45</f>
        <v>1536.1271682908009</v>
      </c>
      <c r="L375">
        <f>$E375*'[2]Chemistry Share (EUCOBAT+ADEME)'!H$45</f>
        <v>1.8112765410222744</v>
      </c>
    </row>
    <row r="376" spans="1:12" x14ac:dyDescent="0.25">
      <c r="A376" s="1" t="s">
        <v>50</v>
      </c>
      <c r="B376" s="1" t="s">
        <v>87</v>
      </c>
      <c r="C376" s="1" t="s">
        <v>7</v>
      </c>
      <c r="D376" s="1" t="s">
        <v>8</v>
      </c>
      <c r="E376">
        <v>40367.79</v>
      </c>
      <c r="F376">
        <f>$E376*'[2]Chemistry Share (EUCOBAT+ADEME)'!B$45</f>
        <v>25314.513867344896</v>
      </c>
      <c r="G376">
        <f>$E376*'[2]Chemistry Share (EUCOBAT+ADEME)'!C$45</f>
        <v>979.40312948303949</v>
      </c>
      <c r="H376">
        <f>$E376*'[2]Chemistry Share (EUCOBAT+ADEME)'!D$45</f>
        <v>25.379115251621755</v>
      </c>
      <c r="I376">
        <f>$E376*'[2]Chemistry Share (EUCOBAT+ADEME)'!E$45</f>
        <v>1690.0183565284485</v>
      </c>
      <c r="J376">
        <f>$E376*'[2]Chemistry Share (EUCOBAT+ADEME)'!F$45</f>
        <v>1583.8875109307576</v>
      </c>
      <c r="K376">
        <f>$E376*'[2]Chemistry Share (EUCOBAT+ADEME)'!G$45</f>
        <v>10761.898462835425</v>
      </c>
      <c r="L376">
        <f>$E376*'[2]Chemistry Share (EUCOBAT+ADEME)'!H$45</f>
        <v>12.689557625809364</v>
      </c>
    </row>
    <row r="377" spans="1:12" x14ac:dyDescent="0.25">
      <c r="A377" s="14" t="s">
        <v>51</v>
      </c>
      <c r="B377" s="14" t="s">
        <v>87</v>
      </c>
      <c r="C377" s="14" t="s">
        <v>7</v>
      </c>
      <c r="D377" s="14" t="s">
        <v>8</v>
      </c>
      <c r="E377" s="13">
        <v>270130.33911</v>
      </c>
      <c r="F377" s="13">
        <f>$E377*'[2]Chemistry Share (EUCOBAT+ADEME)'!B$45</f>
        <v>169397.88418911895</v>
      </c>
      <c r="G377" s="13">
        <f>$E377*'[2]Chemistry Share (EUCOBAT+ADEME)'!C$45</f>
        <v>6553.9010060409219</v>
      </c>
      <c r="H377" s="13">
        <f>$E377*'[2]Chemistry Share (EUCOBAT+ADEME)'!D$45</f>
        <v>169.83017919069528</v>
      </c>
      <c r="I377" s="13">
        <f>$E377*'[2]Chemistry Share (EUCOBAT+ADEME)'!E$45</f>
        <v>11309.14602338039</v>
      </c>
      <c r="J377" s="13">
        <f>$E377*'[2]Chemistry Share (EUCOBAT+ADEME)'!F$45</f>
        <v>10598.947092219301</v>
      </c>
      <c r="K377" s="13">
        <f>$E377*'[2]Chemistry Share (EUCOBAT+ADEME)'!G$45</f>
        <v>72015.71553045437</v>
      </c>
      <c r="L377" s="13">
        <f>$E377*'[2]Chemistry Share (EUCOBAT+ADEME)'!H$45</f>
        <v>84.91508959533752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09"/>
  <sheetViews>
    <sheetView topLeftCell="A2763" workbookViewId="0">
      <selection activeCell="H2771" sqref="H2771:H3003"/>
    </sheetView>
  </sheetViews>
  <sheetFormatPr baseColWidth="10" defaultRowHeight="15" x14ac:dyDescent="0.25"/>
  <cols>
    <col min="1" max="1" width="14.28515625" bestFit="1" customWidth="1"/>
    <col min="2" max="2" width="9.85546875" customWidth="1"/>
    <col min="3" max="3" width="11.140625" bestFit="1" customWidth="1"/>
    <col min="4" max="4" width="13.42578125" bestFit="1" customWidth="1"/>
    <col min="5" max="5" width="13.42578125" customWidth="1"/>
    <col min="6" max="7" width="37.140625" customWidth="1"/>
    <col min="8" max="8" width="15.5703125" customWidth="1"/>
    <col min="14" max="14" width="22.42578125" bestFit="1" customWidth="1"/>
    <col min="15" max="15" width="23.7109375" bestFit="1" customWidth="1"/>
    <col min="16" max="26" width="12" bestFit="1" customWidth="1"/>
    <col min="27" max="27" width="15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106</v>
      </c>
      <c r="F1" t="s">
        <v>4</v>
      </c>
      <c r="G1" t="s">
        <v>105</v>
      </c>
      <c r="H1" t="s">
        <v>5</v>
      </c>
      <c r="I1" t="s">
        <v>103</v>
      </c>
      <c r="J1" t="s">
        <v>104</v>
      </c>
    </row>
    <row r="2" spans="1:10" hidden="1" x14ac:dyDescent="0.25">
      <c r="A2" s="1" t="s">
        <v>6</v>
      </c>
      <c r="B2">
        <v>2009</v>
      </c>
      <c r="C2" s="1" t="s">
        <v>7</v>
      </c>
      <c r="D2" s="1" t="s">
        <v>8</v>
      </c>
      <c r="E2" s="1"/>
      <c r="F2" s="1" t="s">
        <v>9</v>
      </c>
      <c r="G2" s="1"/>
      <c r="H2">
        <v>3272</v>
      </c>
      <c r="I2" s="1"/>
      <c r="J2" s="1"/>
    </row>
    <row r="3" spans="1:10" x14ac:dyDescent="0.25">
      <c r="A3" s="1" t="s">
        <v>6</v>
      </c>
      <c r="B3">
        <v>2009</v>
      </c>
      <c r="C3" s="1" t="s">
        <v>7</v>
      </c>
      <c r="D3" s="1" t="s">
        <v>8</v>
      </c>
      <c r="E3" s="1" t="s">
        <v>10</v>
      </c>
      <c r="F3" s="1" t="s">
        <v>10</v>
      </c>
      <c r="G3" s="1"/>
      <c r="H3">
        <v>2542.4102666934032</v>
      </c>
      <c r="I3" s="19"/>
      <c r="J3" s="19"/>
    </row>
    <row r="4" spans="1:10" hidden="1" x14ac:dyDescent="0.25">
      <c r="A4" s="1" t="s">
        <v>6</v>
      </c>
      <c r="B4">
        <v>2009</v>
      </c>
      <c r="C4" s="1" t="s">
        <v>7</v>
      </c>
      <c r="D4" s="1" t="s">
        <v>8</v>
      </c>
      <c r="E4" s="1"/>
      <c r="F4" s="1" t="s">
        <v>11</v>
      </c>
      <c r="G4" s="1"/>
      <c r="H4">
        <v>28.321903616068443</v>
      </c>
      <c r="I4" s="1"/>
      <c r="J4" s="1"/>
    </row>
    <row r="5" spans="1:10" hidden="1" x14ac:dyDescent="0.25">
      <c r="A5" s="1" t="s">
        <v>6</v>
      </c>
      <c r="B5">
        <v>2009</v>
      </c>
      <c r="C5" s="1" t="s">
        <v>7</v>
      </c>
      <c r="D5" s="1" t="s">
        <v>8</v>
      </c>
      <c r="E5" s="1"/>
      <c r="F5" s="1" t="s">
        <v>14</v>
      </c>
      <c r="G5" s="1"/>
      <c r="H5">
        <v>117.11489873671545</v>
      </c>
      <c r="I5" s="1"/>
      <c r="J5" s="1"/>
    </row>
    <row r="6" spans="1:10" hidden="1" x14ac:dyDescent="0.25">
      <c r="A6" s="1" t="s">
        <v>6</v>
      </c>
      <c r="B6">
        <v>2009</v>
      </c>
      <c r="C6" s="1" t="s">
        <v>7</v>
      </c>
      <c r="D6" s="1" t="s">
        <v>8</v>
      </c>
      <c r="E6" s="1"/>
      <c r="F6" s="1" t="s">
        <v>17</v>
      </c>
      <c r="G6" s="1"/>
      <c r="H6">
        <v>170.91558050932426</v>
      </c>
      <c r="I6" s="1"/>
      <c r="J6" s="1"/>
    </row>
    <row r="7" spans="1:10" hidden="1" x14ac:dyDescent="0.25">
      <c r="A7" s="1" t="s">
        <v>6</v>
      </c>
      <c r="B7">
        <v>2009</v>
      </c>
      <c r="C7" s="1" t="s">
        <v>7</v>
      </c>
      <c r="D7" s="1" t="s">
        <v>8</v>
      </c>
      <c r="E7" s="1"/>
      <c r="F7" s="1" t="s">
        <v>18</v>
      </c>
      <c r="G7" s="1"/>
      <c r="H7">
        <v>51.723013167569015</v>
      </c>
      <c r="I7" s="1"/>
      <c r="J7" s="1"/>
    </row>
    <row r="8" spans="1:10" hidden="1" x14ac:dyDescent="0.25">
      <c r="A8" s="1" t="s">
        <v>6</v>
      </c>
      <c r="B8">
        <v>2009</v>
      </c>
      <c r="C8" s="1" t="s">
        <v>7</v>
      </c>
      <c r="D8" s="1" t="s">
        <v>8</v>
      </c>
      <c r="E8" s="1"/>
      <c r="F8" s="1" t="s">
        <v>20</v>
      </c>
      <c r="G8" s="1"/>
      <c r="H8">
        <v>354.7345765657376</v>
      </c>
      <c r="I8" s="1"/>
      <c r="J8" s="1"/>
    </row>
    <row r="9" spans="1:10" hidden="1" x14ac:dyDescent="0.25">
      <c r="A9" s="1" t="s">
        <v>6</v>
      </c>
      <c r="B9">
        <v>2009</v>
      </c>
      <c r="C9" s="1" t="s">
        <v>7</v>
      </c>
      <c r="D9" s="1" t="s">
        <v>8</v>
      </c>
      <c r="E9" s="1"/>
      <c r="F9" s="1" t="s">
        <v>22</v>
      </c>
      <c r="G9" s="1"/>
      <c r="H9">
        <v>6.7797607111820843</v>
      </c>
      <c r="I9" s="1"/>
      <c r="J9" s="1"/>
    </row>
    <row r="10" spans="1:10" hidden="1" x14ac:dyDescent="0.25">
      <c r="A10" s="1" t="s">
        <v>19</v>
      </c>
      <c r="B10">
        <v>2009</v>
      </c>
      <c r="C10" s="1" t="s">
        <v>7</v>
      </c>
      <c r="D10" s="1" t="s">
        <v>8</v>
      </c>
      <c r="E10" s="1"/>
      <c r="F10" s="1" t="s">
        <v>9</v>
      </c>
      <c r="G10" s="1"/>
      <c r="H10">
        <v>4061</v>
      </c>
      <c r="I10" s="1"/>
      <c r="J10" s="1"/>
    </row>
    <row r="11" spans="1:10" x14ac:dyDescent="0.25">
      <c r="A11" s="1" t="s">
        <v>19</v>
      </c>
      <c r="B11">
        <v>2009</v>
      </c>
      <c r="C11" s="1" t="s">
        <v>7</v>
      </c>
      <c r="D11" s="1" t="s">
        <v>8</v>
      </c>
      <c r="E11" s="1" t="s">
        <v>10</v>
      </c>
      <c r="F11" s="1" t="s">
        <v>10</v>
      </c>
      <c r="G11" s="1"/>
      <c r="H11">
        <v>3155.4792460397034</v>
      </c>
      <c r="I11" s="19"/>
      <c r="J11" s="19"/>
    </row>
    <row r="12" spans="1:10" hidden="1" x14ac:dyDescent="0.25">
      <c r="A12" s="1" t="s">
        <v>19</v>
      </c>
      <c r="B12">
        <v>2009</v>
      </c>
      <c r="C12" s="1" t="s">
        <v>7</v>
      </c>
      <c r="D12" s="1" t="s">
        <v>8</v>
      </c>
      <c r="E12" s="1"/>
      <c r="F12" s="1" t="s">
        <v>11</v>
      </c>
      <c r="G12" s="1"/>
      <c r="H12">
        <v>35.151360203194969</v>
      </c>
      <c r="I12" s="1"/>
      <c r="J12" s="1"/>
    </row>
    <row r="13" spans="1:10" hidden="1" x14ac:dyDescent="0.25">
      <c r="A13" s="1" t="s">
        <v>19</v>
      </c>
      <c r="B13">
        <v>2009</v>
      </c>
      <c r="C13" s="1" t="s">
        <v>7</v>
      </c>
      <c r="D13" s="1" t="s">
        <v>8</v>
      </c>
      <c r="E13" s="1"/>
      <c r="F13" s="1" t="s">
        <v>14</v>
      </c>
      <c r="G13" s="1"/>
      <c r="H13">
        <v>145.35562462402245</v>
      </c>
      <c r="I13" s="1"/>
      <c r="J13" s="1"/>
    </row>
    <row r="14" spans="1:10" hidden="1" x14ac:dyDescent="0.25">
      <c r="A14" s="1" t="s">
        <v>19</v>
      </c>
      <c r="B14">
        <v>2009</v>
      </c>
      <c r="C14" s="1" t="s">
        <v>7</v>
      </c>
      <c r="D14" s="1" t="s">
        <v>8</v>
      </c>
      <c r="E14" s="1"/>
      <c r="F14" s="1" t="s">
        <v>17</v>
      </c>
      <c r="G14" s="1"/>
      <c r="H14">
        <v>212.12963705634652</v>
      </c>
      <c r="I14" s="1"/>
      <c r="J14" s="1"/>
    </row>
    <row r="15" spans="1:10" hidden="1" x14ac:dyDescent="0.25">
      <c r="A15" s="1" t="s">
        <v>19</v>
      </c>
      <c r="B15">
        <v>2009</v>
      </c>
      <c r="C15" s="1" t="s">
        <v>7</v>
      </c>
      <c r="D15" s="1" t="s">
        <v>8</v>
      </c>
      <c r="E15" s="1"/>
      <c r="F15" s="1" t="s">
        <v>18</v>
      </c>
      <c r="G15" s="1"/>
      <c r="H15">
        <v>64.195341220506648</v>
      </c>
      <c r="I15" s="1"/>
      <c r="J15" s="1"/>
    </row>
    <row r="16" spans="1:10" hidden="1" x14ac:dyDescent="0.25">
      <c r="A16" s="1" t="s">
        <v>19</v>
      </c>
      <c r="B16">
        <v>2009</v>
      </c>
      <c r="C16" s="1" t="s">
        <v>7</v>
      </c>
      <c r="D16" s="1" t="s">
        <v>8</v>
      </c>
      <c r="E16" s="1"/>
      <c r="F16" s="1" t="s">
        <v>20</v>
      </c>
      <c r="G16" s="1"/>
      <c r="H16">
        <v>440.27417953345366</v>
      </c>
      <c r="I16" s="1"/>
      <c r="J16" s="1"/>
    </row>
    <row r="17" spans="1:10" hidden="1" x14ac:dyDescent="0.25">
      <c r="A17" s="1" t="s">
        <v>19</v>
      </c>
      <c r="B17">
        <v>2009</v>
      </c>
      <c r="C17" s="1" t="s">
        <v>7</v>
      </c>
      <c r="D17" s="1" t="s">
        <v>8</v>
      </c>
      <c r="E17" s="1"/>
      <c r="F17" s="1" t="s">
        <v>22</v>
      </c>
      <c r="G17" s="1"/>
      <c r="H17">
        <v>8.4146113227721404</v>
      </c>
      <c r="I17" s="1"/>
      <c r="J17" s="1"/>
    </row>
    <row r="18" spans="1:10" hidden="1" x14ac:dyDescent="0.25">
      <c r="A18" s="1" t="s">
        <v>21</v>
      </c>
      <c r="B18">
        <v>2009</v>
      </c>
      <c r="C18" s="1" t="s">
        <v>7</v>
      </c>
      <c r="D18" s="1" t="s">
        <v>8</v>
      </c>
      <c r="E18" s="1"/>
      <c r="F18" s="1" t="s">
        <v>9</v>
      </c>
      <c r="G18" s="1"/>
      <c r="H18">
        <v>568</v>
      </c>
      <c r="I18" s="1"/>
      <c r="J18" s="1"/>
    </row>
    <row r="19" spans="1:10" x14ac:dyDescent="0.25">
      <c r="A19" s="1" t="s">
        <v>21</v>
      </c>
      <c r="B19">
        <v>2009</v>
      </c>
      <c r="C19" s="1" t="s">
        <v>7</v>
      </c>
      <c r="D19" s="1" t="s">
        <v>8</v>
      </c>
      <c r="E19" s="1" t="s">
        <v>10</v>
      </c>
      <c r="F19" s="1" t="s">
        <v>10</v>
      </c>
      <c r="G19" s="1"/>
      <c r="H19">
        <v>441.34750350912373</v>
      </c>
      <c r="I19" s="19"/>
      <c r="J19" s="19"/>
    </row>
    <row r="20" spans="1:10" hidden="1" x14ac:dyDescent="0.25">
      <c r="A20" s="1" t="s">
        <v>21</v>
      </c>
      <c r="B20">
        <v>2009</v>
      </c>
      <c r="C20" s="1" t="s">
        <v>7</v>
      </c>
      <c r="D20" s="1" t="s">
        <v>8</v>
      </c>
      <c r="E20" s="1"/>
      <c r="F20" s="1" t="s">
        <v>11</v>
      </c>
      <c r="G20" s="1"/>
      <c r="H20">
        <v>4.9165162756500234</v>
      </c>
      <c r="I20" s="1"/>
      <c r="J20" s="1"/>
    </row>
    <row r="21" spans="1:10" hidden="1" x14ac:dyDescent="0.25">
      <c r="A21" s="1" t="s">
        <v>21</v>
      </c>
      <c r="B21">
        <v>2009</v>
      </c>
      <c r="C21" s="1" t="s">
        <v>7</v>
      </c>
      <c r="D21" s="1" t="s">
        <v>8</v>
      </c>
      <c r="E21" s="1"/>
      <c r="F21" s="1" t="s">
        <v>14</v>
      </c>
      <c r="G21" s="1"/>
      <c r="H21">
        <v>20.330459193904151</v>
      </c>
      <c r="I21" s="1"/>
      <c r="J21" s="1"/>
    </row>
    <row r="22" spans="1:10" hidden="1" x14ac:dyDescent="0.25">
      <c r="A22" s="1" t="s">
        <v>21</v>
      </c>
      <c r="B22">
        <v>2009</v>
      </c>
      <c r="C22" s="1" t="s">
        <v>7</v>
      </c>
      <c r="D22" s="1" t="s">
        <v>8</v>
      </c>
      <c r="E22" s="1"/>
      <c r="F22" s="1" t="s">
        <v>17</v>
      </c>
      <c r="G22" s="1"/>
      <c r="H22">
        <v>29.6699418488069</v>
      </c>
      <c r="I22" s="1"/>
      <c r="J22" s="1"/>
    </row>
    <row r="23" spans="1:10" hidden="1" x14ac:dyDescent="0.25">
      <c r="A23" s="1" t="s">
        <v>21</v>
      </c>
      <c r="B23">
        <v>2009</v>
      </c>
      <c r="C23" s="1" t="s">
        <v>7</v>
      </c>
      <c r="D23" s="1" t="s">
        <v>8</v>
      </c>
      <c r="E23" s="1"/>
      <c r="F23" s="1" t="s">
        <v>18</v>
      </c>
      <c r="G23" s="1"/>
      <c r="H23">
        <v>8.97881157676626</v>
      </c>
      <c r="I23" s="1"/>
      <c r="J23" s="1"/>
    </row>
    <row r="24" spans="1:10" hidden="1" x14ac:dyDescent="0.25">
      <c r="A24" s="1" t="s">
        <v>21</v>
      </c>
      <c r="B24">
        <v>2009</v>
      </c>
      <c r="C24" s="1" t="s">
        <v>7</v>
      </c>
      <c r="D24" s="1" t="s">
        <v>8</v>
      </c>
      <c r="E24" s="1"/>
      <c r="F24" s="1" t="s">
        <v>20</v>
      </c>
      <c r="G24" s="1"/>
      <c r="H24">
        <v>61.579840919724617</v>
      </c>
      <c r="I24" s="1"/>
      <c r="J24" s="1"/>
    </row>
    <row r="25" spans="1:10" hidden="1" x14ac:dyDescent="0.25">
      <c r="A25" s="1" t="s">
        <v>21</v>
      </c>
      <c r="B25">
        <v>2009</v>
      </c>
      <c r="C25" s="1" t="s">
        <v>7</v>
      </c>
      <c r="D25" s="1" t="s">
        <v>8</v>
      </c>
      <c r="E25" s="1"/>
      <c r="F25" s="1" t="s">
        <v>22</v>
      </c>
      <c r="G25" s="1"/>
      <c r="H25">
        <v>1.1769266760242738</v>
      </c>
      <c r="I25" s="1"/>
      <c r="J25" s="1"/>
    </row>
    <row r="26" spans="1:10" hidden="1" x14ac:dyDescent="0.25">
      <c r="A26" s="1" t="s">
        <v>23</v>
      </c>
      <c r="B26">
        <v>2009</v>
      </c>
      <c r="C26" s="1" t="s">
        <v>7</v>
      </c>
      <c r="D26" s="1" t="s">
        <v>8</v>
      </c>
      <c r="E26" s="1"/>
      <c r="F26" s="1" t="s">
        <v>9</v>
      </c>
      <c r="G26" s="1"/>
      <c r="H26">
        <v>398.19</v>
      </c>
      <c r="I26" s="1"/>
      <c r="J26" s="1"/>
    </row>
    <row r="27" spans="1:10" x14ac:dyDescent="0.25">
      <c r="A27" s="1" t="s">
        <v>23</v>
      </c>
      <c r="B27">
        <v>2009</v>
      </c>
      <c r="C27" s="1" t="s">
        <v>7</v>
      </c>
      <c r="D27" s="1" t="s">
        <v>8</v>
      </c>
      <c r="E27" s="1" t="s">
        <v>10</v>
      </c>
      <c r="F27" s="1" t="s">
        <v>10</v>
      </c>
      <c r="G27" s="1"/>
      <c r="H27">
        <v>309.40169440545418</v>
      </c>
      <c r="I27" s="1"/>
      <c r="J27" s="19"/>
    </row>
    <row r="28" spans="1:10" hidden="1" x14ac:dyDescent="0.25">
      <c r="A28" s="1" t="s">
        <v>23</v>
      </c>
      <c r="B28">
        <v>2009</v>
      </c>
      <c r="C28" s="1" t="s">
        <v>7</v>
      </c>
      <c r="D28" s="1" t="s">
        <v>8</v>
      </c>
      <c r="E28" s="1"/>
      <c r="F28" s="1" t="s">
        <v>11</v>
      </c>
      <c r="G28" s="1"/>
      <c r="H28">
        <v>3.4466683376779623</v>
      </c>
      <c r="I28" s="1"/>
      <c r="J28" s="1"/>
    </row>
    <row r="29" spans="1:10" hidden="1" x14ac:dyDescent="0.25">
      <c r="A29" s="1" t="s">
        <v>23</v>
      </c>
      <c r="B29">
        <v>2009</v>
      </c>
      <c r="C29" s="1" t="s">
        <v>7</v>
      </c>
      <c r="D29" s="1" t="s">
        <v>8</v>
      </c>
      <c r="E29" s="1"/>
      <c r="F29" s="1" t="s">
        <v>14</v>
      </c>
      <c r="G29" s="1"/>
      <c r="H29">
        <v>14.252439342289954</v>
      </c>
      <c r="I29" s="1"/>
      <c r="J29" s="1"/>
    </row>
    <row r="30" spans="1:10" hidden="1" x14ac:dyDescent="0.25">
      <c r="A30" s="1" t="s">
        <v>23</v>
      </c>
      <c r="B30">
        <v>2009</v>
      </c>
      <c r="C30" s="1" t="s">
        <v>7</v>
      </c>
      <c r="D30" s="1" t="s">
        <v>8</v>
      </c>
      <c r="E30" s="1"/>
      <c r="F30" s="1" t="s">
        <v>17</v>
      </c>
      <c r="G30" s="1"/>
      <c r="H30">
        <v>20.799778423902147</v>
      </c>
      <c r="I30" s="1"/>
      <c r="J30" s="1"/>
    </row>
    <row r="31" spans="1:10" hidden="1" x14ac:dyDescent="0.25">
      <c r="A31" s="1" t="s">
        <v>23</v>
      </c>
      <c r="B31">
        <v>2009</v>
      </c>
      <c r="C31" s="1" t="s">
        <v>7</v>
      </c>
      <c r="D31" s="1" t="s">
        <v>8</v>
      </c>
      <c r="E31" s="1"/>
      <c r="F31" s="1" t="s">
        <v>18</v>
      </c>
      <c r="G31" s="1"/>
      <c r="H31">
        <v>6.2944946861840787</v>
      </c>
      <c r="I31" s="1"/>
      <c r="J31" s="1"/>
    </row>
    <row r="32" spans="1:10" hidden="1" x14ac:dyDescent="0.25">
      <c r="A32" s="1" t="s">
        <v>23</v>
      </c>
      <c r="B32">
        <v>2009</v>
      </c>
      <c r="C32" s="1" t="s">
        <v>7</v>
      </c>
      <c r="D32" s="1" t="s">
        <v>8</v>
      </c>
      <c r="E32" s="1"/>
      <c r="F32" s="1" t="s">
        <v>20</v>
      </c>
      <c r="G32" s="1"/>
      <c r="H32">
        <v>43.169853619410468</v>
      </c>
      <c r="I32" s="1"/>
      <c r="J32" s="1"/>
    </row>
    <row r="33" spans="1:10" hidden="1" x14ac:dyDescent="0.25">
      <c r="A33" s="1" t="s">
        <v>23</v>
      </c>
      <c r="B33">
        <v>2009</v>
      </c>
      <c r="C33" s="1" t="s">
        <v>7</v>
      </c>
      <c r="D33" s="1" t="s">
        <v>8</v>
      </c>
      <c r="E33" s="1"/>
      <c r="F33" s="1" t="s">
        <v>22</v>
      </c>
      <c r="G33" s="1"/>
      <c r="H33">
        <v>0.82507118508117183</v>
      </c>
      <c r="I33" s="1"/>
      <c r="J33" s="1"/>
    </row>
    <row r="34" spans="1:10" hidden="1" x14ac:dyDescent="0.25">
      <c r="A34" s="1" t="s">
        <v>24</v>
      </c>
      <c r="B34">
        <v>2009</v>
      </c>
      <c r="C34" s="1" t="s">
        <v>7</v>
      </c>
      <c r="D34" s="1" t="s">
        <v>8</v>
      </c>
      <c r="E34" s="1"/>
      <c r="F34" s="1" t="s">
        <v>9</v>
      </c>
      <c r="G34" s="1"/>
      <c r="H34">
        <v>303.43</v>
      </c>
      <c r="I34" s="1"/>
      <c r="J34" s="1"/>
    </row>
    <row r="35" spans="1:10" x14ac:dyDescent="0.25">
      <c r="A35" s="1" t="s">
        <v>24</v>
      </c>
      <c r="B35">
        <v>2009</v>
      </c>
      <c r="C35" s="1" t="s">
        <v>7</v>
      </c>
      <c r="D35" s="1" t="s">
        <v>8</v>
      </c>
      <c r="E35" s="1" t="s">
        <v>10</v>
      </c>
      <c r="F35" s="1" t="s">
        <v>10</v>
      </c>
      <c r="G35" s="1"/>
      <c r="H35">
        <v>235.77125526368559</v>
      </c>
      <c r="I35" s="1"/>
      <c r="J35" s="19"/>
    </row>
    <row r="36" spans="1:10" hidden="1" x14ac:dyDescent="0.25">
      <c r="A36" s="1" t="s">
        <v>24</v>
      </c>
      <c r="B36">
        <v>2009</v>
      </c>
      <c r="C36" s="1" t="s">
        <v>7</v>
      </c>
      <c r="D36" s="1" t="s">
        <v>8</v>
      </c>
      <c r="E36" s="1"/>
      <c r="F36" s="1" t="s">
        <v>11</v>
      </c>
      <c r="G36" s="1"/>
      <c r="H36">
        <v>2.6264410801417015</v>
      </c>
      <c r="I36" s="1"/>
      <c r="J36" s="1"/>
    </row>
    <row r="37" spans="1:10" hidden="1" x14ac:dyDescent="0.25">
      <c r="A37" s="1" t="s">
        <v>24</v>
      </c>
      <c r="B37">
        <v>2009</v>
      </c>
      <c r="C37" s="1" t="s">
        <v>7</v>
      </c>
      <c r="D37" s="1" t="s">
        <v>8</v>
      </c>
      <c r="E37" s="1"/>
      <c r="F37" s="1" t="s">
        <v>14</v>
      </c>
      <c r="G37" s="1"/>
      <c r="H37">
        <v>10.860688790856226</v>
      </c>
      <c r="I37" s="1"/>
      <c r="J37" s="1"/>
    </row>
    <row r="38" spans="1:10" hidden="1" x14ac:dyDescent="0.25">
      <c r="A38" s="1" t="s">
        <v>24</v>
      </c>
      <c r="B38">
        <v>2009</v>
      </c>
      <c r="C38" s="1" t="s">
        <v>7</v>
      </c>
      <c r="D38" s="1" t="s">
        <v>8</v>
      </c>
      <c r="E38" s="1"/>
      <c r="F38" s="1" t="s">
        <v>17</v>
      </c>
      <c r="G38" s="1"/>
      <c r="H38">
        <v>15.849912773210349</v>
      </c>
      <c r="I38" s="1"/>
      <c r="J38" s="1"/>
    </row>
    <row r="39" spans="1:10" hidden="1" x14ac:dyDescent="0.25">
      <c r="A39" s="1" t="s">
        <v>24</v>
      </c>
      <c r="B39">
        <v>2009</v>
      </c>
      <c r="C39" s="1" t="s">
        <v>7</v>
      </c>
      <c r="D39" s="1" t="s">
        <v>8</v>
      </c>
      <c r="E39" s="1"/>
      <c r="F39" s="1" t="s">
        <v>18</v>
      </c>
      <c r="G39" s="1"/>
      <c r="H39">
        <v>4.7965506984827222</v>
      </c>
      <c r="I39" s="1"/>
      <c r="J39" s="1"/>
    </row>
    <row r="40" spans="1:10" hidden="1" x14ac:dyDescent="0.25">
      <c r="A40" s="1" t="s">
        <v>24</v>
      </c>
      <c r="B40">
        <v>2009</v>
      </c>
      <c r="C40" s="1" t="s">
        <v>7</v>
      </c>
      <c r="D40" s="1" t="s">
        <v>8</v>
      </c>
      <c r="E40" s="1"/>
      <c r="F40" s="1" t="s">
        <v>20</v>
      </c>
      <c r="G40" s="1"/>
      <c r="H40">
        <v>32.89642804625359</v>
      </c>
      <c r="I40" s="1"/>
      <c r="J40" s="1"/>
    </row>
    <row r="41" spans="1:10" hidden="1" x14ac:dyDescent="0.25">
      <c r="A41" s="1" t="s">
        <v>24</v>
      </c>
      <c r="B41">
        <v>2009</v>
      </c>
      <c r="C41" s="1" t="s">
        <v>7</v>
      </c>
      <c r="D41" s="1" t="s">
        <v>8</v>
      </c>
      <c r="E41" s="1"/>
      <c r="F41" s="1" t="s">
        <v>22</v>
      </c>
      <c r="G41" s="1"/>
      <c r="H41">
        <v>0.62872334736979829</v>
      </c>
      <c r="I41" s="1"/>
      <c r="J41" s="1"/>
    </row>
    <row r="42" spans="1:10" hidden="1" x14ac:dyDescent="0.25">
      <c r="A42" s="1" t="s">
        <v>25</v>
      </c>
      <c r="B42">
        <v>2009</v>
      </c>
      <c r="C42" s="1" t="s">
        <v>7</v>
      </c>
      <c r="D42" s="1" t="s">
        <v>8</v>
      </c>
      <c r="E42" s="1"/>
      <c r="F42" s="1" t="s">
        <v>9</v>
      </c>
      <c r="G42" s="1"/>
      <c r="H42">
        <v>2901.8</v>
      </c>
      <c r="I42" s="1"/>
      <c r="J42" s="1"/>
    </row>
    <row r="43" spans="1:10" x14ac:dyDescent="0.25">
      <c r="A43" s="1" t="s">
        <v>25</v>
      </c>
      <c r="B43">
        <v>2009</v>
      </c>
      <c r="C43" s="1" t="s">
        <v>7</v>
      </c>
      <c r="D43" s="1" t="s">
        <v>8</v>
      </c>
      <c r="E43" s="1" t="s">
        <v>10</v>
      </c>
      <c r="F43" s="1" t="s">
        <v>10</v>
      </c>
      <c r="G43" s="1"/>
      <c r="H43">
        <v>2254.7573691598159</v>
      </c>
      <c r="I43" s="1"/>
      <c r="J43" s="19"/>
    </row>
    <row r="44" spans="1:10" hidden="1" x14ac:dyDescent="0.25">
      <c r="A44" s="1" t="s">
        <v>25</v>
      </c>
      <c r="B44">
        <v>2009</v>
      </c>
      <c r="C44" s="1" t="s">
        <v>7</v>
      </c>
      <c r="D44" s="1" t="s">
        <v>8</v>
      </c>
      <c r="E44" s="1"/>
      <c r="F44" s="1" t="s">
        <v>11</v>
      </c>
      <c r="G44" s="1"/>
      <c r="H44">
        <v>25.11751219838246</v>
      </c>
      <c r="I44" s="1"/>
      <c r="J44" s="1"/>
    </row>
    <row r="45" spans="1:10" hidden="1" x14ac:dyDescent="0.25">
      <c r="A45" s="1" t="s">
        <v>25</v>
      </c>
      <c r="B45">
        <v>2009</v>
      </c>
      <c r="C45" s="1" t="s">
        <v>7</v>
      </c>
      <c r="D45" s="1" t="s">
        <v>8</v>
      </c>
      <c r="E45" s="1"/>
      <c r="F45" s="1" t="s">
        <v>14</v>
      </c>
      <c r="G45" s="1"/>
      <c r="H45">
        <v>103.86430719871666</v>
      </c>
      <c r="I45" s="1"/>
      <c r="J45" s="1"/>
    </row>
    <row r="46" spans="1:10" hidden="1" x14ac:dyDescent="0.25">
      <c r="A46" s="1" t="s">
        <v>25</v>
      </c>
      <c r="B46">
        <v>2009</v>
      </c>
      <c r="C46" s="1" t="s">
        <v>7</v>
      </c>
      <c r="D46" s="1" t="s">
        <v>8</v>
      </c>
      <c r="E46" s="1"/>
      <c r="F46" s="1" t="s">
        <v>17</v>
      </c>
      <c r="G46" s="1"/>
      <c r="H46">
        <v>151.57788249448569</v>
      </c>
      <c r="I46" s="1"/>
      <c r="J46" s="1"/>
    </row>
    <row r="47" spans="1:10" hidden="1" x14ac:dyDescent="0.25">
      <c r="A47" s="1" t="s">
        <v>25</v>
      </c>
      <c r="B47">
        <v>2009</v>
      </c>
      <c r="C47" s="1" t="s">
        <v>7</v>
      </c>
      <c r="D47" s="1" t="s">
        <v>8</v>
      </c>
      <c r="E47" s="1"/>
      <c r="F47" s="1" t="s">
        <v>18</v>
      </c>
      <c r="G47" s="1"/>
      <c r="H47">
        <v>45.870977875810446</v>
      </c>
      <c r="I47" s="1"/>
      <c r="J47" s="1"/>
    </row>
    <row r="48" spans="1:10" hidden="1" x14ac:dyDescent="0.25">
      <c r="A48" s="1" t="s">
        <v>25</v>
      </c>
      <c r="B48">
        <v>2009</v>
      </c>
      <c r="C48" s="1" t="s">
        <v>7</v>
      </c>
      <c r="D48" s="1" t="s">
        <v>8</v>
      </c>
      <c r="E48" s="1"/>
      <c r="F48" s="1" t="s">
        <v>20</v>
      </c>
      <c r="G48" s="1"/>
      <c r="H48">
        <v>314.59926475502976</v>
      </c>
      <c r="I48" s="1"/>
      <c r="J48" s="1"/>
    </row>
    <row r="49" spans="1:10" hidden="1" x14ac:dyDescent="0.25">
      <c r="A49" s="1" t="s">
        <v>25</v>
      </c>
      <c r="B49">
        <v>2009</v>
      </c>
      <c r="C49" s="1" t="s">
        <v>7</v>
      </c>
      <c r="D49" s="1" t="s">
        <v>8</v>
      </c>
      <c r="E49" s="1"/>
      <c r="F49" s="1" t="s">
        <v>22</v>
      </c>
      <c r="G49" s="1"/>
      <c r="H49">
        <v>6.012686317759222</v>
      </c>
      <c r="I49" s="1"/>
      <c r="J49" s="1"/>
    </row>
    <row r="50" spans="1:10" hidden="1" x14ac:dyDescent="0.25">
      <c r="A50" s="1" t="s">
        <v>26</v>
      </c>
      <c r="B50">
        <v>2009</v>
      </c>
      <c r="C50" s="1" t="s">
        <v>7</v>
      </c>
      <c r="D50" s="1" t="s">
        <v>8</v>
      </c>
      <c r="E50" s="1"/>
      <c r="F50" s="1" t="s">
        <v>9</v>
      </c>
      <c r="G50" s="1"/>
      <c r="H50">
        <v>3615.7</v>
      </c>
      <c r="I50" s="1"/>
      <c r="J50" s="1"/>
    </row>
    <row r="51" spans="1:10" x14ac:dyDescent="0.25">
      <c r="A51" s="1" t="s">
        <v>26</v>
      </c>
      <c r="B51">
        <v>2009</v>
      </c>
      <c r="C51" s="1" t="s">
        <v>7</v>
      </c>
      <c r="D51" s="1" t="s">
        <v>8</v>
      </c>
      <c r="E51" s="1" t="s">
        <v>10</v>
      </c>
      <c r="F51" s="1" t="s">
        <v>10</v>
      </c>
      <c r="G51" s="1"/>
      <c r="H51">
        <v>2809.4721275315819</v>
      </c>
      <c r="I51" s="1"/>
      <c r="J51" s="19"/>
    </row>
    <row r="52" spans="1:10" hidden="1" x14ac:dyDescent="0.25">
      <c r="A52" s="1" t="s">
        <v>26</v>
      </c>
      <c r="B52">
        <v>2009</v>
      </c>
      <c r="C52" s="1" t="s">
        <v>7</v>
      </c>
      <c r="D52" s="1" t="s">
        <v>8</v>
      </c>
      <c r="E52" s="1"/>
      <c r="F52" s="1" t="s">
        <v>11</v>
      </c>
      <c r="G52" s="1"/>
      <c r="H52">
        <v>31.296915313147512</v>
      </c>
      <c r="I52" s="1"/>
      <c r="J52" s="1"/>
    </row>
    <row r="53" spans="1:10" hidden="1" x14ac:dyDescent="0.25">
      <c r="A53" s="1" t="s">
        <v>26</v>
      </c>
      <c r="B53">
        <v>2009</v>
      </c>
      <c r="C53" s="1" t="s">
        <v>7</v>
      </c>
      <c r="D53" s="1" t="s">
        <v>8</v>
      </c>
      <c r="E53" s="1"/>
      <c r="F53" s="1" t="s">
        <v>14</v>
      </c>
      <c r="G53" s="1"/>
      <c r="H53">
        <v>129.41697413274511</v>
      </c>
      <c r="I53" s="1"/>
      <c r="J53" s="1"/>
    </row>
    <row r="54" spans="1:10" hidden="1" x14ac:dyDescent="0.25">
      <c r="A54" s="1" t="s">
        <v>26</v>
      </c>
      <c r="B54">
        <v>2009</v>
      </c>
      <c r="C54" s="1" t="s">
        <v>7</v>
      </c>
      <c r="D54" s="1" t="s">
        <v>8</v>
      </c>
      <c r="E54" s="1"/>
      <c r="F54" s="1" t="s">
        <v>17</v>
      </c>
      <c r="G54" s="1"/>
      <c r="H54">
        <v>188.86902947663927</v>
      </c>
      <c r="I54" s="1"/>
      <c r="J54" s="1"/>
    </row>
    <row r="55" spans="1:10" hidden="1" x14ac:dyDescent="0.25">
      <c r="A55" s="1" t="s">
        <v>26</v>
      </c>
      <c r="B55">
        <v>2009</v>
      </c>
      <c r="C55" s="1" t="s">
        <v>7</v>
      </c>
      <c r="D55" s="1" t="s">
        <v>8</v>
      </c>
      <c r="E55" s="1"/>
      <c r="F55" s="1" t="s">
        <v>18</v>
      </c>
      <c r="G55" s="1"/>
      <c r="H55">
        <v>57.156142637524233</v>
      </c>
      <c r="I55" s="1"/>
      <c r="J55" s="1"/>
    </row>
    <row r="56" spans="1:10" hidden="1" x14ac:dyDescent="0.25">
      <c r="A56" s="1" t="s">
        <v>26</v>
      </c>
      <c r="B56">
        <v>2009</v>
      </c>
      <c r="C56" s="1" t="s">
        <v>7</v>
      </c>
      <c r="D56" s="1" t="s">
        <v>8</v>
      </c>
      <c r="E56" s="1"/>
      <c r="F56" s="1" t="s">
        <v>20</v>
      </c>
      <c r="G56" s="1"/>
      <c r="H56">
        <v>391.99688523494416</v>
      </c>
      <c r="I56" s="1"/>
      <c r="J56" s="1"/>
    </row>
    <row r="57" spans="1:10" hidden="1" x14ac:dyDescent="0.25">
      <c r="A57" s="1" t="s">
        <v>26</v>
      </c>
      <c r="B57">
        <v>2009</v>
      </c>
      <c r="C57" s="1" t="s">
        <v>7</v>
      </c>
      <c r="D57" s="1" t="s">
        <v>8</v>
      </c>
      <c r="E57" s="1"/>
      <c r="F57" s="1" t="s">
        <v>22</v>
      </c>
      <c r="G57" s="1"/>
      <c r="H57">
        <v>7.4919256734171951</v>
      </c>
      <c r="I57" s="1"/>
      <c r="J57" s="1"/>
    </row>
    <row r="58" spans="1:10" hidden="1" x14ac:dyDescent="0.25">
      <c r="A58" s="1" t="s">
        <v>27</v>
      </c>
      <c r="B58">
        <v>2009</v>
      </c>
      <c r="C58" s="1" t="s">
        <v>7</v>
      </c>
      <c r="D58" s="1" t="s">
        <v>8</v>
      </c>
      <c r="E58" s="1"/>
      <c r="F58" s="1" t="s">
        <v>9</v>
      </c>
      <c r="G58" s="1"/>
      <c r="H58">
        <v>392.67020000000002</v>
      </c>
      <c r="I58" s="1"/>
      <c r="J58" s="1"/>
    </row>
    <row r="59" spans="1:10" x14ac:dyDescent="0.25">
      <c r="A59" s="1" t="s">
        <v>27</v>
      </c>
      <c r="B59">
        <v>2009</v>
      </c>
      <c r="C59" s="1" t="s">
        <v>7</v>
      </c>
      <c r="D59" s="1" t="s">
        <v>8</v>
      </c>
      <c r="E59" s="1" t="s">
        <v>10</v>
      </c>
      <c r="F59" s="1" t="s">
        <v>10</v>
      </c>
      <c r="G59" s="1"/>
      <c r="H59">
        <v>305.1126980148386</v>
      </c>
      <c r="I59" s="1"/>
      <c r="J59" s="19"/>
    </row>
    <row r="60" spans="1:10" hidden="1" x14ac:dyDescent="0.25">
      <c r="A60" s="1" t="s">
        <v>27</v>
      </c>
      <c r="B60">
        <v>2009</v>
      </c>
      <c r="C60" s="1" t="s">
        <v>7</v>
      </c>
      <c r="D60" s="1" t="s">
        <v>8</v>
      </c>
      <c r="E60" s="1"/>
      <c r="F60" s="1" t="s">
        <v>11</v>
      </c>
      <c r="G60" s="1"/>
      <c r="H60">
        <v>3.3988898402513201</v>
      </c>
      <c r="I60" s="1"/>
      <c r="J60" s="1"/>
    </row>
    <row r="61" spans="1:10" hidden="1" x14ac:dyDescent="0.25">
      <c r="A61" s="1" t="s">
        <v>27</v>
      </c>
      <c r="B61">
        <v>2009</v>
      </c>
      <c r="C61" s="1" t="s">
        <v>7</v>
      </c>
      <c r="D61" s="1" t="s">
        <v>8</v>
      </c>
      <c r="E61" s="1"/>
      <c r="F61" s="1" t="s">
        <v>14</v>
      </c>
      <c r="G61" s="1"/>
      <c r="H61">
        <v>14.054868798877081</v>
      </c>
      <c r="I61" s="1"/>
      <c r="J61" s="1"/>
    </row>
    <row r="62" spans="1:10" hidden="1" x14ac:dyDescent="0.25">
      <c r="A62" s="1" t="s">
        <v>27</v>
      </c>
      <c r="B62">
        <v>2009</v>
      </c>
      <c r="C62" s="1" t="s">
        <v>7</v>
      </c>
      <c r="D62" s="1" t="s">
        <v>8</v>
      </c>
      <c r="E62" s="1"/>
      <c r="F62" s="1" t="s">
        <v>17</v>
      </c>
      <c r="G62" s="1"/>
      <c r="H62">
        <v>20.511447182674956</v>
      </c>
      <c r="I62" s="1"/>
      <c r="J62" s="1"/>
    </row>
    <row r="63" spans="1:10" hidden="1" x14ac:dyDescent="0.25">
      <c r="A63" s="1" t="s">
        <v>27</v>
      </c>
      <c r="B63">
        <v>2009</v>
      </c>
      <c r="C63" s="1" t="s">
        <v>7</v>
      </c>
      <c r="D63" s="1" t="s">
        <v>8</v>
      </c>
      <c r="E63" s="1"/>
      <c r="F63" s="1" t="s">
        <v>18</v>
      </c>
      <c r="G63" s="1"/>
      <c r="H63">
        <v>6.2072389746674697</v>
      </c>
      <c r="I63" s="1"/>
      <c r="J63" s="1"/>
    </row>
    <row r="64" spans="1:10" hidden="1" x14ac:dyDescent="0.25">
      <c r="A64" s="1" t="s">
        <v>27</v>
      </c>
      <c r="B64">
        <v>2009</v>
      </c>
      <c r="C64" s="1" t="s">
        <v>7</v>
      </c>
      <c r="D64" s="1" t="s">
        <v>8</v>
      </c>
      <c r="E64" s="1"/>
      <c r="F64" s="1" t="s">
        <v>20</v>
      </c>
      <c r="G64" s="1"/>
      <c r="H64">
        <v>42.571423327317696</v>
      </c>
      <c r="I64" s="1"/>
      <c r="J64" s="1"/>
    </row>
    <row r="65" spans="1:10" hidden="1" x14ac:dyDescent="0.25">
      <c r="A65" s="1" t="s">
        <v>27</v>
      </c>
      <c r="B65">
        <v>2009</v>
      </c>
      <c r="C65" s="1" t="s">
        <v>7</v>
      </c>
      <c r="D65" s="1" t="s">
        <v>8</v>
      </c>
      <c r="E65" s="1"/>
      <c r="F65" s="1" t="s">
        <v>22</v>
      </c>
      <c r="G65" s="1"/>
      <c r="H65">
        <v>0.81363386137286409</v>
      </c>
      <c r="I65" s="1"/>
      <c r="J65" s="1"/>
    </row>
    <row r="66" spans="1:10" hidden="1" x14ac:dyDescent="0.25">
      <c r="A66" s="1" t="s">
        <v>28</v>
      </c>
      <c r="B66">
        <v>2009</v>
      </c>
      <c r="C66" s="1" t="s">
        <v>7</v>
      </c>
      <c r="D66" s="1" t="s">
        <v>8</v>
      </c>
      <c r="E66" s="1"/>
      <c r="F66" s="1" t="s">
        <v>9</v>
      </c>
      <c r="G66" s="1"/>
      <c r="H66">
        <v>2569</v>
      </c>
      <c r="I66" s="1"/>
      <c r="J66" s="1"/>
    </row>
    <row r="67" spans="1:10" x14ac:dyDescent="0.25">
      <c r="A67" s="1" t="s">
        <v>28</v>
      </c>
      <c r="B67">
        <v>2009</v>
      </c>
      <c r="C67" s="1" t="s">
        <v>7</v>
      </c>
      <c r="D67" s="1" t="s">
        <v>8</v>
      </c>
      <c r="E67" s="1" t="s">
        <v>10</v>
      </c>
      <c r="F67" s="1" t="s">
        <v>10</v>
      </c>
      <c r="G67" s="1"/>
      <c r="H67">
        <v>1996.1650290755967</v>
      </c>
      <c r="I67" s="1"/>
      <c r="J67" s="1"/>
    </row>
    <row r="68" spans="1:10" hidden="1" x14ac:dyDescent="0.25">
      <c r="A68" s="1" t="s">
        <v>28</v>
      </c>
      <c r="B68">
        <v>2009</v>
      </c>
      <c r="C68" s="1" t="s">
        <v>7</v>
      </c>
      <c r="D68" s="1" t="s">
        <v>8</v>
      </c>
      <c r="E68" s="1"/>
      <c r="F68" s="1" t="s">
        <v>11</v>
      </c>
      <c r="G68" s="1"/>
      <c r="H68">
        <v>22.236849141100191</v>
      </c>
      <c r="I68" s="1"/>
      <c r="J68" s="1"/>
    </row>
    <row r="69" spans="1:10" hidden="1" x14ac:dyDescent="0.25">
      <c r="A69" s="1" t="s">
        <v>28</v>
      </c>
      <c r="B69">
        <v>2009</v>
      </c>
      <c r="C69" s="1" t="s">
        <v>7</v>
      </c>
      <c r="D69" s="1" t="s">
        <v>8</v>
      </c>
      <c r="E69" s="1"/>
      <c r="F69" s="1" t="s">
        <v>14</v>
      </c>
      <c r="G69" s="1"/>
      <c r="H69">
        <v>91.952376178062963</v>
      </c>
      <c r="I69" s="1"/>
      <c r="J69" s="1"/>
    </row>
    <row r="70" spans="1:10" hidden="1" x14ac:dyDescent="0.25">
      <c r="A70" s="1" t="s">
        <v>28</v>
      </c>
      <c r="B70">
        <v>2009</v>
      </c>
      <c r="C70" s="1" t="s">
        <v>7</v>
      </c>
      <c r="D70" s="1" t="s">
        <v>8</v>
      </c>
      <c r="E70" s="1"/>
      <c r="F70" s="1" t="s">
        <v>17</v>
      </c>
      <c r="G70" s="1"/>
      <c r="H70">
        <v>134.19380389011431</v>
      </c>
      <c r="I70" s="1"/>
      <c r="J70" s="1"/>
    </row>
    <row r="71" spans="1:10" hidden="1" x14ac:dyDescent="0.25">
      <c r="A71" s="1" t="s">
        <v>28</v>
      </c>
      <c r="B71">
        <v>2009</v>
      </c>
      <c r="C71" s="1" t="s">
        <v>7</v>
      </c>
      <c r="D71" s="1" t="s">
        <v>8</v>
      </c>
      <c r="E71" s="1"/>
      <c r="F71" s="1" t="s">
        <v>18</v>
      </c>
      <c r="G71" s="1"/>
      <c r="H71">
        <v>40.610153064634723</v>
      </c>
      <c r="I71" s="1"/>
      <c r="J71" s="1"/>
    </row>
    <row r="72" spans="1:10" hidden="1" x14ac:dyDescent="0.25">
      <c r="A72" s="1" t="s">
        <v>28</v>
      </c>
      <c r="B72">
        <v>2009</v>
      </c>
      <c r="C72" s="1" t="s">
        <v>7</v>
      </c>
      <c r="D72" s="1" t="s">
        <v>8</v>
      </c>
      <c r="E72" s="1"/>
      <c r="F72" s="1" t="s">
        <v>20</v>
      </c>
      <c r="G72" s="1"/>
      <c r="H72">
        <v>278.51868190628966</v>
      </c>
      <c r="I72" s="1"/>
      <c r="J72" s="1"/>
    </row>
    <row r="73" spans="1:10" hidden="1" x14ac:dyDescent="0.25">
      <c r="A73" s="1" t="s">
        <v>28</v>
      </c>
      <c r="B73">
        <v>2009</v>
      </c>
      <c r="C73" s="1" t="s">
        <v>7</v>
      </c>
      <c r="D73" s="1" t="s">
        <v>8</v>
      </c>
      <c r="E73" s="1"/>
      <c r="F73" s="1" t="s">
        <v>22</v>
      </c>
      <c r="G73" s="1"/>
      <c r="H73">
        <v>5.3231067442013371</v>
      </c>
      <c r="I73" s="1"/>
      <c r="J73" s="1"/>
    </row>
    <row r="74" spans="1:10" hidden="1" x14ac:dyDescent="0.25">
      <c r="A74" s="1" t="s">
        <v>29</v>
      </c>
      <c r="B74">
        <v>2009</v>
      </c>
      <c r="C74" s="1" t="s">
        <v>7</v>
      </c>
      <c r="D74" s="1" t="s">
        <v>8</v>
      </c>
      <c r="E74" s="1"/>
      <c r="F74" s="1" t="s">
        <v>9</v>
      </c>
      <c r="G74" s="1"/>
      <c r="H74">
        <v>29910.799999999999</v>
      </c>
      <c r="I74" s="1"/>
      <c r="J74" s="1"/>
    </row>
    <row r="75" spans="1:10" x14ac:dyDescent="0.25">
      <c r="A75" s="1" t="s">
        <v>29</v>
      </c>
      <c r="B75">
        <v>2009</v>
      </c>
      <c r="C75" s="1" t="s">
        <v>7</v>
      </c>
      <c r="D75" s="1" t="s">
        <v>8</v>
      </c>
      <c r="E75" s="1" t="s">
        <v>10</v>
      </c>
      <c r="F75" s="1" t="s">
        <v>10</v>
      </c>
      <c r="G75" s="1"/>
      <c r="H75">
        <v>23241.297373170244</v>
      </c>
      <c r="I75" s="1"/>
      <c r="J75" s="1"/>
    </row>
    <row r="76" spans="1:10" hidden="1" x14ac:dyDescent="0.25">
      <c r="A76" s="1" t="s">
        <v>29</v>
      </c>
      <c r="B76">
        <v>2009</v>
      </c>
      <c r="C76" s="1" t="s">
        <v>7</v>
      </c>
      <c r="D76" s="1" t="s">
        <v>8</v>
      </c>
      <c r="E76" s="1"/>
      <c r="F76" s="1" t="s">
        <v>11</v>
      </c>
      <c r="G76" s="1"/>
      <c r="H76">
        <v>258.90305460864914</v>
      </c>
      <c r="I76" s="1"/>
      <c r="J76" s="1"/>
    </row>
    <row r="77" spans="1:10" hidden="1" x14ac:dyDescent="0.25">
      <c r="A77" s="1" t="s">
        <v>29</v>
      </c>
      <c r="B77">
        <v>2009</v>
      </c>
      <c r="C77" s="1" t="s">
        <v>7</v>
      </c>
      <c r="D77" s="1" t="s">
        <v>8</v>
      </c>
      <c r="E77" s="1"/>
      <c r="F77" s="1" t="s">
        <v>14</v>
      </c>
      <c r="G77" s="1"/>
      <c r="H77">
        <v>1070.5991177060355</v>
      </c>
      <c r="I77" s="1"/>
      <c r="J77" s="1"/>
    </row>
    <row r="78" spans="1:10" hidden="1" x14ac:dyDescent="0.25">
      <c r="A78" s="1" t="s">
        <v>29</v>
      </c>
      <c r="B78">
        <v>2009</v>
      </c>
      <c r="C78" s="1" t="s">
        <v>7</v>
      </c>
      <c r="D78" s="1" t="s">
        <v>8</v>
      </c>
      <c r="E78" s="1"/>
      <c r="F78" s="1" t="s">
        <v>17</v>
      </c>
      <c r="G78" s="1"/>
      <c r="H78">
        <v>1562.4149588931223</v>
      </c>
      <c r="I78" s="1"/>
      <c r="J78" s="1"/>
    </row>
    <row r="79" spans="1:10" hidden="1" x14ac:dyDescent="0.25">
      <c r="A79" s="1" t="s">
        <v>29</v>
      </c>
      <c r="B79">
        <v>2009</v>
      </c>
      <c r="C79" s="1" t="s">
        <v>7</v>
      </c>
      <c r="D79" s="1" t="s">
        <v>8</v>
      </c>
      <c r="E79" s="1"/>
      <c r="F79" s="1" t="s">
        <v>18</v>
      </c>
      <c r="G79" s="1"/>
      <c r="H79">
        <v>472.82295301116238</v>
      </c>
      <c r="I79" s="1"/>
      <c r="J79" s="1"/>
    </row>
    <row r="80" spans="1:10" hidden="1" x14ac:dyDescent="0.25">
      <c r="A80" s="1" t="s">
        <v>29</v>
      </c>
      <c r="B80">
        <v>2009</v>
      </c>
      <c r="C80" s="1" t="s">
        <v>7</v>
      </c>
      <c r="D80" s="1" t="s">
        <v>8</v>
      </c>
      <c r="E80" s="1"/>
      <c r="F80" s="1" t="s">
        <v>20</v>
      </c>
      <c r="G80" s="1"/>
      <c r="H80">
        <v>3242.7857496156671</v>
      </c>
      <c r="I80" s="1"/>
      <c r="J80" s="1"/>
    </row>
    <row r="81" spans="1:10" hidden="1" x14ac:dyDescent="0.25">
      <c r="A81" s="1" t="s">
        <v>29</v>
      </c>
      <c r="B81">
        <v>2009</v>
      </c>
      <c r="C81" s="1" t="s">
        <v>7</v>
      </c>
      <c r="D81" s="1" t="s">
        <v>8</v>
      </c>
      <c r="E81" s="1"/>
      <c r="F81" s="1" t="s">
        <v>22</v>
      </c>
      <c r="G81" s="1"/>
      <c r="H81">
        <v>61.976792995117691</v>
      </c>
      <c r="I81" s="1"/>
      <c r="J81" s="1"/>
    </row>
    <row r="82" spans="1:10" hidden="1" x14ac:dyDescent="0.25">
      <c r="A82" s="1" t="s">
        <v>30</v>
      </c>
      <c r="B82">
        <v>2009</v>
      </c>
      <c r="C82" s="1" t="s">
        <v>7</v>
      </c>
      <c r="D82" s="1" t="s">
        <v>8</v>
      </c>
      <c r="E82" s="1"/>
      <c r="F82" s="1" t="s">
        <v>9</v>
      </c>
      <c r="G82" s="1"/>
      <c r="H82">
        <v>37932</v>
      </c>
      <c r="I82" s="1"/>
      <c r="J82" s="1"/>
    </row>
    <row r="83" spans="1:10" x14ac:dyDescent="0.25">
      <c r="A83" s="1" t="s">
        <v>30</v>
      </c>
      <c r="B83">
        <v>2009</v>
      </c>
      <c r="C83" s="1" t="s">
        <v>7</v>
      </c>
      <c r="D83" s="1" t="s">
        <v>8</v>
      </c>
      <c r="E83" s="1" t="s">
        <v>10</v>
      </c>
      <c r="F83" s="1" t="s">
        <v>10</v>
      </c>
      <c r="G83" s="1"/>
      <c r="H83">
        <v>29473.932223781834</v>
      </c>
      <c r="I83" s="1"/>
      <c r="J83" s="1"/>
    </row>
    <row r="84" spans="1:10" hidden="1" x14ac:dyDescent="0.25">
      <c r="A84" s="1" t="s">
        <v>30</v>
      </c>
      <c r="B84">
        <v>2009</v>
      </c>
      <c r="C84" s="1" t="s">
        <v>7</v>
      </c>
      <c r="D84" s="1" t="s">
        <v>8</v>
      </c>
      <c r="E84" s="1"/>
      <c r="F84" s="1" t="s">
        <v>11</v>
      </c>
      <c r="G84" s="1"/>
      <c r="H84">
        <v>328.33326649288148</v>
      </c>
      <c r="I84" s="1"/>
      <c r="J84" s="1"/>
    </row>
    <row r="85" spans="1:10" hidden="1" x14ac:dyDescent="0.25">
      <c r="A85" s="1" t="s">
        <v>30</v>
      </c>
      <c r="B85">
        <v>2009</v>
      </c>
      <c r="C85" s="1" t="s">
        <v>7</v>
      </c>
      <c r="D85" s="1" t="s">
        <v>8</v>
      </c>
      <c r="E85" s="1"/>
      <c r="F85" s="1" t="s">
        <v>14</v>
      </c>
      <c r="G85" s="1"/>
      <c r="H85">
        <v>1357.7024263084018</v>
      </c>
      <c r="I85" s="1"/>
      <c r="J85" s="1"/>
    </row>
    <row r="86" spans="1:10" hidden="1" x14ac:dyDescent="0.25">
      <c r="A86" s="1" t="s">
        <v>30</v>
      </c>
      <c r="B86">
        <v>2009</v>
      </c>
      <c r="C86" s="1" t="s">
        <v>7</v>
      </c>
      <c r="D86" s="1" t="s">
        <v>8</v>
      </c>
      <c r="E86" s="1"/>
      <c r="F86" s="1" t="s">
        <v>17</v>
      </c>
      <c r="G86" s="1"/>
      <c r="H86">
        <v>1981.4088630439144</v>
      </c>
      <c r="I86" s="1"/>
      <c r="J86" s="1"/>
    </row>
    <row r="87" spans="1:10" hidden="1" x14ac:dyDescent="0.25">
      <c r="A87" s="1" t="s">
        <v>30</v>
      </c>
      <c r="B87">
        <v>2009</v>
      </c>
      <c r="C87" s="1" t="s">
        <v>7</v>
      </c>
      <c r="D87" s="1" t="s">
        <v>8</v>
      </c>
      <c r="E87" s="1"/>
      <c r="F87" s="1" t="s">
        <v>18</v>
      </c>
      <c r="G87" s="1"/>
      <c r="H87">
        <v>599.62021255263687</v>
      </c>
      <c r="I87" s="1"/>
      <c r="J87" s="1"/>
    </row>
    <row r="88" spans="1:10" hidden="1" x14ac:dyDescent="0.25">
      <c r="A88" s="1" t="s">
        <v>30</v>
      </c>
      <c r="B88">
        <v>2009</v>
      </c>
      <c r="C88" s="1" t="s">
        <v>7</v>
      </c>
      <c r="D88" s="1" t="s">
        <v>8</v>
      </c>
      <c r="E88" s="1"/>
      <c r="F88" s="1" t="s">
        <v>20</v>
      </c>
      <c r="G88" s="1"/>
      <c r="H88">
        <v>4112.4058552235811</v>
      </c>
      <c r="I88" s="1"/>
      <c r="J88" s="1"/>
    </row>
    <row r="89" spans="1:10" hidden="1" x14ac:dyDescent="0.25">
      <c r="A89" s="1" t="s">
        <v>30</v>
      </c>
      <c r="B89">
        <v>2009</v>
      </c>
      <c r="C89" s="1" t="s">
        <v>7</v>
      </c>
      <c r="D89" s="1" t="s">
        <v>8</v>
      </c>
      <c r="E89" s="1"/>
      <c r="F89" s="1" t="s">
        <v>22</v>
      </c>
      <c r="G89" s="1"/>
      <c r="H89">
        <v>78.597152596747804</v>
      </c>
      <c r="I89" s="1"/>
      <c r="J89" s="1"/>
    </row>
    <row r="90" spans="1:10" hidden="1" x14ac:dyDescent="0.25">
      <c r="A90" s="1" t="s">
        <v>31</v>
      </c>
      <c r="B90">
        <v>2009</v>
      </c>
      <c r="C90" s="1" t="s">
        <v>7</v>
      </c>
      <c r="D90" s="1" t="s">
        <v>8</v>
      </c>
      <c r="E90" s="1"/>
      <c r="F90" s="1" t="s">
        <v>9</v>
      </c>
      <c r="G90" s="1"/>
      <c r="H90">
        <v>1950</v>
      </c>
      <c r="I90" s="1"/>
      <c r="J90" s="1"/>
    </row>
    <row r="91" spans="1:10" x14ac:dyDescent="0.25">
      <c r="A91" s="1" t="s">
        <v>31</v>
      </c>
      <c r="B91">
        <v>2009</v>
      </c>
      <c r="C91" s="1" t="s">
        <v>7</v>
      </c>
      <c r="D91" s="1" t="s">
        <v>8</v>
      </c>
      <c r="E91" s="1" t="s">
        <v>10</v>
      </c>
      <c r="F91" s="1" t="s">
        <v>10</v>
      </c>
      <c r="G91" s="1"/>
      <c r="H91">
        <v>1515.1894926809705</v>
      </c>
      <c r="I91" s="1"/>
      <c r="J91" s="1"/>
    </row>
    <row r="92" spans="1:10" hidden="1" x14ac:dyDescent="0.25">
      <c r="A92" s="1" t="s">
        <v>31</v>
      </c>
      <c r="B92">
        <v>2009</v>
      </c>
      <c r="C92" s="1" t="s">
        <v>7</v>
      </c>
      <c r="D92" s="1" t="s">
        <v>8</v>
      </c>
      <c r="E92" s="1"/>
      <c r="F92" s="1" t="s">
        <v>11</v>
      </c>
      <c r="G92" s="1"/>
      <c r="H92">
        <v>16.878885101263283</v>
      </c>
      <c r="I92" s="1"/>
      <c r="J92" s="1"/>
    </row>
    <row r="93" spans="1:10" hidden="1" x14ac:dyDescent="0.25">
      <c r="A93" s="1" t="s">
        <v>31</v>
      </c>
      <c r="B93">
        <v>2009</v>
      </c>
      <c r="C93" s="1" t="s">
        <v>7</v>
      </c>
      <c r="D93" s="1" t="s">
        <v>8</v>
      </c>
      <c r="E93" s="1"/>
      <c r="F93" s="1" t="s">
        <v>14</v>
      </c>
      <c r="G93" s="1"/>
      <c r="H93">
        <v>69.796470824142773</v>
      </c>
      <c r="I93" s="1"/>
      <c r="J93" s="1"/>
    </row>
    <row r="94" spans="1:10" hidden="1" x14ac:dyDescent="0.25">
      <c r="A94" s="1" t="s">
        <v>31</v>
      </c>
      <c r="B94">
        <v>2009</v>
      </c>
      <c r="C94" s="1" t="s">
        <v>7</v>
      </c>
      <c r="D94" s="1" t="s">
        <v>8</v>
      </c>
      <c r="E94" s="1"/>
      <c r="F94" s="1" t="s">
        <v>17</v>
      </c>
      <c r="G94" s="1"/>
      <c r="H94">
        <v>101.85983557248848</v>
      </c>
      <c r="I94" s="1"/>
      <c r="J94" s="1"/>
    </row>
    <row r="95" spans="1:10" hidden="1" x14ac:dyDescent="0.25">
      <c r="A95" s="1" t="s">
        <v>31</v>
      </c>
      <c r="B95">
        <v>2009</v>
      </c>
      <c r="C95" s="1" t="s">
        <v>7</v>
      </c>
      <c r="D95" s="1" t="s">
        <v>8</v>
      </c>
      <c r="E95" s="1"/>
      <c r="F95" s="1" t="s">
        <v>18</v>
      </c>
      <c r="G95" s="1"/>
      <c r="H95">
        <v>30.825145377982757</v>
      </c>
      <c r="I95" s="1"/>
      <c r="J95" s="1"/>
    </row>
    <row r="96" spans="1:10" hidden="1" x14ac:dyDescent="0.25">
      <c r="A96" s="1" t="s">
        <v>31</v>
      </c>
      <c r="B96">
        <v>2009</v>
      </c>
      <c r="C96" s="1" t="s">
        <v>7</v>
      </c>
      <c r="D96" s="1" t="s">
        <v>8</v>
      </c>
      <c r="E96" s="1"/>
      <c r="F96" s="1" t="s">
        <v>20</v>
      </c>
      <c r="G96" s="1"/>
      <c r="H96">
        <v>211.40966512933628</v>
      </c>
      <c r="I96" s="1"/>
      <c r="J96" s="1"/>
    </row>
    <row r="97" spans="1:10" hidden="1" x14ac:dyDescent="0.25">
      <c r="A97" s="1" t="s">
        <v>31</v>
      </c>
      <c r="B97">
        <v>2009</v>
      </c>
      <c r="C97" s="1" t="s">
        <v>7</v>
      </c>
      <c r="D97" s="1" t="s">
        <v>8</v>
      </c>
      <c r="E97" s="1"/>
      <c r="F97" s="1" t="s">
        <v>22</v>
      </c>
      <c r="G97" s="1"/>
      <c r="H97">
        <v>4.0405053138157285</v>
      </c>
      <c r="I97" s="1"/>
      <c r="J97" s="1"/>
    </row>
    <row r="98" spans="1:10" hidden="1" x14ac:dyDescent="0.25">
      <c r="A98" s="1" t="s">
        <v>32</v>
      </c>
      <c r="B98">
        <v>2009</v>
      </c>
      <c r="C98" s="1" t="s">
        <v>7</v>
      </c>
      <c r="D98" s="1" t="s">
        <v>8</v>
      </c>
      <c r="E98" s="1"/>
      <c r="F98" s="1" t="s">
        <v>9</v>
      </c>
      <c r="G98" s="1"/>
      <c r="H98">
        <v>2400</v>
      </c>
      <c r="I98" s="1"/>
      <c r="J98" s="1"/>
    </row>
    <row r="99" spans="1:10" x14ac:dyDescent="0.25">
      <c r="A99" s="1" t="s">
        <v>32</v>
      </c>
      <c r="B99">
        <v>2009</v>
      </c>
      <c r="C99" s="1" t="s">
        <v>7</v>
      </c>
      <c r="D99" s="1" t="s">
        <v>8</v>
      </c>
      <c r="E99" s="1" t="s">
        <v>10</v>
      </c>
      <c r="F99" s="1" t="s">
        <v>10</v>
      </c>
      <c r="G99" s="1"/>
      <c r="H99">
        <v>1864.8486063765793</v>
      </c>
      <c r="I99" s="1"/>
      <c r="J99" s="1"/>
    </row>
    <row r="100" spans="1:10" hidden="1" x14ac:dyDescent="0.25">
      <c r="A100" s="1" t="s">
        <v>32</v>
      </c>
      <c r="B100">
        <v>2009</v>
      </c>
      <c r="C100" s="1" t="s">
        <v>7</v>
      </c>
      <c r="D100" s="1" t="s">
        <v>8</v>
      </c>
      <c r="E100" s="1"/>
      <c r="F100" s="1" t="s">
        <v>11</v>
      </c>
      <c r="G100" s="1"/>
      <c r="H100">
        <v>20.774012432324042</v>
      </c>
      <c r="I100" s="1"/>
      <c r="J100" s="1"/>
    </row>
    <row r="101" spans="1:10" hidden="1" x14ac:dyDescent="0.25">
      <c r="A101" s="1" t="s">
        <v>32</v>
      </c>
      <c r="B101">
        <v>2009</v>
      </c>
      <c r="C101" s="1" t="s">
        <v>7</v>
      </c>
      <c r="D101" s="1" t="s">
        <v>8</v>
      </c>
      <c r="E101" s="1"/>
      <c r="F101" s="1" t="s">
        <v>14</v>
      </c>
      <c r="G101" s="1"/>
      <c r="H101">
        <v>85.903348706637246</v>
      </c>
      <c r="I101" s="1"/>
      <c r="J101" s="1"/>
    </row>
    <row r="102" spans="1:10" hidden="1" x14ac:dyDescent="0.25">
      <c r="A102" s="1" t="s">
        <v>32</v>
      </c>
      <c r="B102">
        <v>2009</v>
      </c>
      <c r="C102" s="1" t="s">
        <v>7</v>
      </c>
      <c r="D102" s="1" t="s">
        <v>8</v>
      </c>
      <c r="E102" s="1"/>
      <c r="F102" s="1" t="s">
        <v>17</v>
      </c>
      <c r="G102" s="1"/>
      <c r="H102">
        <v>125.36595147383197</v>
      </c>
      <c r="I102" s="1"/>
      <c r="J102" s="1"/>
    </row>
    <row r="103" spans="1:10" hidden="1" x14ac:dyDescent="0.25">
      <c r="A103" s="1" t="s">
        <v>32</v>
      </c>
      <c r="B103">
        <v>2009</v>
      </c>
      <c r="C103" s="1" t="s">
        <v>7</v>
      </c>
      <c r="D103" s="1" t="s">
        <v>8</v>
      </c>
      <c r="E103" s="1"/>
      <c r="F103" s="1" t="s">
        <v>18</v>
      </c>
      <c r="G103" s="1"/>
      <c r="H103">
        <v>37.938640465209545</v>
      </c>
      <c r="I103" s="1"/>
      <c r="J103" s="1"/>
    </row>
    <row r="104" spans="1:10" hidden="1" x14ac:dyDescent="0.25">
      <c r="A104" s="1" t="s">
        <v>32</v>
      </c>
      <c r="B104">
        <v>2009</v>
      </c>
      <c r="C104" s="1" t="s">
        <v>7</v>
      </c>
      <c r="D104" s="1" t="s">
        <v>8</v>
      </c>
      <c r="E104" s="1"/>
      <c r="F104" s="1" t="s">
        <v>20</v>
      </c>
      <c r="G104" s="1"/>
      <c r="H104">
        <v>260.19651092841389</v>
      </c>
      <c r="I104" s="1"/>
      <c r="J104" s="1"/>
    </row>
    <row r="105" spans="1:10" hidden="1" x14ac:dyDescent="0.25">
      <c r="A105" s="1" t="s">
        <v>32</v>
      </c>
      <c r="B105">
        <v>2009</v>
      </c>
      <c r="C105" s="1" t="s">
        <v>7</v>
      </c>
      <c r="D105" s="1" t="s">
        <v>8</v>
      </c>
      <c r="E105" s="1"/>
      <c r="F105" s="1" t="s">
        <v>22</v>
      </c>
      <c r="G105" s="1"/>
      <c r="H105">
        <v>4.9729296170039738</v>
      </c>
      <c r="I105" s="1"/>
      <c r="J105" s="1"/>
    </row>
    <row r="106" spans="1:10" hidden="1" x14ac:dyDescent="0.25">
      <c r="A106" s="1" t="s">
        <v>33</v>
      </c>
      <c r="B106">
        <v>2009</v>
      </c>
      <c r="C106" s="1" t="s">
        <v>7</v>
      </c>
      <c r="D106" s="1" t="s">
        <v>8</v>
      </c>
      <c r="E106" s="1"/>
      <c r="F106" s="1" t="s">
        <v>9</v>
      </c>
      <c r="G106" s="1"/>
      <c r="H106">
        <v>1950</v>
      </c>
      <c r="I106" s="1"/>
      <c r="J106" s="1"/>
    </row>
    <row r="107" spans="1:10" x14ac:dyDescent="0.25">
      <c r="A107" s="1" t="s">
        <v>33</v>
      </c>
      <c r="B107">
        <v>2009</v>
      </c>
      <c r="C107" s="1" t="s">
        <v>7</v>
      </c>
      <c r="D107" s="1" t="s">
        <v>8</v>
      </c>
      <c r="E107" s="1" t="s">
        <v>10</v>
      </c>
      <c r="F107" s="1" t="s">
        <v>10</v>
      </c>
      <c r="G107" s="1"/>
      <c r="H107">
        <v>1515.1894926809705</v>
      </c>
      <c r="I107" s="1"/>
      <c r="J107" s="1"/>
    </row>
    <row r="108" spans="1:10" hidden="1" x14ac:dyDescent="0.25">
      <c r="A108" s="1" t="s">
        <v>33</v>
      </c>
      <c r="B108">
        <v>2009</v>
      </c>
      <c r="C108" s="1" t="s">
        <v>7</v>
      </c>
      <c r="D108" s="1" t="s">
        <v>8</v>
      </c>
      <c r="E108" s="1"/>
      <c r="F108" s="1" t="s">
        <v>11</v>
      </c>
      <c r="G108" s="1"/>
      <c r="H108">
        <v>16.878885101263283</v>
      </c>
      <c r="I108" s="1"/>
      <c r="J108" s="1"/>
    </row>
    <row r="109" spans="1:10" hidden="1" x14ac:dyDescent="0.25">
      <c r="A109" s="1" t="s">
        <v>33</v>
      </c>
      <c r="B109">
        <v>2009</v>
      </c>
      <c r="C109" s="1" t="s">
        <v>7</v>
      </c>
      <c r="D109" s="1" t="s">
        <v>8</v>
      </c>
      <c r="E109" s="1"/>
      <c r="F109" s="1" t="s">
        <v>14</v>
      </c>
      <c r="G109" s="1"/>
      <c r="H109">
        <v>69.796470824142773</v>
      </c>
      <c r="I109" s="1"/>
      <c r="J109" s="1"/>
    </row>
    <row r="110" spans="1:10" hidden="1" x14ac:dyDescent="0.25">
      <c r="A110" s="1" t="s">
        <v>33</v>
      </c>
      <c r="B110">
        <v>2009</v>
      </c>
      <c r="C110" s="1" t="s">
        <v>7</v>
      </c>
      <c r="D110" s="1" t="s">
        <v>8</v>
      </c>
      <c r="E110" s="1"/>
      <c r="F110" s="1" t="s">
        <v>17</v>
      </c>
      <c r="G110" s="1"/>
      <c r="H110">
        <v>101.85983557248848</v>
      </c>
      <c r="I110" s="1"/>
      <c r="J110" s="1"/>
    </row>
    <row r="111" spans="1:10" hidden="1" x14ac:dyDescent="0.25">
      <c r="A111" s="1" t="s">
        <v>33</v>
      </c>
      <c r="B111">
        <v>2009</v>
      </c>
      <c r="C111" s="1" t="s">
        <v>7</v>
      </c>
      <c r="D111" s="1" t="s">
        <v>8</v>
      </c>
      <c r="E111" s="1"/>
      <c r="F111" s="1" t="s">
        <v>18</v>
      </c>
      <c r="G111" s="1"/>
      <c r="H111">
        <v>30.825145377982757</v>
      </c>
      <c r="I111" s="1"/>
      <c r="J111" s="1"/>
    </row>
    <row r="112" spans="1:10" hidden="1" x14ac:dyDescent="0.25">
      <c r="A112" s="1" t="s">
        <v>33</v>
      </c>
      <c r="B112">
        <v>2009</v>
      </c>
      <c r="C112" s="1" t="s">
        <v>7</v>
      </c>
      <c r="D112" s="1" t="s">
        <v>8</v>
      </c>
      <c r="E112" s="1"/>
      <c r="F112" s="1" t="s">
        <v>20</v>
      </c>
      <c r="G112" s="1"/>
      <c r="H112">
        <v>211.40966512933628</v>
      </c>
      <c r="I112" s="1"/>
      <c r="J112" s="1"/>
    </row>
    <row r="113" spans="1:10" hidden="1" x14ac:dyDescent="0.25">
      <c r="A113" s="1" t="s">
        <v>33</v>
      </c>
      <c r="B113">
        <v>2009</v>
      </c>
      <c r="C113" s="1" t="s">
        <v>7</v>
      </c>
      <c r="D113" s="1" t="s">
        <v>8</v>
      </c>
      <c r="E113" s="1"/>
      <c r="F113" s="1" t="s">
        <v>22</v>
      </c>
      <c r="G113" s="1"/>
      <c r="H113">
        <v>4.0405053138157285</v>
      </c>
      <c r="I113" s="1"/>
      <c r="J113" s="1"/>
    </row>
    <row r="114" spans="1:10" hidden="1" x14ac:dyDescent="0.25">
      <c r="A114" s="1" t="s">
        <v>34</v>
      </c>
      <c r="B114">
        <v>2009</v>
      </c>
      <c r="C114" s="1" t="s">
        <v>7</v>
      </c>
      <c r="D114" s="1" t="s">
        <v>8</v>
      </c>
      <c r="E114" s="1"/>
      <c r="F114" s="1" t="s">
        <v>9</v>
      </c>
      <c r="G114" s="1"/>
      <c r="H114">
        <v>2000</v>
      </c>
      <c r="I114" s="1"/>
      <c r="J114" s="1"/>
    </row>
    <row r="115" spans="1:10" x14ac:dyDescent="0.25">
      <c r="A115" s="1" t="s">
        <v>34</v>
      </c>
      <c r="B115">
        <v>2009</v>
      </c>
      <c r="C115" s="1" t="s">
        <v>7</v>
      </c>
      <c r="D115" s="1" t="s">
        <v>8</v>
      </c>
      <c r="E115" s="1" t="s">
        <v>10</v>
      </c>
      <c r="F115" s="1" t="s">
        <v>10</v>
      </c>
      <c r="G115" s="1"/>
      <c r="H115">
        <v>1554.0405053138161</v>
      </c>
      <c r="I115" s="1"/>
      <c r="J115" s="1"/>
    </row>
    <row r="116" spans="1:10" hidden="1" x14ac:dyDescent="0.25">
      <c r="A116" s="1" t="s">
        <v>34</v>
      </c>
      <c r="B116">
        <v>2009</v>
      </c>
      <c r="C116" s="1" t="s">
        <v>7</v>
      </c>
      <c r="D116" s="1" t="s">
        <v>8</v>
      </c>
      <c r="E116" s="1"/>
      <c r="F116" s="1" t="s">
        <v>11</v>
      </c>
      <c r="G116" s="1"/>
      <c r="H116">
        <v>17.3116770269367</v>
      </c>
      <c r="I116" s="1"/>
      <c r="J116" s="1"/>
    </row>
    <row r="117" spans="1:10" hidden="1" x14ac:dyDescent="0.25">
      <c r="A117" s="1" t="s">
        <v>34</v>
      </c>
      <c r="B117">
        <v>2009</v>
      </c>
      <c r="C117" s="1" t="s">
        <v>7</v>
      </c>
      <c r="D117" s="1" t="s">
        <v>8</v>
      </c>
      <c r="E117" s="1"/>
      <c r="F117" s="1" t="s">
        <v>14</v>
      </c>
      <c r="G117" s="1"/>
      <c r="H117">
        <v>71.586123922197714</v>
      </c>
      <c r="I117" s="1"/>
      <c r="J117" s="1"/>
    </row>
    <row r="118" spans="1:10" hidden="1" x14ac:dyDescent="0.25">
      <c r="A118" s="1" t="s">
        <v>34</v>
      </c>
      <c r="B118">
        <v>2009</v>
      </c>
      <c r="C118" s="1" t="s">
        <v>7</v>
      </c>
      <c r="D118" s="1" t="s">
        <v>8</v>
      </c>
      <c r="E118" s="1"/>
      <c r="F118" s="1" t="s">
        <v>17</v>
      </c>
      <c r="G118" s="1"/>
      <c r="H118">
        <v>104.47162622819332</v>
      </c>
      <c r="I118" s="1"/>
      <c r="J118" s="1"/>
    </row>
    <row r="119" spans="1:10" hidden="1" x14ac:dyDescent="0.25">
      <c r="A119" s="1" t="s">
        <v>34</v>
      </c>
      <c r="B119">
        <v>2009</v>
      </c>
      <c r="C119" s="1" t="s">
        <v>7</v>
      </c>
      <c r="D119" s="1" t="s">
        <v>8</v>
      </c>
      <c r="E119" s="1"/>
      <c r="F119" s="1" t="s">
        <v>18</v>
      </c>
      <c r="G119" s="1"/>
      <c r="H119">
        <v>31.615533721007957</v>
      </c>
      <c r="I119" s="1"/>
      <c r="J119" s="1"/>
    </row>
    <row r="120" spans="1:10" hidden="1" x14ac:dyDescent="0.25">
      <c r="A120" s="1" t="s">
        <v>34</v>
      </c>
      <c r="B120">
        <v>2009</v>
      </c>
      <c r="C120" s="1" t="s">
        <v>7</v>
      </c>
      <c r="D120" s="1" t="s">
        <v>8</v>
      </c>
      <c r="E120" s="1"/>
      <c r="F120" s="1" t="s">
        <v>20</v>
      </c>
      <c r="G120" s="1"/>
      <c r="H120">
        <v>216.83042577367823</v>
      </c>
      <c r="I120" s="1"/>
      <c r="J120" s="1"/>
    </row>
    <row r="121" spans="1:10" hidden="1" x14ac:dyDescent="0.25">
      <c r="A121" s="1" t="s">
        <v>34</v>
      </c>
      <c r="B121">
        <v>2009</v>
      </c>
      <c r="C121" s="1" t="s">
        <v>7</v>
      </c>
      <c r="D121" s="1" t="s">
        <v>8</v>
      </c>
      <c r="E121" s="1"/>
      <c r="F121" s="1" t="s">
        <v>22</v>
      </c>
      <c r="G121" s="1"/>
      <c r="H121">
        <v>4.1441080141699782</v>
      </c>
      <c r="I121" s="1"/>
      <c r="J121" s="1"/>
    </row>
    <row r="122" spans="1:10" hidden="1" x14ac:dyDescent="0.25">
      <c r="A122" s="1" t="s">
        <v>35</v>
      </c>
      <c r="B122">
        <v>2009</v>
      </c>
      <c r="C122" s="1" t="s">
        <v>7</v>
      </c>
      <c r="D122" s="1" t="s">
        <v>8</v>
      </c>
      <c r="E122" s="1"/>
      <c r="F122" s="1" t="s">
        <v>9</v>
      </c>
      <c r="G122" s="1"/>
      <c r="H122">
        <v>27843.376</v>
      </c>
      <c r="I122" s="1"/>
      <c r="J122" s="1"/>
    </row>
    <row r="123" spans="1:10" x14ac:dyDescent="0.25">
      <c r="A123" s="1" t="s">
        <v>35</v>
      </c>
      <c r="B123">
        <v>2009</v>
      </c>
      <c r="C123" s="1" t="s">
        <v>7</v>
      </c>
      <c r="D123" s="1" t="s">
        <v>8</v>
      </c>
      <c r="E123" s="1" t="s">
        <v>10</v>
      </c>
      <c r="F123" s="1" t="s">
        <v>10</v>
      </c>
      <c r="G123" s="1"/>
      <c r="H123">
        <v>21634.867054341288</v>
      </c>
      <c r="I123" s="1"/>
      <c r="J123" s="1"/>
    </row>
    <row r="124" spans="1:10" hidden="1" x14ac:dyDescent="0.25">
      <c r="A124" s="1" t="s">
        <v>35</v>
      </c>
      <c r="B124">
        <v>2009</v>
      </c>
      <c r="C124" s="1" t="s">
        <v>7</v>
      </c>
      <c r="D124" s="1" t="s">
        <v>8</v>
      </c>
      <c r="E124" s="1"/>
      <c r="F124" s="1" t="s">
        <v>11</v>
      </c>
      <c r="G124" s="1"/>
      <c r="H124">
        <v>241.00776632578035</v>
      </c>
      <c r="I124" s="1"/>
      <c r="J124" s="1"/>
    </row>
    <row r="125" spans="1:10" hidden="1" x14ac:dyDescent="0.25">
      <c r="A125" s="1" t="s">
        <v>35</v>
      </c>
      <c r="B125">
        <v>2009</v>
      </c>
      <c r="C125" s="1" t="s">
        <v>7</v>
      </c>
      <c r="D125" s="1" t="s">
        <v>8</v>
      </c>
      <c r="E125" s="1"/>
      <c r="F125" s="1" t="s">
        <v>14</v>
      </c>
      <c r="G125" s="1"/>
      <c r="H125">
        <v>996.59968237417274</v>
      </c>
      <c r="I125" s="1"/>
      <c r="J125" s="1"/>
    </row>
    <row r="126" spans="1:10" hidden="1" x14ac:dyDescent="0.25">
      <c r="A126" s="1" t="s">
        <v>35</v>
      </c>
      <c r="B126">
        <v>2009</v>
      </c>
      <c r="C126" s="1" t="s">
        <v>7</v>
      </c>
      <c r="D126" s="1" t="s">
        <v>8</v>
      </c>
      <c r="E126" s="1"/>
      <c r="F126" s="1" t="s">
        <v>17</v>
      </c>
      <c r="G126" s="1"/>
      <c r="H126">
        <v>1454.4213852015241</v>
      </c>
      <c r="I126" s="1"/>
      <c r="J126" s="1"/>
    </row>
    <row r="127" spans="1:10" hidden="1" x14ac:dyDescent="0.25">
      <c r="A127" s="1" t="s">
        <v>35</v>
      </c>
      <c r="B127">
        <v>2009</v>
      </c>
      <c r="C127" s="1" t="s">
        <v>7</v>
      </c>
      <c r="D127" s="1" t="s">
        <v>8</v>
      </c>
      <c r="E127" s="1"/>
      <c r="F127" s="1" t="s">
        <v>18</v>
      </c>
      <c r="G127" s="1"/>
      <c r="H127">
        <v>440.14159641735182</v>
      </c>
      <c r="I127" s="1"/>
      <c r="J127" s="1"/>
    </row>
    <row r="128" spans="1:10" hidden="1" x14ac:dyDescent="0.25">
      <c r="A128" s="1" t="s">
        <v>35</v>
      </c>
      <c r="B128">
        <v>2009</v>
      </c>
      <c r="C128" s="1" t="s">
        <v>7</v>
      </c>
      <c r="D128" s="1" t="s">
        <v>8</v>
      </c>
      <c r="E128" s="1"/>
      <c r="F128" s="1" t="s">
        <v>20</v>
      </c>
      <c r="G128" s="1"/>
      <c r="H128">
        <v>3018.6455365283068</v>
      </c>
      <c r="I128" s="1"/>
      <c r="J128" s="1"/>
    </row>
    <row r="129" spans="1:10" hidden="1" x14ac:dyDescent="0.25">
      <c r="A129" s="1" t="s">
        <v>35</v>
      </c>
      <c r="B129">
        <v>2009</v>
      </c>
      <c r="C129" s="1" t="s">
        <v>7</v>
      </c>
      <c r="D129" s="1" t="s">
        <v>8</v>
      </c>
      <c r="E129" s="1"/>
      <c r="F129" s="1" t="s">
        <v>22</v>
      </c>
      <c r="G129" s="1"/>
      <c r="H129">
        <v>57.692978811574015</v>
      </c>
      <c r="I129" s="1"/>
      <c r="J129" s="1"/>
    </row>
    <row r="130" spans="1:10" hidden="1" x14ac:dyDescent="0.25">
      <c r="A130" s="1" t="s">
        <v>36</v>
      </c>
      <c r="B130">
        <v>2009</v>
      </c>
      <c r="C130" s="1" t="s">
        <v>7</v>
      </c>
      <c r="D130" s="1" t="s">
        <v>8</v>
      </c>
      <c r="E130" s="1"/>
      <c r="F130" s="1" t="s">
        <v>9</v>
      </c>
      <c r="G130" s="1"/>
      <c r="H130">
        <v>0</v>
      </c>
      <c r="I130" s="1"/>
      <c r="J130" s="1"/>
    </row>
    <row r="131" spans="1:10" x14ac:dyDescent="0.25">
      <c r="A131" s="1" t="s">
        <v>36</v>
      </c>
      <c r="B131">
        <v>2009</v>
      </c>
      <c r="C131" s="1" t="s">
        <v>7</v>
      </c>
      <c r="D131" s="1" t="s">
        <v>8</v>
      </c>
      <c r="E131" s="1" t="s">
        <v>10</v>
      </c>
      <c r="F131" s="1" t="s">
        <v>10</v>
      </c>
      <c r="G131" s="1"/>
      <c r="H131">
        <v>0</v>
      </c>
      <c r="I131" s="1"/>
      <c r="J131" s="1"/>
    </row>
    <row r="132" spans="1:10" hidden="1" x14ac:dyDescent="0.25">
      <c r="A132" s="1" t="s">
        <v>36</v>
      </c>
      <c r="B132">
        <v>2009</v>
      </c>
      <c r="C132" s="1" t="s">
        <v>7</v>
      </c>
      <c r="D132" s="1" t="s">
        <v>8</v>
      </c>
      <c r="E132" s="1"/>
      <c r="F132" s="1" t="s">
        <v>11</v>
      </c>
      <c r="G132" s="1"/>
      <c r="H132">
        <v>0</v>
      </c>
      <c r="I132" s="1"/>
      <c r="J132" s="1"/>
    </row>
    <row r="133" spans="1:10" hidden="1" x14ac:dyDescent="0.25">
      <c r="A133" s="1" t="s">
        <v>36</v>
      </c>
      <c r="B133">
        <v>2009</v>
      </c>
      <c r="C133" s="1" t="s">
        <v>7</v>
      </c>
      <c r="D133" s="1" t="s">
        <v>8</v>
      </c>
      <c r="E133" s="1"/>
      <c r="F133" s="1" t="s">
        <v>14</v>
      </c>
      <c r="G133" s="1"/>
      <c r="H133">
        <v>0</v>
      </c>
      <c r="I133" s="1"/>
      <c r="J133" s="1"/>
    </row>
    <row r="134" spans="1:10" hidden="1" x14ac:dyDescent="0.25">
      <c r="A134" s="1" t="s">
        <v>36</v>
      </c>
      <c r="B134">
        <v>2009</v>
      </c>
      <c r="C134" s="1" t="s">
        <v>7</v>
      </c>
      <c r="D134" s="1" t="s">
        <v>8</v>
      </c>
      <c r="E134" s="1"/>
      <c r="F134" s="1" t="s">
        <v>17</v>
      </c>
      <c r="G134" s="1"/>
      <c r="H134">
        <v>0</v>
      </c>
      <c r="I134" s="1"/>
      <c r="J134" s="1"/>
    </row>
    <row r="135" spans="1:10" hidden="1" x14ac:dyDescent="0.25">
      <c r="A135" s="1" t="s">
        <v>36</v>
      </c>
      <c r="B135">
        <v>2009</v>
      </c>
      <c r="C135" s="1" t="s">
        <v>7</v>
      </c>
      <c r="D135" s="1" t="s">
        <v>8</v>
      </c>
      <c r="E135" s="1"/>
      <c r="F135" s="1" t="s">
        <v>18</v>
      </c>
      <c r="G135" s="1"/>
      <c r="H135">
        <v>0</v>
      </c>
      <c r="I135" s="1"/>
      <c r="J135" s="1"/>
    </row>
    <row r="136" spans="1:10" hidden="1" x14ac:dyDescent="0.25">
      <c r="A136" s="1" t="s">
        <v>36</v>
      </c>
      <c r="B136">
        <v>2009</v>
      </c>
      <c r="C136" s="1" t="s">
        <v>7</v>
      </c>
      <c r="D136" s="1" t="s">
        <v>8</v>
      </c>
      <c r="E136" s="1"/>
      <c r="F136" s="1" t="s">
        <v>20</v>
      </c>
      <c r="G136" s="1"/>
      <c r="H136">
        <v>0</v>
      </c>
      <c r="I136" s="1"/>
      <c r="J136" s="1"/>
    </row>
    <row r="137" spans="1:10" hidden="1" x14ac:dyDescent="0.25">
      <c r="A137" s="1" t="s">
        <v>36</v>
      </c>
      <c r="B137">
        <v>2009</v>
      </c>
      <c r="C137" s="1" t="s">
        <v>7</v>
      </c>
      <c r="D137" s="1" t="s">
        <v>8</v>
      </c>
      <c r="E137" s="1"/>
      <c r="F137" s="1" t="s">
        <v>22</v>
      </c>
      <c r="G137" s="1"/>
      <c r="H137">
        <v>0</v>
      </c>
      <c r="I137" s="1"/>
      <c r="J137" s="1"/>
    </row>
    <row r="138" spans="1:10" hidden="1" x14ac:dyDescent="0.25">
      <c r="A138" s="1" t="s">
        <v>37</v>
      </c>
      <c r="B138">
        <v>2009</v>
      </c>
      <c r="C138" s="1" t="s">
        <v>7</v>
      </c>
      <c r="D138" s="1" t="s">
        <v>8</v>
      </c>
      <c r="E138" s="1"/>
      <c r="F138" s="1" t="s">
        <v>9</v>
      </c>
      <c r="G138" s="1"/>
      <c r="H138">
        <v>50</v>
      </c>
      <c r="I138" s="1"/>
      <c r="J138" s="1"/>
    </row>
    <row r="139" spans="1:10" x14ac:dyDescent="0.25">
      <c r="A139" s="1" t="s">
        <v>37</v>
      </c>
      <c r="B139">
        <v>2009</v>
      </c>
      <c r="C139" s="1" t="s">
        <v>7</v>
      </c>
      <c r="D139" s="1" t="s">
        <v>8</v>
      </c>
      <c r="E139" s="1" t="s">
        <v>10</v>
      </c>
      <c r="F139" s="1" t="s">
        <v>10</v>
      </c>
      <c r="G139" s="1"/>
      <c r="H139">
        <v>38.851012632845396</v>
      </c>
      <c r="I139" s="1"/>
      <c r="J139" s="1"/>
    </row>
    <row r="140" spans="1:10" hidden="1" x14ac:dyDescent="0.25">
      <c r="A140" s="1" t="s">
        <v>37</v>
      </c>
      <c r="B140">
        <v>2009</v>
      </c>
      <c r="C140" s="1" t="s">
        <v>7</v>
      </c>
      <c r="D140" s="1" t="s">
        <v>8</v>
      </c>
      <c r="E140" s="1"/>
      <c r="F140" s="1" t="s">
        <v>11</v>
      </c>
      <c r="G140" s="1"/>
      <c r="H140">
        <v>0.43279192567341751</v>
      </c>
      <c r="I140" s="1"/>
      <c r="J140" s="1"/>
    </row>
    <row r="141" spans="1:10" hidden="1" x14ac:dyDescent="0.25">
      <c r="A141" s="1" t="s">
        <v>37</v>
      </c>
      <c r="B141">
        <v>2009</v>
      </c>
      <c r="C141" s="1" t="s">
        <v>7</v>
      </c>
      <c r="D141" s="1" t="s">
        <v>8</v>
      </c>
      <c r="E141" s="1"/>
      <c r="F141" s="1" t="s">
        <v>14</v>
      </c>
      <c r="G141" s="1"/>
      <c r="H141">
        <v>1.7896530980549428</v>
      </c>
      <c r="I141" s="1"/>
      <c r="J141" s="1"/>
    </row>
    <row r="142" spans="1:10" hidden="1" x14ac:dyDescent="0.25">
      <c r="A142" s="1" t="s">
        <v>37</v>
      </c>
      <c r="B142">
        <v>2009</v>
      </c>
      <c r="C142" s="1" t="s">
        <v>7</v>
      </c>
      <c r="D142" s="1" t="s">
        <v>8</v>
      </c>
      <c r="E142" s="1"/>
      <c r="F142" s="1" t="s">
        <v>17</v>
      </c>
      <c r="G142" s="1"/>
      <c r="H142">
        <v>2.6117906557048327</v>
      </c>
      <c r="I142" s="1"/>
      <c r="J142" s="1"/>
    </row>
    <row r="143" spans="1:10" hidden="1" x14ac:dyDescent="0.25">
      <c r="A143" s="1" t="s">
        <v>37</v>
      </c>
      <c r="B143">
        <v>2009</v>
      </c>
      <c r="C143" s="1" t="s">
        <v>7</v>
      </c>
      <c r="D143" s="1" t="s">
        <v>8</v>
      </c>
      <c r="E143" s="1"/>
      <c r="F143" s="1" t="s">
        <v>18</v>
      </c>
      <c r="G143" s="1"/>
      <c r="H143">
        <v>0.79038834302519889</v>
      </c>
      <c r="I143" s="1"/>
      <c r="J143" s="1"/>
    </row>
    <row r="144" spans="1:10" hidden="1" x14ac:dyDescent="0.25">
      <c r="A144" s="1" t="s">
        <v>37</v>
      </c>
      <c r="B144">
        <v>2009</v>
      </c>
      <c r="C144" s="1" t="s">
        <v>7</v>
      </c>
      <c r="D144" s="1" t="s">
        <v>8</v>
      </c>
      <c r="E144" s="1"/>
      <c r="F144" s="1" t="s">
        <v>20</v>
      </c>
      <c r="G144" s="1"/>
      <c r="H144">
        <v>5.4207606443419554</v>
      </c>
      <c r="I144" s="1"/>
      <c r="J144" s="1"/>
    </row>
    <row r="145" spans="1:10" hidden="1" x14ac:dyDescent="0.25">
      <c r="A145" s="1" t="s">
        <v>37</v>
      </c>
      <c r="B145">
        <v>2009</v>
      </c>
      <c r="C145" s="1" t="s">
        <v>7</v>
      </c>
      <c r="D145" s="1" t="s">
        <v>8</v>
      </c>
      <c r="E145" s="1"/>
      <c r="F145" s="1" t="s">
        <v>22</v>
      </c>
      <c r="G145" s="1"/>
      <c r="H145">
        <v>0.10360270035424946</v>
      </c>
      <c r="I145" s="1"/>
      <c r="J145" s="1"/>
    </row>
    <row r="146" spans="1:10" hidden="1" x14ac:dyDescent="0.25">
      <c r="A146" s="1" t="s">
        <v>38</v>
      </c>
      <c r="B146">
        <v>2009</v>
      </c>
      <c r="C146" s="1" t="s">
        <v>7</v>
      </c>
      <c r="D146" s="1" t="s">
        <v>8</v>
      </c>
      <c r="E146" s="1"/>
      <c r="F146" s="1" t="s">
        <v>9</v>
      </c>
      <c r="G146" s="1"/>
      <c r="H146">
        <v>211.08870000000002</v>
      </c>
      <c r="I146" s="1"/>
      <c r="J146" s="1"/>
    </row>
    <row r="147" spans="1:10" x14ac:dyDescent="0.25">
      <c r="A147" s="1" t="s">
        <v>38</v>
      </c>
      <c r="B147">
        <v>2009</v>
      </c>
      <c r="C147" s="1" t="s">
        <v>7</v>
      </c>
      <c r="D147" s="1" t="s">
        <v>8</v>
      </c>
      <c r="E147" s="1" t="s">
        <v>10</v>
      </c>
      <c r="F147" s="1" t="s">
        <v>10</v>
      </c>
      <c r="G147" s="1"/>
      <c r="H147">
        <v>164.02019500701826</v>
      </c>
      <c r="I147" s="1"/>
      <c r="J147" s="1"/>
    </row>
    <row r="148" spans="1:10" hidden="1" x14ac:dyDescent="0.25">
      <c r="A148" s="1" t="s">
        <v>38</v>
      </c>
      <c r="B148">
        <v>2009</v>
      </c>
      <c r="C148" s="1" t="s">
        <v>7</v>
      </c>
      <c r="D148" s="1" t="s">
        <v>8</v>
      </c>
      <c r="E148" s="1"/>
      <c r="F148" s="1" t="s">
        <v>11</v>
      </c>
      <c r="G148" s="1"/>
      <c r="H148">
        <v>1.8271496992179668</v>
      </c>
      <c r="I148" s="1"/>
      <c r="J148" s="1"/>
    </row>
    <row r="149" spans="1:10" hidden="1" x14ac:dyDescent="0.25">
      <c r="A149" s="1" t="s">
        <v>38</v>
      </c>
      <c r="B149">
        <v>2009</v>
      </c>
      <c r="C149" s="1" t="s">
        <v>7</v>
      </c>
      <c r="D149" s="1" t="s">
        <v>8</v>
      </c>
      <c r="E149" s="1"/>
      <c r="F149" s="1" t="s">
        <v>14</v>
      </c>
      <c r="G149" s="1"/>
      <c r="H149">
        <v>7.5555109183878084</v>
      </c>
      <c r="I149" s="1"/>
      <c r="J149" s="1"/>
    </row>
    <row r="150" spans="1:10" hidden="1" x14ac:dyDescent="0.25">
      <c r="A150" s="1" t="s">
        <v>38</v>
      </c>
      <c r="B150">
        <v>2009</v>
      </c>
      <c r="C150" s="1" t="s">
        <v>7</v>
      </c>
      <c r="D150" s="1" t="s">
        <v>8</v>
      </c>
      <c r="E150" s="1"/>
      <c r="F150" s="1" t="s">
        <v>17</v>
      </c>
      <c r="G150" s="1"/>
      <c r="H150">
        <v>11.026389883697615</v>
      </c>
      <c r="I150" s="1"/>
      <c r="J150" s="1"/>
    </row>
    <row r="151" spans="1:10" hidden="1" x14ac:dyDescent="0.25">
      <c r="A151" s="1" t="s">
        <v>38</v>
      </c>
      <c r="B151">
        <v>2009</v>
      </c>
      <c r="C151" s="1" t="s">
        <v>7</v>
      </c>
      <c r="D151" s="1" t="s">
        <v>8</v>
      </c>
      <c r="E151" s="1"/>
      <c r="F151" s="1" t="s">
        <v>18</v>
      </c>
      <c r="G151" s="1"/>
      <c r="H151">
        <v>3.3368409564868662</v>
      </c>
      <c r="I151" s="1"/>
      <c r="J151" s="1"/>
    </row>
    <row r="152" spans="1:10" hidden="1" x14ac:dyDescent="0.25">
      <c r="A152" s="1" t="s">
        <v>38</v>
      </c>
      <c r="B152">
        <v>2009</v>
      </c>
      <c r="C152" s="1" t="s">
        <v>7</v>
      </c>
      <c r="D152" s="1" t="s">
        <v>8</v>
      </c>
      <c r="E152" s="1"/>
      <c r="F152" s="1" t="s">
        <v>20</v>
      </c>
      <c r="G152" s="1"/>
      <c r="H152">
        <v>22.885226348506116</v>
      </c>
      <c r="I152" s="1"/>
      <c r="J152" s="1"/>
    </row>
    <row r="153" spans="1:10" hidden="1" x14ac:dyDescent="0.25">
      <c r="A153" s="1" t="s">
        <v>38</v>
      </c>
      <c r="B153">
        <v>2009</v>
      </c>
      <c r="C153" s="1" t="s">
        <v>7</v>
      </c>
      <c r="D153" s="1" t="s">
        <v>8</v>
      </c>
      <c r="E153" s="1"/>
      <c r="F153" s="1" t="s">
        <v>22</v>
      </c>
      <c r="G153" s="1"/>
      <c r="H153">
        <v>0.4373871866853612</v>
      </c>
      <c r="I153" s="1"/>
      <c r="J153" s="1"/>
    </row>
    <row r="154" spans="1:10" hidden="1" x14ac:dyDescent="0.25">
      <c r="A154" s="1" t="s">
        <v>39</v>
      </c>
      <c r="B154">
        <v>2009</v>
      </c>
      <c r="C154" s="1" t="s">
        <v>7</v>
      </c>
      <c r="D154" s="1" t="s">
        <v>8</v>
      </c>
      <c r="E154" s="1"/>
      <c r="F154" s="1" t="s">
        <v>9</v>
      </c>
      <c r="G154" s="1"/>
      <c r="H154">
        <v>105.8</v>
      </c>
      <c r="I154" s="1"/>
      <c r="J154" s="1"/>
    </row>
    <row r="155" spans="1:10" x14ac:dyDescent="0.25">
      <c r="A155" s="1" t="s">
        <v>39</v>
      </c>
      <c r="B155">
        <v>2009</v>
      </c>
      <c r="C155" s="1" t="s">
        <v>7</v>
      </c>
      <c r="D155" s="1" t="s">
        <v>8</v>
      </c>
      <c r="E155" s="1" t="s">
        <v>10</v>
      </c>
      <c r="F155" s="1" t="s">
        <v>10</v>
      </c>
      <c r="G155" s="1"/>
      <c r="H155">
        <v>82.20874273110087</v>
      </c>
      <c r="I155" s="1"/>
      <c r="J155" s="1"/>
    </row>
    <row r="156" spans="1:10" hidden="1" x14ac:dyDescent="0.25">
      <c r="A156" s="1" t="s">
        <v>39</v>
      </c>
      <c r="B156">
        <v>2009</v>
      </c>
      <c r="C156" s="1" t="s">
        <v>7</v>
      </c>
      <c r="D156" s="1" t="s">
        <v>8</v>
      </c>
      <c r="E156" s="1"/>
      <c r="F156" s="1" t="s">
        <v>11</v>
      </c>
      <c r="G156" s="1"/>
      <c r="H156">
        <v>0.91578771472495146</v>
      </c>
      <c r="I156" s="1"/>
      <c r="J156" s="1"/>
    </row>
    <row r="157" spans="1:10" hidden="1" x14ac:dyDescent="0.25">
      <c r="A157" s="1" t="s">
        <v>39</v>
      </c>
      <c r="B157">
        <v>2009</v>
      </c>
      <c r="C157" s="1" t="s">
        <v>7</v>
      </c>
      <c r="D157" s="1" t="s">
        <v>8</v>
      </c>
      <c r="E157" s="1"/>
      <c r="F157" s="1" t="s">
        <v>14</v>
      </c>
      <c r="G157" s="1"/>
      <c r="H157">
        <v>3.7869059554842588</v>
      </c>
      <c r="I157" s="1"/>
      <c r="J157" s="1"/>
    </row>
    <row r="158" spans="1:10" hidden="1" x14ac:dyDescent="0.25">
      <c r="A158" s="1" t="s">
        <v>39</v>
      </c>
      <c r="B158">
        <v>2009</v>
      </c>
      <c r="C158" s="1" t="s">
        <v>7</v>
      </c>
      <c r="D158" s="1" t="s">
        <v>8</v>
      </c>
      <c r="E158" s="1"/>
      <c r="F158" s="1" t="s">
        <v>17</v>
      </c>
      <c r="G158" s="1"/>
      <c r="H158">
        <v>5.5265490274714262</v>
      </c>
      <c r="I158" s="1"/>
      <c r="J158" s="1"/>
    </row>
    <row r="159" spans="1:10" hidden="1" x14ac:dyDescent="0.25">
      <c r="A159" s="1" t="s">
        <v>39</v>
      </c>
      <c r="B159">
        <v>2009</v>
      </c>
      <c r="C159" s="1" t="s">
        <v>7</v>
      </c>
      <c r="D159" s="1" t="s">
        <v>8</v>
      </c>
      <c r="E159" s="1"/>
      <c r="F159" s="1" t="s">
        <v>18</v>
      </c>
      <c r="G159" s="1"/>
      <c r="H159">
        <v>1.6724617338413208</v>
      </c>
      <c r="I159" s="1"/>
      <c r="J159" s="1"/>
    </row>
    <row r="160" spans="1:10" hidden="1" x14ac:dyDescent="0.25">
      <c r="A160" s="1" t="s">
        <v>39</v>
      </c>
      <c r="B160">
        <v>2009</v>
      </c>
      <c r="C160" s="1" t="s">
        <v>7</v>
      </c>
      <c r="D160" s="1" t="s">
        <v>8</v>
      </c>
      <c r="E160" s="1"/>
      <c r="F160" s="1" t="s">
        <v>20</v>
      </c>
      <c r="G160" s="1"/>
      <c r="H160">
        <v>11.470329523427578</v>
      </c>
      <c r="I160" s="1"/>
      <c r="J160" s="1"/>
    </row>
    <row r="161" spans="1:10" hidden="1" x14ac:dyDescent="0.25">
      <c r="A161" s="1" t="s">
        <v>39</v>
      </c>
      <c r="B161">
        <v>2009</v>
      </c>
      <c r="C161" s="1" t="s">
        <v>7</v>
      </c>
      <c r="D161" s="1" t="s">
        <v>8</v>
      </c>
      <c r="E161" s="1"/>
      <c r="F161" s="1" t="s">
        <v>22</v>
      </c>
      <c r="G161" s="1"/>
      <c r="H161">
        <v>0.21922331394959185</v>
      </c>
      <c r="I161" s="1"/>
      <c r="J161" s="1"/>
    </row>
    <row r="162" spans="1:10" hidden="1" x14ac:dyDescent="0.25">
      <c r="A162" s="1" t="s">
        <v>40</v>
      </c>
      <c r="B162">
        <v>2009</v>
      </c>
      <c r="C162" s="1" t="s">
        <v>7</v>
      </c>
      <c r="D162" s="1" t="s">
        <v>8</v>
      </c>
      <c r="E162" s="1"/>
      <c r="F162" s="1" t="s">
        <v>9</v>
      </c>
      <c r="G162" s="1"/>
      <c r="H162">
        <v>7682</v>
      </c>
      <c r="I162" s="1"/>
      <c r="J162" s="1"/>
    </row>
    <row r="163" spans="1:10" x14ac:dyDescent="0.25">
      <c r="A163" s="1" t="s">
        <v>40</v>
      </c>
      <c r="B163">
        <v>2009</v>
      </c>
      <c r="C163" s="1" t="s">
        <v>7</v>
      </c>
      <c r="D163" s="1" t="s">
        <v>8</v>
      </c>
      <c r="E163" s="1" t="s">
        <v>10</v>
      </c>
      <c r="F163" s="1" t="s">
        <v>10</v>
      </c>
      <c r="G163" s="1"/>
      <c r="H163">
        <v>5969.0695809103672</v>
      </c>
      <c r="I163" s="1"/>
      <c r="J163" s="1"/>
    </row>
    <row r="164" spans="1:10" hidden="1" x14ac:dyDescent="0.25">
      <c r="A164" s="1" t="s">
        <v>40</v>
      </c>
      <c r="B164">
        <v>2009</v>
      </c>
      <c r="C164" s="1" t="s">
        <v>7</v>
      </c>
      <c r="D164" s="1" t="s">
        <v>8</v>
      </c>
      <c r="E164" s="1"/>
      <c r="F164" s="1" t="s">
        <v>11</v>
      </c>
      <c r="G164" s="1"/>
      <c r="H164">
        <v>66.494151460463868</v>
      </c>
      <c r="I164" s="1"/>
      <c r="J164" s="1"/>
    </row>
    <row r="165" spans="1:10" hidden="1" x14ac:dyDescent="0.25">
      <c r="A165" s="1" t="s">
        <v>40</v>
      </c>
      <c r="B165">
        <v>2009</v>
      </c>
      <c r="C165" s="1" t="s">
        <v>7</v>
      </c>
      <c r="D165" s="1" t="s">
        <v>8</v>
      </c>
      <c r="E165" s="1"/>
      <c r="F165" s="1" t="s">
        <v>14</v>
      </c>
      <c r="G165" s="1"/>
      <c r="H165">
        <v>274.96230198516139</v>
      </c>
      <c r="I165" s="1"/>
      <c r="J165" s="1"/>
    </row>
    <row r="166" spans="1:10" hidden="1" x14ac:dyDescent="0.25">
      <c r="A166" s="1" t="s">
        <v>40</v>
      </c>
      <c r="B166">
        <v>2009</v>
      </c>
      <c r="C166" s="1" t="s">
        <v>7</v>
      </c>
      <c r="D166" s="1" t="s">
        <v>8</v>
      </c>
      <c r="E166" s="1"/>
      <c r="F166" s="1" t="s">
        <v>17</v>
      </c>
      <c r="G166" s="1"/>
      <c r="H166">
        <v>401.2755163424905</v>
      </c>
      <c r="I166" s="1"/>
      <c r="J166" s="1"/>
    </row>
    <row r="167" spans="1:10" hidden="1" x14ac:dyDescent="0.25">
      <c r="A167" s="1" t="s">
        <v>40</v>
      </c>
      <c r="B167">
        <v>2009</v>
      </c>
      <c r="C167" s="1" t="s">
        <v>7</v>
      </c>
      <c r="D167" s="1" t="s">
        <v>8</v>
      </c>
      <c r="E167" s="1"/>
      <c r="F167" s="1" t="s">
        <v>18</v>
      </c>
      <c r="G167" s="1"/>
      <c r="H167">
        <v>121.43526502239156</v>
      </c>
      <c r="I167" s="1"/>
      <c r="J167" s="1"/>
    </row>
    <row r="168" spans="1:10" hidden="1" x14ac:dyDescent="0.25">
      <c r="A168" s="1" t="s">
        <v>40</v>
      </c>
      <c r="B168">
        <v>2009</v>
      </c>
      <c r="C168" s="1" t="s">
        <v>7</v>
      </c>
      <c r="D168" s="1" t="s">
        <v>8</v>
      </c>
      <c r="E168" s="1"/>
      <c r="F168" s="1" t="s">
        <v>20</v>
      </c>
      <c r="G168" s="1"/>
      <c r="H168">
        <v>832.84566539669811</v>
      </c>
      <c r="I168" s="1"/>
      <c r="J168" s="1"/>
    </row>
    <row r="169" spans="1:10" hidden="1" x14ac:dyDescent="0.25">
      <c r="A169" s="1" t="s">
        <v>40</v>
      </c>
      <c r="B169">
        <v>2009</v>
      </c>
      <c r="C169" s="1" t="s">
        <v>7</v>
      </c>
      <c r="D169" s="1" t="s">
        <v>8</v>
      </c>
      <c r="E169" s="1"/>
      <c r="F169" s="1" t="s">
        <v>22</v>
      </c>
      <c r="G169" s="1"/>
      <c r="H169">
        <v>15.917518882426887</v>
      </c>
      <c r="I169" s="1"/>
      <c r="J169" s="1"/>
    </row>
    <row r="170" spans="1:10" hidden="1" x14ac:dyDescent="0.25">
      <c r="A170" s="1" t="s">
        <v>41</v>
      </c>
      <c r="B170">
        <v>2009</v>
      </c>
      <c r="C170" s="1" t="s">
        <v>7</v>
      </c>
      <c r="D170" s="1" t="s">
        <v>8</v>
      </c>
      <c r="E170" s="1"/>
      <c r="F170" s="1" t="s">
        <v>9</v>
      </c>
      <c r="G170" s="1"/>
      <c r="H170">
        <v>2686</v>
      </c>
      <c r="I170" s="1"/>
      <c r="J170" s="1"/>
    </row>
    <row r="171" spans="1:10" x14ac:dyDescent="0.25">
      <c r="A171" s="1" t="s">
        <v>41</v>
      </c>
      <c r="B171">
        <v>2009</v>
      </c>
      <c r="C171" s="1" t="s">
        <v>7</v>
      </c>
      <c r="D171" s="1" t="s">
        <v>8</v>
      </c>
      <c r="E171" s="1" t="s">
        <v>10</v>
      </c>
      <c r="F171" s="1" t="s">
        <v>10</v>
      </c>
      <c r="G171" s="1"/>
      <c r="H171">
        <v>2087.076398636455</v>
      </c>
      <c r="I171" s="1"/>
      <c r="J171" s="1"/>
    </row>
    <row r="172" spans="1:10" hidden="1" x14ac:dyDescent="0.25">
      <c r="A172" s="1" t="s">
        <v>41</v>
      </c>
      <c r="B172">
        <v>2009</v>
      </c>
      <c r="C172" s="1" t="s">
        <v>7</v>
      </c>
      <c r="D172" s="1" t="s">
        <v>8</v>
      </c>
      <c r="E172" s="1"/>
      <c r="F172" s="1" t="s">
        <v>11</v>
      </c>
      <c r="G172" s="1"/>
      <c r="H172">
        <v>23.24958224717599</v>
      </c>
      <c r="I172" s="1"/>
      <c r="J172" s="1"/>
    </row>
    <row r="173" spans="1:10" hidden="1" x14ac:dyDescent="0.25">
      <c r="A173" s="1" t="s">
        <v>41</v>
      </c>
      <c r="B173">
        <v>2009</v>
      </c>
      <c r="C173" s="1" t="s">
        <v>7</v>
      </c>
      <c r="D173" s="1" t="s">
        <v>8</v>
      </c>
      <c r="E173" s="1"/>
      <c r="F173" s="1" t="s">
        <v>14</v>
      </c>
      <c r="G173" s="1"/>
      <c r="H173">
        <v>96.140164427511522</v>
      </c>
      <c r="I173" s="1"/>
      <c r="J173" s="1"/>
    </row>
    <row r="174" spans="1:10" hidden="1" x14ac:dyDescent="0.25">
      <c r="A174" s="1" t="s">
        <v>41</v>
      </c>
      <c r="B174">
        <v>2009</v>
      </c>
      <c r="C174" s="1" t="s">
        <v>7</v>
      </c>
      <c r="D174" s="1" t="s">
        <v>8</v>
      </c>
      <c r="E174" s="1"/>
      <c r="F174" s="1" t="s">
        <v>17</v>
      </c>
      <c r="G174" s="1"/>
      <c r="H174">
        <v>140.30539402446362</v>
      </c>
      <c r="I174" s="1"/>
      <c r="J174" s="1"/>
    </row>
    <row r="175" spans="1:10" hidden="1" x14ac:dyDescent="0.25">
      <c r="A175" s="1" t="s">
        <v>41</v>
      </c>
      <c r="B175">
        <v>2009</v>
      </c>
      <c r="C175" s="1" t="s">
        <v>7</v>
      </c>
      <c r="D175" s="1" t="s">
        <v>8</v>
      </c>
      <c r="E175" s="1"/>
      <c r="F175" s="1" t="s">
        <v>18</v>
      </c>
      <c r="G175" s="1"/>
      <c r="H175">
        <v>42.459661787313685</v>
      </c>
      <c r="I175" s="1"/>
      <c r="J175" s="1"/>
    </row>
    <row r="176" spans="1:10" hidden="1" x14ac:dyDescent="0.25">
      <c r="A176" s="1" t="s">
        <v>41</v>
      </c>
      <c r="B176">
        <v>2009</v>
      </c>
      <c r="C176" s="1" t="s">
        <v>7</v>
      </c>
      <c r="D176" s="1" t="s">
        <v>8</v>
      </c>
      <c r="E176" s="1"/>
      <c r="F176" s="1" t="s">
        <v>20</v>
      </c>
      <c r="G176" s="1"/>
      <c r="H176">
        <v>291.20326181404988</v>
      </c>
      <c r="I176" s="1"/>
      <c r="J176" s="1"/>
    </row>
    <row r="177" spans="1:10" hidden="1" x14ac:dyDescent="0.25">
      <c r="A177" s="1" t="s">
        <v>41</v>
      </c>
      <c r="B177">
        <v>2009</v>
      </c>
      <c r="C177" s="1" t="s">
        <v>7</v>
      </c>
      <c r="D177" s="1" t="s">
        <v>8</v>
      </c>
      <c r="E177" s="1"/>
      <c r="F177" s="1" t="s">
        <v>22</v>
      </c>
      <c r="G177" s="1"/>
      <c r="H177">
        <v>5.5655370630302805</v>
      </c>
      <c r="I177" s="1"/>
      <c r="J177" s="1"/>
    </row>
    <row r="178" spans="1:10" hidden="1" x14ac:dyDescent="0.25">
      <c r="A178" s="1" t="s">
        <v>42</v>
      </c>
      <c r="B178">
        <v>2009</v>
      </c>
      <c r="C178" s="1" t="s">
        <v>7</v>
      </c>
      <c r="D178" s="1" t="s">
        <v>8</v>
      </c>
      <c r="E178" s="1"/>
      <c r="F178" s="1" t="s">
        <v>9</v>
      </c>
      <c r="G178" s="1"/>
      <c r="H178">
        <v>4064</v>
      </c>
      <c r="I178" s="1"/>
      <c r="J178" s="1"/>
    </row>
    <row r="179" spans="1:10" x14ac:dyDescent="0.25">
      <c r="A179" s="1" t="s">
        <v>42</v>
      </c>
      <c r="B179">
        <v>2009</v>
      </c>
      <c r="C179" s="1" t="s">
        <v>7</v>
      </c>
      <c r="D179" s="1" t="s">
        <v>8</v>
      </c>
      <c r="E179" s="1" t="s">
        <v>10</v>
      </c>
      <c r="F179" s="1" t="s">
        <v>10</v>
      </c>
      <c r="G179" s="1"/>
      <c r="H179">
        <v>3157.810306797674</v>
      </c>
      <c r="I179" s="1"/>
      <c r="J179" s="1"/>
    </row>
    <row r="180" spans="1:10" hidden="1" x14ac:dyDescent="0.25">
      <c r="A180" s="1" t="s">
        <v>42</v>
      </c>
      <c r="B180">
        <v>2009</v>
      </c>
      <c r="C180" s="1" t="s">
        <v>7</v>
      </c>
      <c r="D180" s="1" t="s">
        <v>8</v>
      </c>
      <c r="E180" s="1"/>
      <c r="F180" s="1" t="s">
        <v>11</v>
      </c>
      <c r="G180" s="1"/>
      <c r="H180">
        <v>35.177327718735377</v>
      </c>
      <c r="I180" s="1"/>
      <c r="J180" s="1"/>
    </row>
    <row r="181" spans="1:10" hidden="1" x14ac:dyDescent="0.25">
      <c r="A181" s="1" t="s">
        <v>42</v>
      </c>
      <c r="B181">
        <v>2009</v>
      </c>
      <c r="C181" s="1" t="s">
        <v>7</v>
      </c>
      <c r="D181" s="1" t="s">
        <v>8</v>
      </c>
      <c r="E181" s="1"/>
      <c r="F181" s="1" t="s">
        <v>14</v>
      </c>
      <c r="G181" s="1"/>
      <c r="H181">
        <v>145.46300380990576</v>
      </c>
      <c r="I181" s="1"/>
      <c r="J181" s="1"/>
    </row>
    <row r="182" spans="1:10" hidden="1" x14ac:dyDescent="0.25">
      <c r="A182" s="1" t="s">
        <v>42</v>
      </c>
      <c r="B182">
        <v>2009</v>
      </c>
      <c r="C182" s="1" t="s">
        <v>7</v>
      </c>
      <c r="D182" s="1" t="s">
        <v>8</v>
      </c>
      <c r="E182" s="1"/>
      <c r="F182" s="1" t="s">
        <v>17</v>
      </c>
      <c r="G182" s="1"/>
      <c r="H182">
        <v>212.28634449568881</v>
      </c>
      <c r="I182" s="1"/>
      <c r="J182" s="1"/>
    </row>
    <row r="183" spans="1:10" hidden="1" x14ac:dyDescent="0.25">
      <c r="A183" s="1" t="s">
        <v>42</v>
      </c>
      <c r="B183">
        <v>2009</v>
      </c>
      <c r="C183" s="1" t="s">
        <v>7</v>
      </c>
      <c r="D183" s="1" t="s">
        <v>8</v>
      </c>
      <c r="E183" s="1"/>
      <c r="F183" s="1" t="s">
        <v>18</v>
      </c>
      <c r="G183" s="1"/>
      <c r="H183">
        <v>64.242764521088162</v>
      </c>
      <c r="I183" s="1"/>
      <c r="J183" s="1"/>
    </row>
    <row r="184" spans="1:10" hidden="1" x14ac:dyDescent="0.25">
      <c r="A184" s="1" t="s">
        <v>42</v>
      </c>
      <c r="B184">
        <v>2009</v>
      </c>
      <c r="C184" s="1" t="s">
        <v>7</v>
      </c>
      <c r="D184" s="1" t="s">
        <v>8</v>
      </c>
      <c r="E184" s="1"/>
      <c r="F184" s="1" t="s">
        <v>20</v>
      </c>
      <c r="G184" s="1"/>
      <c r="H184">
        <v>440.59942517211414</v>
      </c>
      <c r="I184" s="1"/>
      <c r="J184" s="1"/>
    </row>
    <row r="185" spans="1:10" hidden="1" x14ac:dyDescent="0.25">
      <c r="A185" s="1" t="s">
        <v>42</v>
      </c>
      <c r="B185">
        <v>2009</v>
      </c>
      <c r="C185" s="1" t="s">
        <v>7</v>
      </c>
      <c r="D185" s="1" t="s">
        <v>8</v>
      </c>
      <c r="E185" s="1"/>
      <c r="F185" s="1" t="s">
        <v>22</v>
      </c>
      <c r="G185" s="1"/>
      <c r="H185">
        <v>8.4208274847933957</v>
      </c>
      <c r="I185" s="1"/>
      <c r="J185" s="1"/>
    </row>
    <row r="186" spans="1:10" hidden="1" x14ac:dyDescent="0.25">
      <c r="A186" s="1" t="s">
        <v>43</v>
      </c>
      <c r="B186">
        <v>2009</v>
      </c>
      <c r="C186" s="1" t="s">
        <v>7</v>
      </c>
      <c r="D186" s="1" t="s">
        <v>8</v>
      </c>
      <c r="E186" s="1"/>
      <c r="F186" s="1" t="s">
        <v>9</v>
      </c>
      <c r="G186" s="1"/>
      <c r="H186">
        <v>2000</v>
      </c>
      <c r="I186" s="1"/>
      <c r="J186" s="1"/>
    </row>
    <row r="187" spans="1:10" x14ac:dyDescent="0.25">
      <c r="A187" s="1" t="s">
        <v>43</v>
      </c>
      <c r="B187">
        <v>2009</v>
      </c>
      <c r="C187" s="1" t="s">
        <v>7</v>
      </c>
      <c r="D187" s="1" t="s">
        <v>8</v>
      </c>
      <c r="E187" s="1" t="s">
        <v>10</v>
      </c>
      <c r="F187" s="1" t="s">
        <v>10</v>
      </c>
      <c r="G187" s="1"/>
      <c r="H187">
        <v>1554.0405053138161</v>
      </c>
      <c r="I187" s="1"/>
      <c r="J187" s="1"/>
    </row>
    <row r="188" spans="1:10" hidden="1" x14ac:dyDescent="0.25">
      <c r="A188" s="1" t="s">
        <v>43</v>
      </c>
      <c r="B188">
        <v>2009</v>
      </c>
      <c r="C188" s="1" t="s">
        <v>7</v>
      </c>
      <c r="D188" s="1" t="s">
        <v>8</v>
      </c>
      <c r="E188" s="1"/>
      <c r="F188" s="1" t="s">
        <v>11</v>
      </c>
      <c r="G188" s="1"/>
      <c r="H188">
        <v>17.3116770269367</v>
      </c>
      <c r="I188" s="1"/>
      <c r="J188" s="1"/>
    </row>
    <row r="189" spans="1:10" hidden="1" x14ac:dyDescent="0.25">
      <c r="A189" s="1" t="s">
        <v>43</v>
      </c>
      <c r="B189">
        <v>2009</v>
      </c>
      <c r="C189" s="1" t="s">
        <v>7</v>
      </c>
      <c r="D189" s="1" t="s">
        <v>8</v>
      </c>
      <c r="E189" s="1"/>
      <c r="F189" s="1" t="s">
        <v>14</v>
      </c>
      <c r="G189" s="1"/>
      <c r="H189">
        <v>71.586123922197714</v>
      </c>
      <c r="I189" s="1"/>
      <c r="J189" s="1"/>
    </row>
    <row r="190" spans="1:10" hidden="1" x14ac:dyDescent="0.25">
      <c r="A190" s="1" t="s">
        <v>43</v>
      </c>
      <c r="B190">
        <v>2009</v>
      </c>
      <c r="C190" s="1" t="s">
        <v>7</v>
      </c>
      <c r="D190" s="1" t="s">
        <v>8</v>
      </c>
      <c r="E190" s="1"/>
      <c r="F190" s="1" t="s">
        <v>17</v>
      </c>
      <c r="G190" s="1"/>
      <c r="H190">
        <v>104.47162622819332</v>
      </c>
      <c r="I190" s="1"/>
      <c r="J190" s="1"/>
    </row>
    <row r="191" spans="1:10" hidden="1" x14ac:dyDescent="0.25">
      <c r="A191" s="1" t="s">
        <v>43</v>
      </c>
      <c r="B191">
        <v>2009</v>
      </c>
      <c r="C191" s="1" t="s">
        <v>7</v>
      </c>
      <c r="D191" s="1" t="s">
        <v>8</v>
      </c>
      <c r="E191" s="1"/>
      <c r="F191" s="1" t="s">
        <v>18</v>
      </c>
      <c r="G191" s="1"/>
      <c r="H191">
        <v>31.615533721007957</v>
      </c>
      <c r="I191" s="1"/>
      <c r="J191" s="1"/>
    </row>
    <row r="192" spans="1:10" hidden="1" x14ac:dyDescent="0.25">
      <c r="A192" s="1" t="s">
        <v>43</v>
      </c>
      <c r="B192">
        <v>2009</v>
      </c>
      <c r="C192" s="1" t="s">
        <v>7</v>
      </c>
      <c r="D192" s="1" t="s">
        <v>8</v>
      </c>
      <c r="E192" s="1"/>
      <c r="F192" s="1" t="s">
        <v>20</v>
      </c>
      <c r="G192" s="1"/>
      <c r="H192">
        <v>216.83042577367823</v>
      </c>
      <c r="I192" s="1"/>
      <c r="J192" s="1"/>
    </row>
    <row r="193" spans="1:10" hidden="1" x14ac:dyDescent="0.25">
      <c r="A193" s="1" t="s">
        <v>43</v>
      </c>
      <c r="B193">
        <v>2009</v>
      </c>
      <c r="C193" s="1" t="s">
        <v>7</v>
      </c>
      <c r="D193" s="1" t="s">
        <v>8</v>
      </c>
      <c r="E193" s="1"/>
      <c r="F193" s="1" t="s">
        <v>22</v>
      </c>
      <c r="G193" s="1"/>
      <c r="H193">
        <v>4.1441080141699782</v>
      </c>
      <c r="I193" s="1"/>
      <c r="J193" s="1"/>
    </row>
    <row r="194" spans="1:10" hidden="1" x14ac:dyDescent="0.25">
      <c r="A194" s="1" t="s">
        <v>44</v>
      </c>
      <c r="B194">
        <v>2009</v>
      </c>
      <c r="C194" s="1" t="s">
        <v>7</v>
      </c>
      <c r="D194" s="1" t="s">
        <v>8</v>
      </c>
      <c r="E194" s="1"/>
      <c r="F194" s="1" t="s">
        <v>9</v>
      </c>
      <c r="G194" s="1"/>
      <c r="H194">
        <v>2079</v>
      </c>
      <c r="I194" s="1"/>
      <c r="J194" s="1"/>
    </row>
    <row r="195" spans="1:10" x14ac:dyDescent="0.25">
      <c r="A195" s="1" t="s">
        <v>44</v>
      </c>
      <c r="B195">
        <v>2009</v>
      </c>
      <c r="C195" s="1" t="s">
        <v>7</v>
      </c>
      <c r="D195" s="1" t="s">
        <v>8</v>
      </c>
      <c r="E195" s="1" t="s">
        <v>10</v>
      </c>
      <c r="F195" s="1" t="s">
        <v>10</v>
      </c>
      <c r="G195" s="1"/>
      <c r="H195">
        <v>1615.4251052737118</v>
      </c>
      <c r="I195" s="1"/>
      <c r="J195" s="1"/>
    </row>
    <row r="196" spans="1:10" hidden="1" x14ac:dyDescent="0.25">
      <c r="A196" s="1" t="s">
        <v>44</v>
      </c>
      <c r="B196">
        <v>2009</v>
      </c>
      <c r="C196" s="1" t="s">
        <v>7</v>
      </c>
      <c r="D196" s="1" t="s">
        <v>8</v>
      </c>
      <c r="E196" s="1"/>
      <c r="F196" s="1" t="s">
        <v>11</v>
      </c>
      <c r="G196" s="1"/>
      <c r="H196">
        <v>17.995488269500701</v>
      </c>
      <c r="I196" s="1"/>
      <c r="J196" s="1"/>
    </row>
    <row r="197" spans="1:10" hidden="1" x14ac:dyDescent="0.25">
      <c r="A197" s="1" t="s">
        <v>44</v>
      </c>
      <c r="B197">
        <v>2009</v>
      </c>
      <c r="C197" s="1" t="s">
        <v>7</v>
      </c>
      <c r="D197" s="1" t="s">
        <v>8</v>
      </c>
      <c r="E197" s="1"/>
      <c r="F197" s="1" t="s">
        <v>14</v>
      </c>
      <c r="G197" s="1"/>
      <c r="H197">
        <v>74.413775817124517</v>
      </c>
      <c r="I197" s="1"/>
      <c r="J197" s="1"/>
    </row>
    <row r="198" spans="1:10" hidden="1" x14ac:dyDescent="0.25">
      <c r="A198" s="1" t="s">
        <v>44</v>
      </c>
      <c r="B198">
        <v>2009</v>
      </c>
      <c r="C198" s="1" t="s">
        <v>7</v>
      </c>
      <c r="D198" s="1" t="s">
        <v>8</v>
      </c>
      <c r="E198" s="1"/>
      <c r="F198" s="1" t="s">
        <v>17</v>
      </c>
      <c r="G198" s="1"/>
      <c r="H198">
        <v>108.59825546420694</v>
      </c>
      <c r="I198" s="1"/>
      <c r="J198" s="1"/>
    </row>
    <row r="199" spans="1:10" hidden="1" x14ac:dyDescent="0.25">
      <c r="A199" s="1" t="s">
        <v>44</v>
      </c>
      <c r="B199">
        <v>2009</v>
      </c>
      <c r="C199" s="1" t="s">
        <v>7</v>
      </c>
      <c r="D199" s="1" t="s">
        <v>8</v>
      </c>
      <c r="E199" s="1"/>
      <c r="F199" s="1" t="s">
        <v>18</v>
      </c>
      <c r="G199" s="1"/>
      <c r="H199">
        <v>32.864347302987767</v>
      </c>
      <c r="I199" s="1"/>
      <c r="J199" s="1"/>
    </row>
    <row r="200" spans="1:10" hidden="1" x14ac:dyDescent="0.25">
      <c r="A200" s="1" t="s">
        <v>44</v>
      </c>
      <c r="B200">
        <v>2009</v>
      </c>
      <c r="C200" s="1" t="s">
        <v>7</v>
      </c>
      <c r="D200" s="1" t="s">
        <v>8</v>
      </c>
      <c r="E200" s="1"/>
      <c r="F200" s="1" t="s">
        <v>20</v>
      </c>
      <c r="G200" s="1"/>
      <c r="H200">
        <v>225.39522759173852</v>
      </c>
      <c r="I200" s="1"/>
      <c r="J200" s="1"/>
    </row>
    <row r="201" spans="1:10" hidden="1" x14ac:dyDescent="0.25">
      <c r="A201" s="1" t="s">
        <v>44</v>
      </c>
      <c r="B201">
        <v>2009</v>
      </c>
      <c r="C201" s="1" t="s">
        <v>7</v>
      </c>
      <c r="D201" s="1" t="s">
        <v>8</v>
      </c>
      <c r="E201" s="1"/>
      <c r="F201" s="1" t="s">
        <v>22</v>
      </c>
      <c r="G201" s="1"/>
      <c r="H201">
        <v>4.3078002807296922</v>
      </c>
      <c r="I201" s="1"/>
      <c r="J201" s="1"/>
    </row>
    <row r="202" spans="1:10" hidden="1" x14ac:dyDescent="0.25">
      <c r="A202" s="1" t="s">
        <v>45</v>
      </c>
      <c r="B202">
        <v>2009</v>
      </c>
      <c r="C202" s="1" t="s">
        <v>7</v>
      </c>
      <c r="D202" s="1" t="s">
        <v>8</v>
      </c>
      <c r="E202" s="1"/>
      <c r="F202" s="1" t="s">
        <v>9</v>
      </c>
      <c r="G202" s="1"/>
      <c r="H202">
        <v>0</v>
      </c>
      <c r="I202" s="1"/>
      <c r="J202" s="1"/>
    </row>
    <row r="203" spans="1:10" x14ac:dyDescent="0.25">
      <c r="A203" s="1" t="s">
        <v>45</v>
      </c>
      <c r="B203">
        <v>2009</v>
      </c>
      <c r="C203" s="1" t="s">
        <v>7</v>
      </c>
      <c r="D203" s="1" t="s">
        <v>8</v>
      </c>
      <c r="E203" s="1" t="s">
        <v>10</v>
      </c>
      <c r="F203" s="1" t="s">
        <v>10</v>
      </c>
      <c r="G203" s="1"/>
      <c r="H203">
        <v>0</v>
      </c>
      <c r="I203" s="1"/>
      <c r="J203" s="1"/>
    </row>
    <row r="204" spans="1:10" hidden="1" x14ac:dyDescent="0.25">
      <c r="A204" s="1" t="s">
        <v>45</v>
      </c>
      <c r="B204">
        <v>2009</v>
      </c>
      <c r="C204" s="1" t="s">
        <v>7</v>
      </c>
      <c r="D204" s="1" t="s">
        <v>8</v>
      </c>
      <c r="E204" s="1"/>
      <c r="F204" s="1" t="s">
        <v>11</v>
      </c>
      <c r="G204" s="1"/>
      <c r="H204">
        <v>0</v>
      </c>
      <c r="I204" s="1"/>
      <c r="J204" s="1"/>
    </row>
    <row r="205" spans="1:10" hidden="1" x14ac:dyDescent="0.25">
      <c r="A205" s="1" t="s">
        <v>45</v>
      </c>
      <c r="B205">
        <v>2009</v>
      </c>
      <c r="C205" s="1" t="s">
        <v>7</v>
      </c>
      <c r="D205" s="1" t="s">
        <v>8</v>
      </c>
      <c r="E205" s="1"/>
      <c r="F205" s="1" t="s">
        <v>14</v>
      </c>
      <c r="G205" s="1"/>
      <c r="H205">
        <v>0</v>
      </c>
      <c r="I205" s="1"/>
      <c r="J205" s="1"/>
    </row>
    <row r="206" spans="1:10" hidden="1" x14ac:dyDescent="0.25">
      <c r="A206" s="1" t="s">
        <v>45</v>
      </c>
      <c r="B206">
        <v>2009</v>
      </c>
      <c r="C206" s="1" t="s">
        <v>7</v>
      </c>
      <c r="D206" s="1" t="s">
        <v>8</v>
      </c>
      <c r="E206" s="1"/>
      <c r="F206" s="1" t="s">
        <v>17</v>
      </c>
      <c r="G206" s="1"/>
      <c r="H206">
        <v>0</v>
      </c>
      <c r="I206" s="1"/>
      <c r="J206" s="1"/>
    </row>
    <row r="207" spans="1:10" hidden="1" x14ac:dyDescent="0.25">
      <c r="A207" s="1" t="s">
        <v>45</v>
      </c>
      <c r="B207">
        <v>2009</v>
      </c>
      <c r="C207" s="1" t="s">
        <v>7</v>
      </c>
      <c r="D207" s="1" t="s">
        <v>8</v>
      </c>
      <c r="E207" s="1"/>
      <c r="F207" s="1" t="s">
        <v>18</v>
      </c>
      <c r="G207" s="1"/>
      <c r="H207">
        <v>0</v>
      </c>
      <c r="I207" s="1"/>
      <c r="J207" s="1"/>
    </row>
    <row r="208" spans="1:10" hidden="1" x14ac:dyDescent="0.25">
      <c r="A208" s="1" t="s">
        <v>45</v>
      </c>
      <c r="B208">
        <v>2009</v>
      </c>
      <c r="C208" s="1" t="s">
        <v>7</v>
      </c>
      <c r="D208" s="1" t="s">
        <v>8</v>
      </c>
      <c r="E208" s="1"/>
      <c r="F208" s="1" t="s">
        <v>20</v>
      </c>
      <c r="G208" s="1"/>
      <c r="H208">
        <v>0</v>
      </c>
      <c r="I208" s="1"/>
      <c r="J208" s="1"/>
    </row>
    <row r="209" spans="1:10" hidden="1" x14ac:dyDescent="0.25">
      <c r="A209" s="1" t="s">
        <v>45</v>
      </c>
      <c r="B209">
        <v>2009</v>
      </c>
      <c r="C209" s="1" t="s">
        <v>7</v>
      </c>
      <c r="D209" s="1" t="s">
        <v>8</v>
      </c>
      <c r="E209" s="1"/>
      <c r="F209" s="1" t="s">
        <v>22</v>
      </c>
      <c r="G209" s="1"/>
      <c r="H209">
        <v>0</v>
      </c>
      <c r="I209" s="1"/>
      <c r="J209" s="1"/>
    </row>
    <row r="210" spans="1:10" hidden="1" x14ac:dyDescent="0.25">
      <c r="A210" s="1" t="s">
        <v>46</v>
      </c>
      <c r="B210">
        <v>2009</v>
      </c>
      <c r="C210" s="1" t="s">
        <v>7</v>
      </c>
      <c r="D210" s="1" t="s">
        <v>8</v>
      </c>
      <c r="E210" s="1"/>
      <c r="F210" s="1" t="s">
        <v>9</v>
      </c>
      <c r="G210" s="1"/>
      <c r="H210">
        <v>915</v>
      </c>
      <c r="I210" s="1"/>
      <c r="J210" s="1"/>
    </row>
    <row r="211" spans="1:10" x14ac:dyDescent="0.25">
      <c r="A211" s="1" t="s">
        <v>46</v>
      </c>
      <c r="B211">
        <v>2009</v>
      </c>
      <c r="C211" s="1" t="s">
        <v>7</v>
      </c>
      <c r="D211" s="1" t="s">
        <v>8</v>
      </c>
      <c r="E211" s="1" t="s">
        <v>10</v>
      </c>
      <c r="F211" s="1" t="s">
        <v>10</v>
      </c>
      <c r="G211" s="1"/>
      <c r="H211">
        <v>710.97353118107083</v>
      </c>
      <c r="I211" s="1"/>
      <c r="J211" s="1"/>
    </row>
    <row r="212" spans="1:10" hidden="1" x14ac:dyDescent="0.25">
      <c r="A212" s="1" t="s">
        <v>46</v>
      </c>
      <c r="B212">
        <v>2009</v>
      </c>
      <c r="C212" s="1" t="s">
        <v>7</v>
      </c>
      <c r="D212" s="1" t="s">
        <v>8</v>
      </c>
      <c r="E212" s="1"/>
      <c r="F212" s="1" t="s">
        <v>11</v>
      </c>
      <c r="G212" s="1"/>
      <c r="H212">
        <v>7.92009223982354</v>
      </c>
      <c r="I212" s="1"/>
      <c r="J212" s="1"/>
    </row>
    <row r="213" spans="1:10" hidden="1" x14ac:dyDescent="0.25">
      <c r="A213" s="1" t="s">
        <v>46</v>
      </c>
      <c r="B213">
        <v>2009</v>
      </c>
      <c r="C213" s="1" t="s">
        <v>7</v>
      </c>
      <c r="D213" s="1" t="s">
        <v>8</v>
      </c>
      <c r="E213" s="1"/>
      <c r="F213" s="1" t="s">
        <v>14</v>
      </c>
      <c r="G213" s="1"/>
      <c r="H213">
        <v>32.750651694405448</v>
      </c>
      <c r="I213" s="1"/>
      <c r="J213" s="1"/>
    </row>
    <row r="214" spans="1:10" hidden="1" x14ac:dyDescent="0.25">
      <c r="A214" s="1" t="s">
        <v>46</v>
      </c>
      <c r="B214">
        <v>2009</v>
      </c>
      <c r="C214" s="1" t="s">
        <v>7</v>
      </c>
      <c r="D214" s="1" t="s">
        <v>8</v>
      </c>
      <c r="E214" s="1"/>
      <c r="F214" s="1" t="s">
        <v>17</v>
      </c>
      <c r="G214" s="1"/>
      <c r="H214">
        <v>47.79576899939844</v>
      </c>
      <c r="I214" s="1"/>
      <c r="J214" s="1"/>
    </row>
    <row r="215" spans="1:10" hidden="1" x14ac:dyDescent="0.25">
      <c r="A215" s="1" t="s">
        <v>46</v>
      </c>
      <c r="B215">
        <v>2009</v>
      </c>
      <c r="C215" s="1" t="s">
        <v>7</v>
      </c>
      <c r="D215" s="1" t="s">
        <v>8</v>
      </c>
      <c r="E215" s="1"/>
      <c r="F215" s="1" t="s">
        <v>18</v>
      </c>
      <c r="G215" s="1"/>
      <c r="H215">
        <v>14.464106677361141</v>
      </c>
      <c r="I215" s="1"/>
      <c r="J215" s="1"/>
    </row>
    <row r="216" spans="1:10" hidden="1" x14ac:dyDescent="0.25">
      <c r="A216" s="1" t="s">
        <v>46</v>
      </c>
      <c r="B216">
        <v>2009</v>
      </c>
      <c r="C216" s="1" t="s">
        <v>7</v>
      </c>
      <c r="D216" s="1" t="s">
        <v>8</v>
      </c>
      <c r="E216" s="1"/>
      <c r="F216" s="1" t="s">
        <v>20</v>
      </c>
      <c r="G216" s="1"/>
      <c r="H216">
        <v>99.199919791457788</v>
      </c>
      <c r="I216" s="1"/>
      <c r="J216" s="1"/>
    </row>
    <row r="217" spans="1:10" hidden="1" x14ac:dyDescent="0.25">
      <c r="A217" s="1" t="s">
        <v>46</v>
      </c>
      <c r="B217">
        <v>2009</v>
      </c>
      <c r="C217" s="1" t="s">
        <v>7</v>
      </c>
      <c r="D217" s="1" t="s">
        <v>8</v>
      </c>
      <c r="E217" s="1"/>
      <c r="F217" s="1" t="s">
        <v>22</v>
      </c>
      <c r="G217" s="1"/>
      <c r="H217">
        <v>1.8959294164827649</v>
      </c>
      <c r="I217" s="1"/>
      <c r="J217" s="1"/>
    </row>
    <row r="218" spans="1:10" hidden="1" x14ac:dyDescent="0.25">
      <c r="A218" s="1" t="s">
        <v>47</v>
      </c>
      <c r="B218">
        <v>2009</v>
      </c>
      <c r="C218" s="1" t="s">
        <v>7</v>
      </c>
      <c r="D218" s="1" t="s">
        <v>8</v>
      </c>
      <c r="E218" s="1"/>
      <c r="F218" s="1" t="s">
        <v>9</v>
      </c>
      <c r="G218" s="1"/>
      <c r="H218">
        <v>12103.092000000001</v>
      </c>
      <c r="I218" s="1"/>
      <c r="J218" s="1"/>
    </row>
    <row r="219" spans="1:10" x14ac:dyDescent="0.25">
      <c r="A219" s="1" t="s">
        <v>47</v>
      </c>
      <c r="B219">
        <v>2009</v>
      </c>
      <c r="C219" s="1" t="s">
        <v>7</v>
      </c>
      <c r="D219" s="1" t="s">
        <v>8</v>
      </c>
      <c r="E219" s="1" t="s">
        <v>10</v>
      </c>
      <c r="F219" s="1" t="s">
        <v>10</v>
      </c>
      <c r="G219" s="1"/>
      <c r="H219">
        <v>9404.3476037698019</v>
      </c>
      <c r="I219" s="1"/>
      <c r="J219" s="1"/>
    </row>
    <row r="220" spans="1:10" hidden="1" x14ac:dyDescent="0.25">
      <c r="A220" s="1" t="s">
        <v>47</v>
      </c>
      <c r="B220">
        <v>2009</v>
      </c>
      <c r="C220" s="1" t="s">
        <v>7</v>
      </c>
      <c r="D220" s="1" t="s">
        <v>8</v>
      </c>
      <c r="E220" s="1"/>
      <c r="F220" s="1" t="s">
        <v>11</v>
      </c>
      <c r="G220" s="1"/>
      <c r="H220">
        <v>104.76240986565068</v>
      </c>
      <c r="I220" s="1"/>
      <c r="J220" s="1"/>
    </row>
    <row r="221" spans="1:10" hidden="1" x14ac:dyDescent="0.25">
      <c r="A221" s="1" t="s">
        <v>47</v>
      </c>
      <c r="B221">
        <v>2009</v>
      </c>
      <c r="C221" s="1" t="s">
        <v>7</v>
      </c>
      <c r="D221" s="1" t="s">
        <v>8</v>
      </c>
      <c r="E221" s="1"/>
      <c r="F221" s="1" t="s">
        <v>14</v>
      </c>
      <c r="G221" s="1"/>
      <c r="H221">
        <v>433.2067218768799</v>
      </c>
      <c r="I221" s="1"/>
      <c r="J221" s="1"/>
    </row>
    <row r="222" spans="1:10" hidden="1" x14ac:dyDescent="0.25">
      <c r="A222" s="1" t="s">
        <v>47</v>
      </c>
      <c r="B222">
        <v>2009</v>
      </c>
      <c r="C222" s="1" t="s">
        <v>7</v>
      </c>
      <c r="D222" s="1" t="s">
        <v>8</v>
      </c>
      <c r="E222" s="1"/>
      <c r="F222" s="1" t="s">
        <v>17</v>
      </c>
      <c r="G222" s="1"/>
      <c r="H222">
        <v>632.21485181471837</v>
      </c>
      <c r="I222" s="1"/>
      <c r="J222" s="1"/>
    </row>
    <row r="223" spans="1:10" hidden="1" x14ac:dyDescent="0.25">
      <c r="A223" s="1" t="s">
        <v>47</v>
      </c>
      <c r="B223">
        <v>2009</v>
      </c>
      <c r="C223" s="1" t="s">
        <v>7</v>
      </c>
      <c r="D223" s="1" t="s">
        <v>8</v>
      </c>
      <c r="E223" s="1"/>
      <c r="F223" s="1" t="s">
        <v>18</v>
      </c>
      <c r="G223" s="1"/>
      <c r="H223">
        <v>191.32285662723083</v>
      </c>
      <c r="I223" s="1"/>
      <c r="J223" s="1"/>
    </row>
    <row r="224" spans="1:10" hidden="1" x14ac:dyDescent="0.25">
      <c r="A224" s="1" t="s">
        <v>47</v>
      </c>
      <c r="B224">
        <v>2009</v>
      </c>
      <c r="C224" s="1" t="s">
        <v>7</v>
      </c>
      <c r="D224" s="1" t="s">
        <v>8</v>
      </c>
      <c r="E224" s="1"/>
      <c r="F224" s="1" t="s">
        <v>20</v>
      </c>
      <c r="G224" s="1"/>
      <c r="H224">
        <v>1312.1592957689995</v>
      </c>
      <c r="I224" s="1"/>
      <c r="J224" s="1"/>
    </row>
    <row r="225" spans="1:10" hidden="1" x14ac:dyDescent="0.25">
      <c r="A225" s="1" t="s">
        <v>47</v>
      </c>
      <c r="B225">
        <v>2009</v>
      </c>
      <c r="C225" s="1" t="s">
        <v>7</v>
      </c>
      <c r="D225" s="1" t="s">
        <v>8</v>
      </c>
      <c r="E225" s="1"/>
      <c r="F225" s="1" t="s">
        <v>22</v>
      </c>
      <c r="G225" s="1"/>
      <c r="H225">
        <v>25.078260276718275</v>
      </c>
      <c r="I225" s="1"/>
      <c r="J225" s="1"/>
    </row>
    <row r="226" spans="1:10" hidden="1" x14ac:dyDescent="0.25">
      <c r="A226" s="1" t="s">
        <v>48</v>
      </c>
      <c r="B226">
        <v>2009</v>
      </c>
      <c r="C226" s="1" t="s">
        <v>7</v>
      </c>
      <c r="D226" s="1" t="s">
        <v>8</v>
      </c>
      <c r="E226" s="1"/>
      <c r="F226" s="1" t="s">
        <v>9</v>
      </c>
      <c r="G226" s="1"/>
      <c r="H226">
        <v>5168</v>
      </c>
      <c r="I226" s="1"/>
      <c r="J226" s="1"/>
    </row>
    <row r="227" spans="1:10" x14ac:dyDescent="0.25">
      <c r="A227" s="1" t="s">
        <v>48</v>
      </c>
      <c r="B227">
        <v>2009</v>
      </c>
      <c r="C227" s="1" t="s">
        <v>7</v>
      </c>
      <c r="D227" s="1" t="s">
        <v>8</v>
      </c>
      <c r="E227" s="1" t="s">
        <v>10</v>
      </c>
      <c r="F227" s="1" t="s">
        <v>10</v>
      </c>
      <c r="G227" s="1"/>
      <c r="H227">
        <v>4015.6406657309003</v>
      </c>
      <c r="I227" s="1"/>
      <c r="J227" s="1"/>
    </row>
    <row r="228" spans="1:10" hidden="1" x14ac:dyDescent="0.25">
      <c r="A228" s="1" t="s">
        <v>48</v>
      </c>
      <c r="B228">
        <v>2009</v>
      </c>
      <c r="C228" s="1" t="s">
        <v>7</v>
      </c>
      <c r="D228" s="1" t="s">
        <v>8</v>
      </c>
      <c r="E228" s="1"/>
      <c r="F228" s="1" t="s">
        <v>11</v>
      </c>
      <c r="G228" s="1"/>
      <c r="H228">
        <v>44.733373437604435</v>
      </c>
      <c r="I228" s="1"/>
      <c r="J228" s="1"/>
    </row>
    <row r="229" spans="1:10" hidden="1" x14ac:dyDescent="0.25">
      <c r="A229" s="1" t="s">
        <v>48</v>
      </c>
      <c r="B229">
        <v>2009</v>
      </c>
      <c r="C229" s="1" t="s">
        <v>7</v>
      </c>
      <c r="D229" s="1" t="s">
        <v>8</v>
      </c>
      <c r="E229" s="1"/>
      <c r="F229" s="1" t="s">
        <v>14</v>
      </c>
      <c r="G229" s="1"/>
      <c r="H229">
        <v>184.97854421495887</v>
      </c>
      <c r="I229" s="1"/>
      <c r="J229" s="1"/>
    </row>
    <row r="230" spans="1:10" hidden="1" x14ac:dyDescent="0.25">
      <c r="A230" s="1" t="s">
        <v>48</v>
      </c>
      <c r="B230">
        <v>2009</v>
      </c>
      <c r="C230" s="1" t="s">
        <v>7</v>
      </c>
      <c r="D230" s="1" t="s">
        <v>8</v>
      </c>
      <c r="E230" s="1"/>
      <c r="F230" s="1" t="s">
        <v>17</v>
      </c>
      <c r="G230" s="1"/>
      <c r="H230">
        <v>269.95468217365152</v>
      </c>
      <c r="I230" s="1"/>
      <c r="J230" s="1"/>
    </row>
    <row r="231" spans="1:10" hidden="1" x14ac:dyDescent="0.25">
      <c r="A231" s="1" t="s">
        <v>48</v>
      </c>
      <c r="B231">
        <v>2009</v>
      </c>
      <c r="C231" s="1" t="s">
        <v>7</v>
      </c>
      <c r="D231" s="1" t="s">
        <v>8</v>
      </c>
      <c r="E231" s="1"/>
      <c r="F231" s="1" t="s">
        <v>18</v>
      </c>
      <c r="G231" s="1"/>
      <c r="H231">
        <v>81.694539135084554</v>
      </c>
      <c r="I231" s="1"/>
      <c r="J231" s="1"/>
    </row>
    <row r="232" spans="1:10" hidden="1" x14ac:dyDescent="0.25">
      <c r="A232" s="1" t="s">
        <v>48</v>
      </c>
      <c r="B232">
        <v>2009</v>
      </c>
      <c r="C232" s="1" t="s">
        <v>7</v>
      </c>
      <c r="D232" s="1" t="s">
        <v>8</v>
      </c>
      <c r="E232" s="1"/>
      <c r="F232" s="1" t="s">
        <v>20</v>
      </c>
      <c r="G232" s="1"/>
      <c r="H232">
        <v>560.28982019918453</v>
      </c>
      <c r="I232" s="1"/>
      <c r="J232" s="1"/>
    </row>
    <row r="233" spans="1:10" hidden="1" x14ac:dyDescent="0.25">
      <c r="A233" s="1" t="s">
        <v>48</v>
      </c>
      <c r="B233">
        <v>2009</v>
      </c>
      <c r="C233" s="1" t="s">
        <v>7</v>
      </c>
      <c r="D233" s="1" t="s">
        <v>8</v>
      </c>
      <c r="E233" s="1"/>
      <c r="F233" s="1" t="s">
        <v>22</v>
      </c>
      <c r="G233" s="1"/>
      <c r="H233">
        <v>10.708375108615224</v>
      </c>
      <c r="I233" s="1"/>
      <c r="J233" s="1"/>
    </row>
    <row r="234" spans="1:10" hidden="1" x14ac:dyDescent="0.25">
      <c r="A234" s="1" t="s">
        <v>49</v>
      </c>
      <c r="B234">
        <v>2009</v>
      </c>
      <c r="C234" s="1" t="s">
        <v>7</v>
      </c>
      <c r="D234" s="1" t="s">
        <v>8</v>
      </c>
      <c r="E234" s="1"/>
      <c r="F234" s="1" t="s">
        <v>9</v>
      </c>
      <c r="G234" s="1"/>
      <c r="H234">
        <v>3358</v>
      </c>
      <c r="I234" s="1"/>
      <c r="J234" s="1"/>
    </row>
    <row r="235" spans="1:10" x14ac:dyDescent="0.25">
      <c r="A235" s="1" t="s">
        <v>49</v>
      </c>
      <c r="B235">
        <v>2009</v>
      </c>
      <c r="C235" s="1" t="s">
        <v>7</v>
      </c>
      <c r="D235" s="1" t="s">
        <v>8</v>
      </c>
      <c r="E235" s="1" t="s">
        <v>10</v>
      </c>
      <c r="F235" s="1" t="s">
        <v>10</v>
      </c>
      <c r="G235" s="1"/>
      <c r="H235">
        <v>2609.2340084218972</v>
      </c>
      <c r="I235" s="1"/>
      <c r="J235" s="1"/>
    </row>
    <row r="236" spans="1:10" hidden="1" x14ac:dyDescent="0.25">
      <c r="A236" s="1" t="s">
        <v>49</v>
      </c>
      <c r="B236">
        <v>2009</v>
      </c>
      <c r="C236" s="1" t="s">
        <v>7</v>
      </c>
      <c r="D236" s="1" t="s">
        <v>8</v>
      </c>
      <c r="E236" s="1"/>
      <c r="F236" s="1" t="s">
        <v>11</v>
      </c>
      <c r="G236" s="1"/>
      <c r="H236">
        <v>29.06630572822672</v>
      </c>
      <c r="I236" s="1"/>
      <c r="J236" s="1"/>
    </row>
    <row r="237" spans="1:10" hidden="1" x14ac:dyDescent="0.25">
      <c r="A237" s="1" t="s">
        <v>49</v>
      </c>
      <c r="B237">
        <v>2009</v>
      </c>
      <c r="C237" s="1" t="s">
        <v>7</v>
      </c>
      <c r="D237" s="1" t="s">
        <v>8</v>
      </c>
      <c r="E237" s="1"/>
      <c r="F237" s="1" t="s">
        <v>14</v>
      </c>
      <c r="G237" s="1"/>
      <c r="H237">
        <v>120.19310206536996</v>
      </c>
      <c r="I237" s="1"/>
      <c r="J237" s="1"/>
    </row>
    <row r="238" spans="1:10" hidden="1" x14ac:dyDescent="0.25">
      <c r="A238" s="1" t="s">
        <v>49</v>
      </c>
      <c r="B238">
        <v>2009</v>
      </c>
      <c r="C238" s="1" t="s">
        <v>7</v>
      </c>
      <c r="D238" s="1" t="s">
        <v>8</v>
      </c>
      <c r="E238" s="1"/>
      <c r="F238" s="1" t="s">
        <v>17</v>
      </c>
      <c r="G238" s="1"/>
      <c r="H238">
        <v>175.40786043713658</v>
      </c>
      <c r="I238" s="1"/>
      <c r="J238" s="1"/>
    </row>
    <row r="239" spans="1:10" hidden="1" x14ac:dyDescent="0.25">
      <c r="A239" s="1" t="s">
        <v>49</v>
      </c>
      <c r="B239">
        <v>2009</v>
      </c>
      <c r="C239" s="1" t="s">
        <v>7</v>
      </c>
      <c r="D239" s="1" t="s">
        <v>8</v>
      </c>
      <c r="E239" s="1"/>
      <c r="F239" s="1" t="s">
        <v>18</v>
      </c>
      <c r="G239" s="1"/>
      <c r="H239">
        <v>53.082481117572357</v>
      </c>
      <c r="I239" s="1"/>
      <c r="J239" s="1"/>
    </row>
    <row r="240" spans="1:10" hidden="1" x14ac:dyDescent="0.25">
      <c r="A240" s="1" t="s">
        <v>49</v>
      </c>
      <c r="B240">
        <v>2009</v>
      </c>
      <c r="C240" s="1" t="s">
        <v>7</v>
      </c>
      <c r="D240" s="1" t="s">
        <v>8</v>
      </c>
      <c r="E240" s="1"/>
      <c r="F240" s="1" t="s">
        <v>20</v>
      </c>
      <c r="G240" s="1"/>
      <c r="H240">
        <v>364.05828487400572</v>
      </c>
      <c r="I240" s="1"/>
      <c r="J240" s="1"/>
    </row>
    <row r="241" spans="1:10" hidden="1" x14ac:dyDescent="0.25">
      <c r="A241" s="1" t="s">
        <v>49</v>
      </c>
      <c r="B241">
        <v>2009</v>
      </c>
      <c r="C241" s="1" t="s">
        <v>7</v>
      </c>
      <c r="D241" s="1" t="s">
        <v>8</v>
      </c>
      <c r="E241" s="1"/>
      <c r="F241" s="1" t="s">
        <v>22</v>
      </c>
      <c r="G241" s="1"/>
      <c r="H241">
        <v>6.9579573557913932</v>
      </c>
      <c r="I241" s="1"/>
      <c r="J241" s="1"/>
    </row>
    <row r="242" spans="1:10" hidden="1" x14ac:dyDescent="0.25">
      <c r="A242" s="1" t="s">
        <v>50</v>
      </c>
      <c r="B242">
        <v>2009</v>
      </c>
      <c r="C242" s="1" t="s">
        <v>7</v>
      </c>
      <c r="D242" s="1" t="s">
        <v>8</v>
      </c>
      <c r="E242" s="1"/>
      <c r="F242" s="1" t="s">
        <v>9</v>
      </c>
      <c r="G242" s="1"/>
      <c r="H242">
        <v>45754.269</v>
      </c>
      <c r="I242" s="1"/>
      <c r="J242" s="1"/>
    </row>
    <row r="243" spans="1:10" x14ac:dyDescent="0.25">
      <c r="A243" s="1" t="s">
        <v>50</v>
      </c>
      <c r="B243">
        <v>2009</v>
      </c>
      <c r="C243" s="1" t="s">
        <v>7</v>
      </c>
      <c r="D243" s="1" t="s">
        <v>8</v>
      </c>
      <c r="E243" s="1" t="s">
        <v>10</v>
      </c>
      <c r="F243" s="1" t="s">
        <v>10</v>
      </c>
      <c r="G243" s="1"/>
      <c r="H243">
        <v>35551.993658512132</v>
      </c>
      <c r="I243" s="1"/>
      <c r="J243" s="1"/>
    </row>
    <row r="244" spans="1:10" hidden="1" x14ac:dyDescent="0.25">
      <c r="A244" s="1" t="s">
        <v>50</v>
      </c>
      <c r="B244">
        <v>2009</v>
      </c>
      <c r="C244" s="1" t="s">
        <v>7</v>
      </c>
      <c r="D244" s="1" t="s">
        <v>8</v>
      </c>
      <c r="E244" s="1"/>
      <c r="F244" s="1" t="s">
        <v>11</v>
      </c>
      <c r="G244" s="1"/>
      <c r="H244">
        <v>396.04156376579101</v>
      </c>
      <c r="I244" s="1"/>
      <c r="J244" s="1"/>
    </row>
    <row r="245" spans="1:10" hidden="1" x14ac:dyDescent="0.25">
      <c r="A245" s="1" t="s">
        <v>50</v>
      </c>
      <c r="B245">
        <v>2009</v>
      </c>
      <c r="C245" s="1" t="s">
        <v>7</v>
      </c>
      <c r="D245" s="1" t="s">
        <v>8</v>
      </c>
      <c r="E245" s="1"/>
      <c r="F245" s="1" t="s">
        <v>14</v>
      </c>
      <c r="G245" s="1"/>
      <c r="H245">
        <v>1637.6853853017844</v>
      </c>
      <c r="I245" s="1"/>
      <c r="J245" s="1"/>
    </row>
    <row r="246" spans="1:10" hidden="1" x14ac:dyDescent="0.25">
      <c r="A246" s="1" t="s">
        <v>50</v>
      </c>
      <c r="B246">
        <v>2009</v>
      </c>
      <c r="C246" s="1" t="s">
        <v>7</v>
      </c>
      <c r="D246" s="1" t="s">
        <v>8</v>
      </c>
      <c r="E246" s="1"/>
      <c r="F246" s="1" t="s">
        <v>17</v>
      </c>
      <c r="G246" s="1"/>
      <c r="H246">
        <v>2390.0114446561061</v>
      </c>
      <c r="I246" s="1"/>
      <c r="J246" s="1"/>
    </row>
    <row r="247" spans="1:10" hidden="1" x14ac:dyDescent="0.25">
      <c r="A247" s="1" t="s">
        <v>50</v>
      </c>
      <c r="B247">
        <v>2009</v>
      </c>
      <c r="C247" s="1" t="s">
        <v>7</v>
      </c>
      <c r="D247" s="1" t="s">
        <v>8</v>
      </c>
      <c r="E247" s="1"/>
      <c r="F247" s="1" t="s">
        <v>18</v>
      </c>
      <c r="G247" s="1"/>
      <c r="H247">
        <v>723.27281722478449</v>
      </c>
      <c r="I247" s="1"/>
      <c r="J247" s="1"/>
    </row>
    <row r="248" spans="1:10" hidden="1" x14ac:dyDescent="0.25">
      <c r="A248" s="1" t="s">
        <v>50</v>
      </c>
      <c r="B248">
        <v>2009</v>
      </c>
      <c r="C248" s="1" t="s">
        <v>7</v>
      </c>
      <c r="D248" s="1" t="s">
        <v>8</v>
      </c>
      <c r="E248" s="1"/>
      <c r="F248" s="1" t="s">
        <v>20</v>
      </c>
      <c r="G248" s="1"/>
      <c r="H248">
        <v>4960.4588141167033</v>
      </c>
      <c r="I248" s="1"/>
      <c r="J248" s="1"/>
    </row>
    <row r="249" spans="1:10" hidden="1" x14ac:dyDescent="0.25">
      <c r="A249" s="1" t="s">
        <v>50</v>
      </c>
      <c r="B249">
        <v>2009</v>
      </c>
      <c r="C249" s="1" t="s">
        <v>7</v>
      </c>
      <c r="D249" s="1" t="s">
        <v>8</v>
      </c>
      <c r="E249" s="1"/>
      <c r="F249" s="1" t="s">
        <v>22</v>
      </c>
      <c r="G249" s="1"/>
      <c r="H249">
        <v>94.805316422694503</v>
      </c>
      <c r="I249" s="1"/>
      <c r="J249" s="1"/>
    </row>
    <row r="250" spans="1:10" hidden="1" x14ac:dyDescent="0.25">
      <c r="A250" s="1" t="s">
        <v>51</v>
      </c>
      <c r="B250">
        <v>2009</v>
      </c>
      <c r="C250" s="1" t="s">
        <v>7</v>
      </c>
      <c r="D250" s="1" t="s">
        <v>8</v>
      </c>
      <c r="E250" s="1"/>
      <c r="F250" s="1" t="s">
        <v>9</v>
      </c>
      <c r="G250" s="1"/>
      <c r="H250">
        <v>208244.21590000001</v>
      </c>
      <c r="I250" s="1"/>
      <c r="J250" s="1"/>
    </row>
    <row r="251" spans="1:10" s="13" customFormat="1" x14ac:dyDescent="0.25">
      <c r="A251" s="14" t="s">
        <v>51</v>
      </c>
      <c r="B251" s="13">
        <v>2009</v>
      </c>
      <c r="C251" s="14" t="s">
        <v>7</v>
      </c>
      <c r="D251" s="14" t="s">
        <v>8</v>
      </c>
      <c r="E251" s="14" t="s">
        <v>10</v>
      </c>
      <c r="F251" s="14" t="s">
        <v>10</v>
      </c>
      <c r="G251" s="14"/>
      <c r="H251" s="13">
        <v>161809.97325295772</v>
      </c>
      <c r="I251" s="14"/>
      <c r="J251" s="14"/>
    </row>
    <row r="252" spans="1:10" hidden="1" x14ac:dyDescent="0.25">
      <c r="A252" s="1" t="s">
        <v>51</v>
      </c>
      <c r="B252">
        <v>2009</v>
      </c>
      <c r="C252" s="1" t="s">
        <v>7</v>
      </c>
      <c r="D252" s="1" t="s">
        <v>8</v>
      </c>
      <c r="E252" s="1"/>
      <c r="F252" s="1" t="s">
        <v>11</v>
      </c>
      <c r="G252" s="1"/>
      <c r="H252">
        <v>1802.5283041942382</v>
      </c>
      <c r="I252" s="1"/>
      <c r="J252" s="1"/>
    </row>
    <row r="253" spans="1:10" hidden="1" x14ac:dyDescent="0.25">
      <c r="A253" s="1" t="s">
        <v>51</v>
      </c>
      <c r="B253">
        <v>2009</v>
      </c>
      <c r="C253" s="1" t="s">
        <v>7</v>
      </c>
      <c r="D253" s="1" t="s">
        <v>8</v>
      </c>
      <c r="E253" s="1"/>
      <c r="F253" s="1" t="s">
        <v>14</v>
      </c>
      <c r="G253" s="1"/>
      <c r="H253">
        <v>7453.6981227491478</v>
      </c>
      <c r="I253" s="1"/>
      <c r="J253" s="1"/>
    </row>
    <row r="254" spans="1:10" hidden="1" x14ac:dyDescent="0.25">
      <c r="A254" s="1" t="s">
        <v>51</v>
      </c>
      <c r="B254">
        <v>2009</v>
      </c>
      <c r="C254" s="1" t="s">
        <v>7</v>
      </c>
      <c r="D254" s="1" t="s">
        <v>8</v>
      </c>
      <c r="E254" s="1"/>
      <c r="F254" s="1" t="s">
        <v>17</v>
      </c>
      <c r="G254" s="1"/>
      <c r="H254">
        <v>10877.805943843996</v>
      </c>
      <c r="I254" s="1"/>
      <c r="J254" s="1"/>
    </row>
    <row r="255" spans="1:10" hidden="1" x14ac:dyDescent="0.25">
      <c r="A255" s="1" t="s">
        <v>51</v>
      </c>
      <c r="B255">
        <v>2009</v>
      </c>
      <c r="C255" s="1" t="s">
        <v>7</v>
      </c>
      <c r="D255" s="1" t="s">
        <v>8</v>
      </c>
      <c r="E255" s="1"/>
      <c r="F255" s="1" t="s">
        <v>18</v>
      </c>
      <c r="G255" s="1"/>
      <c r="H255">
        <v>3291.8760149956556</v>
      </c>
      <c r="I255" s="1"/>
      <c r="J255" s="1"/>
    </row>
    <row r="256" spans="1:10" hidden="1" x14ac:dyDescent="0.25">
      <c r="A256" s="1" t="s">
        <v>51</v>
      </c>
      <c r="B256">
        <v>2009</v>
      </c>
      <c r="C256" s="1" t="s">
        <v>7</v>
      </c>
      <c r="D256" s="1" t="s">
        <v>8</v>
      </c>
      <c r="E256" s="1"/>
      <c r="F256" s="1" t="s">
        <v>20</v>
      </c>
      <c r="G256" s="1"/>
      <c r="H256">
        <v>22576.840999251388</v>
      </c>
      <c r="I256" s="1"/>
      <c r="J256" s="1"/>
    </row>
    <row r="257" spans="1:10" hidden="1" x14ac:dyDescent="0.25">
      <c r="A257" s="1" t="s">
        <v>51</v>
      </c>
      <c r="B257">
        <v>2009</v>
      </c>
      <c r="C257" s="1" t="s">
        <v>7</v>
      </c>
      <c r="D257" s="1" t="s">
        <v>8</v>
      </c>
      <c r="E257" s="1"/>
      <c r="F257" s="1" t="s">
        <v>22</v>
      </c>
      <c r="G257" s="1"/>
      <c r="H257">
        <v>431.49326200786663</v>
      </c>
      <c r="I257" s="1"/>
      <c r="J257" s="1"/>
    </row>
    <row r="258" spans="1:10" hidden="1" x14ac:dyDescent="0.25">
      <c r="A258" s="1" t="s">
        <v>6</v>
      </c>
      <c r="B258">
        <v>2010</v>
      </c>
      <c r="C258" s="1" t="s">
        <v>7</v>
      </c>
      <c r="D258" s="1" t="s">
        <v>8</v>
      </c>
      <c r="E258" s="1"/>
      <c r="F258" s="1" t="s">
        <v>9</v>
      </c>
      <c r="G258" s="1"/>
      <c r="H258">
        <v>3642</v>
      </c>
      <c r="I258" s="1"/>
      <c r="J258" s="1"/>
    </row>
    <row r="259" spans="1:10" x14ac:dyDescent="0.25">
      <c r="A259" s="1" t="s">
        <v>6</v>
      </c>
      <c r="B259">
        <v>2010</v>
      </c>
      <c r="C259" s="1" t="s">
        <v>7</v>
      </c>
      <c r="D259" s="1" t="s">
        <v>8</v>
      </c>
      <c r="E259" s="1" t="s">
        <v>10</v>
      </c>
      <c r="F259" s="1" t="s">
        <v>10</v>
      </c>
      <c r="G259" s="1"/>
      <c r="H259">
        <v>2678.1104089445221</v>
      </c>
      <c r="I259" s="1"/>
      <c r="J259" s="1"/>
    </row>
    <row r="260" spans="1:10" hidden="1" x14ac:dyDescent="0.25">
      <c r="A260" s="1" t="s">
        <v>6</v>
      </c>
      <c r="B260">
        <v>2010</v>
      </c>
      <c r="C260" s="1" t="s">
        <v>7</v>
      </c>
      <c r="D260" s="1" t="s">
        <v>8</v>
      </c>
      <c r="E260" s="1"/>
      <c r="F260" s="1" t="s">
        <v>11</v>
      </c>
      <c r="G260" s="1"/>
      <c r="H260">
        <v>40.498632800631952</v>
      </c>
      <c r="I260" s="1"/>
      <c r="J260" s="1"/>
    </row>
    <row r="261" spans="1:10" hidden="1" x14ac:dyDescent="0.25">
      <c r="A261" s="1" t="s">
        <v>6</v>
      </c>
      <c r="B261">
        <v>2010</v>
      </c>
      <c r="C261" s="1" t="s">
        <v>7</v>
      </c>
      <c r="D261" s="1" t="s">
        <v>8</v>
      </c>
      <c r="E261" s="1"/>
      <c r="F261" s="1" t="s">
        <v>14</v>
      </c>
      <c r="G261" s="1"/>
      <c r="H261">
        <v>132.45044661846023</v>
      </c>
      <c r="I261" s="1"/>
      <c r="J261" s="1"/>
    </row>
    <row r="262" spans="1:10" hidden="1" x14ac:dyDescent="0.25">
      <c r="A262" s="1" t="s">
        <v>6</v>
      </c>
      <c r="B262">
        <v>2010</v>
      </c>
      <c r="C262" s="1" t="s">
        <v>7</v>
      </c>
      <c r="D262" s="1" t="s">
        <v>8</v>
      </c>
      <c r="E262" s="1"/>
      <c r="F262" s="1" t="s">
        <v>17</v>
      </c>
      <c r="G262" s="1"/>
      <c r="H262">
        <v>212.67314820441149</v>
      </c>
      <c r="I262" s="1"/>
      <c r="J262" s="1"/>
    </row>
    <row r="263" spans="1:10" hidden="1" x14ac:dyDescent="0.25">
      <c r="A263" s="1" t="s">
        <v>6</v>
      </c>
      <c r="B263">
        <v>2010</v>
      </c>
      <c r="C263" s="1" t="s">
        <v>7</v>
      </c>
      <c r="D263" s="1" t="s">
        <v>8</v>
      </c>
      <c r="E263" s="1"/>
      <c r="F263" s="1" t="s">
        <v>18</v>
      </c>
      <c r="G263" s="1"/>
      <c r="H263">
        <v>75.575317494075463</v>
      </c>
      <c r="I263" s="1"/>
      <c r="J263" s="1"/>
    </row>
    <row r="264" spans="1:10" hidden="1" x14ac:dyDescent="0.25">
      <c r="A264" s="1" t="s">
        <v>6</v>
      </c>
      <c r="B264">
        <v>2010</v>
      </c>
      <c r="C264" s="1" t="s">
        <v>7</v>
      </c>
      <c r="D264" s="1" t="s">
        <v>8</v>
      </c>
      <c r="E264" s="1"/>
      <c r="F264" s="1" t="s">
        <v>20</v>
      </c>
      <c r="G264" s="1"/>
      <c r="H264">
        <v>499.15118186789823</v>
      </c>
      <c r="I264" s="1"/>
      <c r="J264" s="1"/>
    </row>
    <row r="265" spans="1:10" hidden="1" x14ac:dyDescent="0.25">
      <c r="A265" s="1" t="s">
        <v>6</v>
      </c>
      <c r="B265">
        <v>2010</v>
      </c>
      <c r="C265" s="1" t="s">
        <v>7</v>
      </c>
      <c r="D265" s="1" t="s">
        <v>8</v>
      </c>
      <c r="E265" s="1"/>
      <c r="F265" s="1" t="s">
        <v>22</v>
      </c>
      <c r="G265" s="1"/>
      <c r="H265">
        <v>3.5408640700009291</v>
      </c>
      <c r="I265" s="1"/>
      <c r="J265" s="1"/>
    </row>
    <row r="266" spans="1:10" hidden="1" x14ac:dyDescent="0.25">
      <c r="A266" s="1" t="s">
        <v>19</v>
      </c>
      <c r="B266">
        <v>2010</v>
      </c>
      <c r="C266" s="1" t="s">
        <v>7</v>
      </c>
      <c r="D266" s="1" t="s">
        <v>8</v>
      </c>
      <c r="E266" s="1"/>
      <c r="F266" s="1" t="s">
        <v>9</v>
      </c>
      <c r="G266" s="1"/>
      <c r="H266">
        <v>4381</v>
      </c>
      <c r="I266" s="1"/>
      <c r="J266" s="1"/>
    </row>
    <row r="267" spans="1:10" x14ac:dyDescent="0.25">
      <c r="A267" s="1" t="s">
        <v>19</v>
      </c>
      <c r="B267">
        <v>2010</v>
      </c>
      <c r="C267" s="1" t="s">
        <v>7</v>
      </c>
      <c r="D267" s="1" t="s">
        <v>8</v>
      </c>
      <c r="E267" s="1" t="s">
        <v>10</v>
      </c>
      <c r="F267" s="1" t="s">
        <v>10</v>
      </c>
      <c r="G267" s="1"/>
      <c r="H267">
        <v>3221.5271009296953</v>
      </c>
      <c r="I267" s="1"/>
      <c r="J267" s="1"/>
    </row>
    <row r="268" spans="1:10" hidden="1" x14ac:dyDescent="0.25">
      <c r="A268" s="1" t="s">
        <v>19</v>
      </c>
      <c r="B268">
        <v>2010</v>
      </c>
      <c r="C268" s="1" t="s">
        <v>7</v>
      </c>
      <c r="D268" s="1" t="s">
        <v>8</v>
      </c>
      <c r="E268" s="1"/>
      <c r="F268" s="1" t="s">
        <v>11</v>
      </c>
      <c r="G268" s="1"/>
      <c r="H268">
        <v>48.716230175609162</v>
      </c>
      <c r="I268" s="1"/>
      <c r="J268" s="1"/>
    </row>
    <row r="269" spans="1:10" hidden="1" x14ac:dyDescent="0.25">
      <c r="A269" s="1" t="s">
        <v>19</v>
      </c>
      <c r="B269">
        <v>2010</v>
      </c>
      <c r="C269" s="1" t="s">
        <v>7</v>
      </c>
      <c r="D269" s="1" t="s">
        <v>8</v>
      </c>
      <c r="E269" s="1"/>
      <c r="F269" s="1" t="s">
        <v>14</v>
      </c>
      <c r="G269" s="1"/>
      <c r="H269">
        <v>159.32603147596765</v>
      </c>
      <c r="I269" s="1"/>
      <c r="J269" s="1"/>
    </row>
    <row r="270" spans="1:10" hidden="1" x14ac:dyDescent="0.25">
      <c r="A270" s="1" t="s">
        <v>19</v>
      </c>
      <c r="B270">
        <v>2010</v>
      </c>
      <c r="C270" s="1" t="s">
        <v>7</v>
      </c>
      <c r="D270" s="1" t="s">
        <v>8</v>
      </c>
      <c r="E270" s="1"/>
      <c r="F270" s="1" t="s">
        <v>17</v>
      </c>
      <c r="G270" s="1"/>
      <c r="H270">
        <v>255.82676064896395</v>
      </c>
      <c r="I270" s="1"/>
      <c r="J270" s="1"/>
    </row>
    <row r="271" spans="1:10" hidden="1" x14ac:dyDescent="0.25">
      <c r="A271" s="1" t="s">
        <v>19</v>
      </c>
      <c r="B271">
        <v>2010</v>
      </c>
      <c r="C271" s="1" t="s">
        <v>7</v>
      </c>
      <c r="D271" s="1" t="s">
        <v>8</v>
      </c>
      <c r="E271" s="1"/>
      <c r="F271" s="1" t="s">
        <v>18</v>
      </c>
      <c r="G271" s="1"/>
      <c r="H271">
        <v>90.910342103664092</v>
      </c>
      <c r="I271" s="1"/>
      <c r="J271" s="1"/>
    </row>
    <row r="272" spans="1:10" hidden="1" x14ac:dyDescent="0.25">
      <c r="A272" s="1" t="s">
        <v>19</v>
      </c>
      <c r="B272">
        <v>2010</v>
      </c>
      <c r="C272" s="1" t="s">
        <v>7</v>
      </c>
      <c r="D272" s="1" t="s">
        <v>8</v>
      </c>
      <c r="E272" s="1"/>
      <c r="F272" s="1" t="s">
        <v>20</v>
      </c>
      <c r="G272" s="1"/>
      <c r="H272">
        <v>600.43419213708455</v>
      </c>
      <c r="I272" s="1"/>
      <c r="J272" s="1"/>
    </row>
    <row r="273" spans="1:10" hidden="1" x14ac:dyDescent="0.25">
      <c r="A273" s="1" t="s">
        <v>19</v>
      </c>
      <c r="B273">
        <v>2010</v>
      </c>
      <c r="C273" s="1" t="s">
        <v>7</v>
      </c>
      <c r="D273" s="1" t="s">
        <v>8</v>
      </c>
      <c r="E273" s="1"/>
      <c r="F273" s="1" t="s">
        <v>22</v>
      </c>
      <c r="G273" s="1"/>
      <c r="H273">
        <v>4.2593425290153952</v>
      </c>
      <c r="I273" s="1"/>
      <c r="J273" s="1"/>
    </row>
    <row r="274" spans="1:10" hidden="1" x14ac:dyDescent="0.25">
      <c r="A274" s="1" t="s">
        <v>21</v>
      </c>
      <c r="B274">
        <v>2010</v>
      </c>
      <c r="C274" s="1" t="s">
        <v>7</v>
      </c>
      <c r="D274" s="1" t="s">
        <v>8</v>
      </c>
      <c r="E274" s="1"/>
      <c r="F274" s="1" t="s">
        <v>9</v>
      </c>
      <c r="G274" s="1"/>
      <c r="H274">
        <v>1085</v>
      </c>
      <c r="I274" s="1"/>
      <c r="J274" s="1"/>
    </row>
    <row r="275" spans="1:10" x14ac:dyDescent="0.25">
      <c r="A275" s="1" t="s">
        <v>21</v>
      </c>
      <c r="B275">
        <v>2010</v>
      </c>
      <c r="C275" s="1" t="s">
        <v>7</v>
      </c>
      <c r="D275" s="1" t="s">
        <v>8</v>
      </c>
      <c r="E275" s="1" t="s">
        <v>10</v>
      </c>
      <c r="F275" s="1" t="s">
        <v>10</v>
      </c>
      <c r="G275" s="1"/>
      <c r="H275">
        <v>797.84453424074854</v>
      </c>
      <c r="I275" s="1"/>
      <c r="J275" s="1"/>
    </row>
    <row r="276" spans="1:10" hidden="1" x14ac:dyDescent="0.25">
      <c r="A276" s="1" t="s">
        <v>21</v>
      </c>
      <c r="B276">
        <v>2010</v>
      </c>
      <c r="C276" s="1" t="s">
        <v>7</v>
      </c>
      <c r="D276" s="1" t="s">
        <v>8</v>
      </c>
      <c r="E276" s="1"/>
      <c r="F276" s="1" t="s">
        <v>11</v>
      </c>
      <c r="G276" s="1"/>
      <c r="H276">
        <v>12.065078689919183</v>
      </c>
      <c r="I276" s="1"/>
      <c r="J276" s="1"/>
    </row>
    <row r="277" spans="1:10" hidden="1" x14ac:dyDescent="0.25">
      <c r="A277" s="1" t="s">
        <v>21</v>
      </c>
      <c r="B277">
        <v>2010</v>
      </c>
      <c r="C277" s="1" t="s">
        <v>7</v>
      </c>
      <c r="D277" s="1" t="s">
        <v>8</v>
      </c>
      <c r="E277" s="1"/>
      <c r="F277" s="1" t="s">
        <v>14</v>
      </c>
      <c r="G277" s="1"/>
      <c r="H277">
        <v>39.458740961293067</v>
      </c>
      <c r="I277" s="1"/>
      <c r="J277" s="1"/>
    </row>
    <row r="278" spans="1:10" hidden="1" x14ac:dyDescent="0.25">
      <c r="A278" s="1" t="s">
        <v>21</v>
      </c>
      <c r="B278">
        <v>2010</v>
      </c>
      <c r="C278" s="1" t="s">
        <v>7</v>
      </c>
      <c r="D278" s="1" t="s">
        <v>8</v>
      </c>
      <c r="E278" s="1"/>
      <c r="F278" s="1" t="s">
        <v>17</v>
      </c>
      <c r="G278" s="1"/>
      <c r="H278">
        <v>63.358145470012758</v>
      </c>
      <c r="I278" s="1"/>
      <c r="J278" s="1"/>
    </row>
    <row r="279" spans="1:10" hidden="1" x14ac:dyDescent="0.25">
      <c r="A279" s="1" t="s">
        <v>21</v>
      </c>
      <c r="B279">
        <v>2010</v>
      </c>
      <c r="C279" s="1" t="s">
        <v>7</v>
      </c>
      <c r="D279" s="1" t="s">
        <v>8</v>
      </c>
      <c r="E279" s="1"/>
      <c r="F279" s="1" t="s">
        <v>18</v>
      </c>
      <c r="G279" s="1"/>
      <c r="H279">
        <v>22.514887282007656</v>
      </c>
      <c r="I279" s="1"/>
      <c r="J279" s="1"/>
    </row>
    <row r="280" spans="1:10" hidden="1" x14ac:dyDescent="0.25">
      <c r="A280" s="1" t="s">
        <v>21</v>
      </c>
      <c r="B280">
        <v>2010</v>
      </c>
      <c r="C280" s="1" t="s">
        <v>7</v>
      </c>
      <c r="D280" s="1" t="s">
        <v>8</v>
      </c>
      <c r="E280" s="1"/>
      <c r="F280" s="1" t="s">
        <v>20</v>
      </c>
      <c r="G280" s="1"/>
      <c r="H280">
        <v>148.70374308804764</v>
      </c>
      <c r="I280" s="1"/>
      <c r="J280" s="1"/>
    </row>
    <row r="281" spans="1:10" hidden="1" x14ac:dyDescent="0.25">
      <c r="A281" s="1" t="s">
        <v>21</v>
      </c>
      <c r="B281">
        <v>2010</v>
      </c>
      <c r="C281" s="1" t="s">
        <v>7</v>
      </c>
      <c r="D281" s="1" t="s">
        <v>8</v>
      </c>
      <c r="E281" s="1"/>
      <c r="F281" s="1" t="s">
        <v>22</v>
      </c>
      <c r="G281" s="1"/>
      <c r="H281">
        <v>1.0548702679711719</v>
      </c>
      <c r="I281" s="1"/>
      <c r="J281" s="1"/>
    </row>
    <row r="282" spans="1:10" hidden="1" x14ac:dyDescent="0.25">
      <c r="A282" s="1" t="s">
        <v>23</v>
      </c>
      <c r="B282">
        <v>2010</v>
      </c>
      <c r="C282" s="1" t="s">
        <v>7</v>
      </c>
      <c r="D282" s="1" t="s">
        <v>8</v>
      </c>
      <c r="E282" s="1"/>
      <c r="F282" s="1" t="s">
        <v>9</v>
      </c>
      <c r="G282" s="1"/>
      <c r="H282">
        <v>401.18</v>
      </c>
      <c r="I282" s="1"/>
      <c r="J282" s="1"/>
    </row>
    <row r="283" spans="1:10" x14ac:dyDescent="0.25">
      <c r="A283" s="1" t="s">
        <v>23</v>
      </c>
      <c r="B283">
        <v>2010</v>
      </c>
      <c r="C283" s="1" t="s">
        <v>7</v>
      </c>
      <c r="D283" s="1" t="s">
        <v>8</v>
      </c>
      <c r="E283" s="1" t="s">
        <v>10</v>
      </c>
      <c r="F283" s="1" t="s">
        <v>10</v>
      </c>
      <c r="G283" s="1"/>
      <c r="H283">
        <v>295.00393571124749</v>
      </c>
      <c r="I283" s="1"/>
      <c r="J283" s="1"/>
    </row>
    <row r="284" spans="1:10" hidden="1" x14ac:dyDescent="0.25">
      <c r="A284" s="1" t="s">
        <v>23</v>
      </c>
      <c r="B284">
        <v>2010</v>
      </c>
      <c r="C284" s="1" t="s">
        <v>7</v>
      </c>
      <c r="D284" s="1" t="s">
        <v>8</v>
      </c>
      <c r="E284" s="1"/>
      <c r="F284" s="1" t="s">
        <v>11</v>
      </c>
      <c r="G284" s="1"/>
      <c r="H284">
        <v>4.4610767454578601</v>
      </c>
      <c r="I284" s="1"/>
      <c r="J284" s="1"/>
    </row>
    <row r="285" spans="1:10" hidden="1" x14ac:dyDescent="0.25">
      <c r="A285" s="1" t="s">
        <v>23</v>
      </c>
      <c r="B285">
        <v>2010</v>
      </c>
      <c r="C285" s="1" t="s">
        <v>7</v>
      </c>
      <c r="D285" s="1" t="s">
        <v>8</v>
      </c>
      <c r="E285" s="1"/>
      <c r="F285" s="1" t="s">
        <v>14</v>
      </c>
      <c r="G285" s="1"/>
      <c r="H285">
        <v>14.589914929817098</v>
      </c>
      <c r="I285" s="1"/>
      <c r="J285" s="1"/>
    </row>
    <row r="286" spans="1:10" hidden="1" x14ac:dyDescent="0.25">
      <c r="A286" s="1" t="s">
        <v>23</v>
      </c>
      <c r="B286">
        <v>2010</v>
      </c>
      <c r="C286" s="1" t="s">
        <v>7</v>
      </c>
      <c r="D286" s="1" t="s">
        <v>8</v>
      </c>
      <c r="E286" s="1"/>
      <c r="F286" s="1" t="s">
        <v>17</v>
      </c>
      <c r="G286" s="1"/>
      <c r="H286">
        <v>23.42674728079237</v>
      </c>
      <c r="I286" s="1"/>
      <c r="J286" s="1"/>
    </row>
    <row r="287" spans="1:10" hidden="1" x14ac:dyDescent="0.25">
      <c r="A287" s="1" t="s">
        <v>23</v>
      </c>
      <c r="B287">
        <v>2010</v>
      </c>
      <c r="C287" s="1" t="s">
        <v>7</v>
      </c>
      <c r="D287" s="1" t="s">
        <v>8</v>
      </c>
      <c r="E287" s="1"/>
      <c r="F287" s="1" t="s">
        <v>18</v>
      </c>
      <c r="G287" s="1"/>
      <c r="H287">
        <v>8.3249055113325632</v>
      </c>
      <c r="I287" s="1"/>
      <c r="J287" s="1"/>
    </row>
    <row r="288" spans="1:10" hidden="1" x14ac:dyDescent="0.25">
      <c r="A288" s="1" t="s">
        <v>23</v>
      </c>
      <c r="B288">
        <v>2010</v>
      </c>
      <c r="C288" s="1" t="s">
        <v>7</v>
      </c>
      <c r="D288" s="1" t="s">
        <v>8</v>
      </c>
      <c r="E288" s="1"/>
      <c r="F288" s="1" t="s">
        <v>20</v>
      </c>
      <c r="G288" s="1"/>
      <c r="H288">
        <v>54.983380324481992</v>
      </c>
      <c r="I288" s="1"/>
      <c r="J288" s="1"/>
    </row>
    <row r="289" spans="1:10" hidden="1" x14ac:dyDescent="0.25">
      <c r="A289" s="1" t="s">
        <v>23</v>
      </c>
      <c r="B289">
        <v>2010</v>
      </c>
      <c r="C289" s="1" t="s">
        <v>7</v>
      </c>
      <c r="D289" s="1" t="s">
        <v>8</v>
      </c>
      <c r="E289" s="1"/>
      <c r="F289" s="1" t="s">
        <v>22</v>
      </c>
      <c r="G289" s="1"/>
      <c r="H289">
        <v>0.39003949687066797</v>
      </c>
      <c r="I289" s="1"/>
      <c r="J289" s="1"/>
    </row>
    <row r="290" spans="1:10" hidden="1" x14ac:dyDescent="0.25">
      <c r="A290" s="1" t="s">
        <v>24</v>
      </c>
      <c r="B290">
        <v>2010</v>
      </c>
      <c r="C290" s="1" t="s">
        <v>7</v>
      </c>
      <c r="D290" s="1" t="s">
        <v>8</v>
      </c>
      <c r="E290" s="1"/>
      <c r="F290" s="1" t="s">
        <v>9</v>
      </c>
      <c r="G290" s="1"/>
      <c r="H290">
        <v>322.13</v>
      </c>
      <c r="I290" s="1"/>
      <c r="J290" s="1"/>
    </row>
    <row r="291" spans="1:10" x14ac:dyDescent="0.25">
      <c r="A291" s="1" t="s">
        <v>24</v>
      </c>
      <c r="B291">
        <v>2010</v>
      </c>
      <c r="C291" s="1" t="s">
        <v>7</v>
      </c>
      <c r="D291" s="1" t="s">
        <v>8</v>
      </c>
      <c r="E291" s="1" t="s">
        <v>10</v>
      </c>
      <c r="F291" s="1" t="s">
        <v>10</v>
      </c>
      <c r="G291" s="1"/>
      <c r="H291">
        <v>236.87526250227864</v>
      </c>
      <c r="I291" s="1"/>
      <c r="J291" s="1"/>
    </row>
    <row r="292" spans="1:10" hidden="1" x14ac:dyDescent="0.25">
      <c r="A292" s="1" t="s">
        <v>24</v>
      </c>
      <c r="B292">
        <v>2010</v>
      </c>
      <c r="C292" s="1" t="s">
        <v>7</v>
      </c>
      <c r="D292" s="1" t="s">
        <v>8</v>
      </c>
      <c r="E292" s="1"/>
      <c r="F292" s="1" t="s">
        <v>11</v>
      </c>
      <c r="G292" s="1"/>
      <c r="H292">
        <v>3.582049583763748</v>
      </c>
      <c r="I292" s="1"/>
      <c r="J292" s="1"/>
    </row>
    <row r="293" spans="1:10" hidden="1" x14ac:dyDescent="0.25">
      <c r="A293" s="1" t="s">
        <v>24</v>
      </c>
      <c r="B293">
        <v>2010</v>
      </c>
      <c r="C293" s="1" t="s">
        <v>7</v>
      </c>
      <c r="D293" s="1" t="s">
        <v>8</v>
      </c>
      <c r="E293" s="1"/>
      <c r="F293" s="1" t="s">
        <v>14</v>
      </c>
      <c r="G293" s="1"/>
      <c r="H293">
        <v>11.715063802637175</v>
      </c>
      <c r="I293" s="1"/>
      <c r="J293" s="1"/>
    </row>
    <row r="294" spans="1:10" hidden="1" x14ac:dyDescent="0.25">
      <c r="A294" s="1" t="s">
        <v>24</v>
      </c>
      <c r="B294">
        <v>2010</v>
      </c>
      <c r="C294" s="1" t="s">
        <v>7</v>
      </c>
      <c r="D294" s="1" t="s">
        <v>8</v>
      </c>
      <c r="E294" s="1"/>
      <c r="F294" s="1" t="s">
        <v>17</v>
      </c>
      <c r="G294" s="1"/>
      <c r="H294">
        <v>18.81065382512001</v>
      </c>
      <c r="I294" s="1"/>
      <c r="J294" s="1"/>
    </row>
    <row r="295" spans="1:10" hidden="1" x14ac:dyDescent="0.25">
      <c r="A295" s="1" t="s">
        <v>24</v>
      </c>
      <c r="B295">
        <v>2010</v>
      </c>
      <c r="C295" s="1" t="s">
        <v>7</v>
      </c>
      <c r="D295" s="1" t="s">
        <v>8</v>
      </c>
      <c r="E295" s="1"/>
      <c r="F295" s="1" t="s">
        <v>18</v>
      </c>
      <c r="G295" s="1"/>
      <c r="H295">
        <v>6.6845351522148624</v>
      </c>
      <c r="I295" s="1"/>
      <c r="J295" s="1"/>
    </row>
    <row r="296" spans="1:10" hidden="1" x14ac:dyDescent="0.25">
      <c r="A296" s="1" t="s">
        <v>24</v>
      </c>
      <c r="B296">
        <v>2010</v>
      </c>
      <c r="C296" s="1" t="s">
        <v>7</v>
      </c>
      <c r="D296" s="1" t="s">
        <v>8</v>
      </c>
      <c r="E296" s="1"/>
      <c r="F296" s="1" t="s">
        <v>20</v>
      </c>
      <c r="G296" s="1"/>
      <c r="H296">
        <v>44.14925047092423</v>
      </c>
      <c r="I296" s="1"/>
      <c r="J296" s="1"/>
    </row>
    <row r="297" spans="1:10" hidden="1" x14ac:dyDescent="0.25">
      <c r="A297" s="1" t="s">
        <v>24</v>
      </c>
      <c r="B297">
        <v>2010</v>
      </c>
      <c r="C297" s="1" t="s">
        <v>7</v>
      </c>
      <c r="D297" s="1" t="s">
        <v>8</v>
      </c>
      <c r="E297" s="1"/>
      <c r="F297" s="1" t="s">
        <v>22</v>
      </c>
      <c r="G297" s="1"/>
      <c r="H297">
        <v>0.31318466306133974</v>
      </c>
      <c r="I297" s="1"/>
      <c r="J297" s="1"/>
    </row>
    <row r="298" spans="1:10" hidden="1" x14ac:dyDescent="0.25">
      <c r="A298" s="1" t="s">
        <v>25</v>
      </c>
      <c r="B298">
        <v>2010</v>
      </c>
      <c r="C298" s="1" t="s">
        <v>7</v>
      </c>
      <c r="D298" s="1" t="s">
        <v>8</v>
      </c>
      <c r="E298" s="1"/>
      <c r="F298" s="1" t="s">
        <v>9</v>
      </c>
      <c r="G298" s="1"/>
      <c r="H298">
        <v>3373.7</v>
      </c>
      <c r="I298" s="1"/>
      <c r="J298" s="1"/>
    </row>
    <row r="299" spans="1:10" x14ac:dyDescent="0.25">
      <c r="A299" s="1" t="s">
        <v>25</v>
      </c>
      <c r="B299">
        <v>2010</v>
      </c>
      <c r="C299" s="1" t="s">
        <v>7</v>
      </c>
      <c r="D299" s="1" t="s">
        <v>8</v>
      </c>
      <c r="E299" s="1" t="s">
        <v>10</v>
      </c>
      <c r="F299" s="1" t="s">
        <v>10</v>
      </c>
      <c r="G299" s="1"/>
      <c r="H299">
        <v>2480.8185301087683</v>
      </c>
      <c r="I299" s="1"/>
      <c r="J299" s="1"/>
    </row>
    <row r="300" spans="1:10" hidden="1" x14ac:dyDescent="0.25">
      <c r="A300" s="1" t="s">
        <v>25</v>
      </c>
      <c r="B300">
        <v>2010</v>
      </c>
      <c r="C300" s="1" t="s">
        <v>7</v>
      </c>
      <c r="D300" s="1" t="s">
        <v>8</v>
      </c>
      <c r="E300" s="1"/>
      <c r="F300" s="1" t="s">
        <v>11</v>
      </c>
      <c r="G300" s="1"/>
      <c r="H300">
        <v>37.515166798322902</v>
      </c>
      <c r="I300" s="1"/>
      <c r="J300" s="1"/>
    </row>
    <row r="301" spans="1:10" hidden="1" x14ac:dyDescent="0.25">
      <c r="A301" s="1" t="s">
        <v>25</v>
      </c>
      <c r="B301">
        <v>2010</v>
      </c>
      <c r="C301" s="1" t="s">
        <v>7</v>
      </c>
      <c r="D301" s="1" t="s">
        <v>8</v>
      </c>
      <c r="E301" s="1"/>
      <c r="F301" s="1" t="s">
        <v>14</v>
      </c>
      <c r="G301" s="1"/>
      <c r="H301">
        <v>122.69304551254784</v>
      </c>
      <c r="I301" s="1"/>
      <c r="J301" s="1"/>
    </row>
    <row r="302" spans="1:10" hidden="1" x14ac:dyDescent="0.25">
      <c r="A302" s="1" t="s">
        <v>25</v>
      </c>
      <c r="B302">
        <v>2010</v>
      </c>
      <c r="C302" s="1" t="s">
        <v>7</v>
      </c>
      <c r="D302" s="1" t="s">
        <v>8</v>
      </c>
      <c r="E302" s="1"/>
      <c r="F302" s="1" t="s">
        <v>17</v>
      </c>
      <c r="G302" s="1"/>
      <c r="H302">
        <v>197.00587591906179</v>
      </c>
      <c r="I302" s="1"/>
      <c r="J302" s="1"/>
    </row>
    <row r="303" spans="1:10" hidden="1" x14ac:dyDescent="0.25">
      <c r="A303" s="1" t="s">
        <v>25</v>
      </c>
      <c r="B303">
        <v>2010</v>
      </c>
      <c r="C303" s="1" t="s">
        <v>7</v>
      </c>
      <c r="D303" s="1" t="s">
        <v>8</v>
      </c>
      <c r="E303" s="1"/>
      <c r="F303" s="1" t="s">
        <v>18</v>
      </c>
      <c r="G303" s="1"/>
      <c r="H303">
        <v>70.007811265722793</v>
      </c>
      <c r="I303" s="1"/>
      <c r="J303" s="1"/>
    </row>
    <row r="304" spans="1:10" hidden="1" x14ac:dyDescent="0.25">
      <c r="A304" s="1" t="s">
        <v>25</v>
      </c>
      <c r="B304">
        <v>2010</v>
      </c>
      <c r="C304" s="1" t="s">
        <v>7</v>
      </c>
      <c r="D304" s="1" t="s">
        <v>8</v>
      </c>
      <c r="E304" s="1"/>
      <c r="F304" s="1" t="s">
        <v>20</v>
      </c>
      <c r="G304" s="1"/>
      <c r="H304">
        <v>462.37955581211645</v>
      </c>
      <c r="I304" s="1"/>
      <c r="J304" s="1"/>
    </row>
    <row r="305" spans="1:10" hidden="1" x14ac:dyDescent="0.25">
      <c r="A305" s="1" t="s">
        <v>25</v>
      </c>
      <c r="B305">
        <v>2010</v>
      </c>
      <c r="C305" s="1" t="s">
        <v>7</v>
      </c>
      <c r="D305" s="1" t="s">
        <v>8</v>
      </c>
      <c r="E305" s="1"/>
      <c r="F305" s="1" t="s">
        <v>22</v>
      </c>
      <c r="G305" s="1"/>
      <c r="H305">
        <v>3.2800145834602232</v>
      </c>
      <c r="I305" s="1"/>
      <c r="J305" s="1"/>
    </row>
    <row r="306" spans="1:10" hidden="1" x14ac:dyDescent="0.25">
      <c r="A306" s="1" t="s">
        <v>26</v>
      </c>
      <c r="B306">
        <v>2010</v>
      </c>
      <c r="C306" s="1" t="s">
        <v>7</v>
      </c>
      <c r="D306" s="1" t="s">
        <v>8</v>
      </c>
      <c r="E306" s="1"/>
      <c r="F306" s="1" t="s">
        <v>9</v>
      </c>
      <c r="G306" s="1"/>
      <c r="H306">
        <v>3061.4929999999999</v>
      </c>
      <c r="I306" s="1"/>
      <c r="J306" s="1"/>
    </row>
    <row r="307" spans="1:10" x14ac:dyDescent="0.25">
      <c r="A307" s="1" t="s">
        <v>26</v>
      </c>
      <c r="B307">
        <v>2010</v>
      </c>
      <c r="C307" s="1" t="s">
        <v>7</v>
      </c>
      <c r="D307" s="1" t="s">
        <v>8</v>
      </c>
      <c r="E307" s="1" t="s">
        <v>10</v>
      </c>
      <c r="F307" s="1" t="s">
        <v>10</v>
      </c>
      <c r="G307" s="1"/>
      <c r="H307">
        <v>2251.2400522270159</v>
      </c>
      <c r="I307" s="1"/>
      <c r="J307" s="1"/>
    </row>
    <row r="308" spans="1:10" hidden="1" x14ac:dyDescent="0.25">
      <c r="A308" s="1" t="s">
        <v>26</v>
      </c>
      <c r="B308">
        <v>2010</v>
      </c>
      <c r="C308" s="1" t="s">
        <v>7</v>
      </c>
      <c r="D308" s="1" t="s">
        <v>8</v>
      </c>
      <c r="E308" s="1"/>
      <c r="F308" s="1" t="s">
        <v>11</v>
      </c>
      <c r="G308" s="1"/>
      <c r="H308">
        <v>34.043459865102996</v>
      </c>
      <c r="I308" s="1"/>
      <c r="J308" s="1"/>
    </row>
    <row r="309" spans="1:10" hidden="1" x14ac:dyDescent="0.25">
      <c r="A309" s="1" t="s">
        <v>26</v>
      </c>
      <c r="B309">
        <v>2010</v>
      </c>
      <c r="C309" s="1" t="s">
        <v>7</v>
      </c>
      <c r="D309" s="1" t="s">
        <v>8</v>
      </c>
      <c r="E309" s="1"/>
      <c r="F309" s="1" t="s">
        <v>14</v>
      </c>
      <c r="G309" s="1"/>
      <c r="H309">
        <v>111.33885644406635</v>
      </c>
      <c r="I309" s="1"/>
      <c r="J309" s="1"/>
    </row>
    <row r="310" spans="1:10" hidden="1" x14ac:dyDescent="0.25">
      <c r="A310" s="1" t="s">
        <v>26</v>
      </c>
      <c r="B310">
        <v>2010</v>
      </c>
      <c r="C310" s="1" t="s">
        <v>7</v>
      </c>
      <c r="D310" s="1" t="s">
        <v>8</v>
      </c>
      <c r="E310" s="1"/>
      <c r="F310" s="1" t="s">
        <v>17</v>
      </c>
      <c r="G310" s="1"/>
      <c r="H310">
        <v>178.77467175062284</v>
      </c>
      <c r="I310" s="1"/>
      <c r="J310" s="1"/>
    </row>
    <row r="311" spans="1:10" hidden="1" x14ac:dyDescent="0.25">
      <c r="A311" s="1" t="s">
        <v>26</v>
      </c>
      <c r="B311">
        <v>2010</v>
      </c>
      <c r="C311" s="1" t="s">
        <v>7</v>
      </c>
      <c r="D311" s="1" t="s">
        <v>8</v>
      </c>
      <c r="E311" s="1"/>
      <c r="F311" s="1" t="s">
        <v>18</v>
      </c>
      <c r="G311" s="1"/>
      <c r="H311">
        <v>63.529188764659416</v>
      </c>
      <c r="I311" s="1"/>
      <c r="J311" s="1"/>
    </row>
    <row r="312" spans="1:10" hidden="1" x14ac:dyDescent="0.25">
      <c r="A312" s="1" t="s">
        <v>26</v>
      </c>
      <c r="B312">
        <v>2010</v>
      </c>
      <c r="C312" s="1" t="s">
        <v>7</v>
      </c>
      <c r="D312" s="1" t="s">
        <v>8</v>
      </c>
      <c r="E312" s="1"/>
      <c r="F312" s="1" t="s">
        <v>20</v>
      </c>
      <c r="G312" s="1"/>
      <c r="H312">
        <v>419.59029358327768</v>
      </c>
      <c r="I312" s="1"/>
      <c r="J312" s="1"/>
    </row>
    <row r="313" spans="1:10" hidden="1" x14ac:dyDescent="0.25">
      <c r="A313" s="1" t="s">
        <v>26</v>
      </c>
      <c r="B313">
        <v>2010</v>
      </c>
      <c r="C313" s="1" t="s">
        <v>7</v>
      </c>
      <c r="D313" s="1" t="s">
        <v>8</v>
      </c>
      <c r="E313" s="1"/>
      <c r="F313" s="1" t="s">
        <v>22</v>
      </c>
      <c r="G313" s="1"/>
      <c r="H313">
        <v>2.9764773652551768</v>
      </c>
      <c r="I313" s="1"/>
      <c r="J313" s="1"/>
    </row>
    <row r="314" spans="1:10" hidden="1" x14ac:dyDescent="0.25">
      <c r="A314" s="1" t="s">
        <v>27</v>
      </c>
      <c r="B314">
        <v>2010</v>
      </c>
      <c r="C314" s="1" t="s">
        <v>7</v>
      </c>
      <c r="D314" s="1" t="s">
        <v>8</v>
      </c>
      <c r="E314" s="1"/>
      <c r="F314" s="1" t="s">
        <v>9</v>
      </c>
      <c r="G314" s="1"/>
      <c r="H314">
        <v>397.29399999999998</v>
      </c>
      <c r="I314" s="1"/>
      <c r="J314" s="1"/>
    </row>
    <row r="315" spans="1:10" x14ac:dyDescent="0.25">
      <c r="A315" s="1" t="s">
        <v>27</v>
      </c>
      <c r="B315">
        <v>2010</v>
      </c>
      <c r="C315" s="1" t="s">
        <v>7</v>
      </c>
      <c r="D315" s="1" t="s">
        <v>8</v>
      </c>
      <c r="E315" s="1" t="s">
        <v>10</v>
      </c>
      <c r="F315" s="1" t="s">
        <v>10</v>
      </c>
      <c r="G315" s="1"/>
      <c r="H315">
        <v>292.14640219967185</v>
      </c>
      <c r="I315" s="1"/>
      <c r="J315" s="1"/>
    </row>
    <row r="316" spans="1:10" hidden="1" x14ac:dyDescent="0.25">
      <c r="A316" s="1" t="s">
        <v>27</v>
      </c>
      <c r="B316">
        <v>2010</v>
      </c>
      <c r="C316" s="1" t="s">
        <v>7</v>
      </c>
      <c r="D316" s="1" t="s">
        <v>8</v>
      </c>
      <c r="E316" s="1"/>
      <c r="F316" s="1" t="s">
        <v>11</v>
      </c>
      <c r="G316" s="1"/>
      <c r="H316">
        <v>4.4178648599380201</v>
      </c>
      <c r="I316" s="1"/>
      <c r="J316" s="1"/>
    </row>
    <row r="317" spans="1:10" hidden="1" x14ac:dyDescent="0.25">
      <c r="A317" s="1" t="s">
        <v>27</v>
      </c>
      <c r="B317">
        <v>2010</v>
      </c>
      <c r="C317" s="1" t="s">
        <v>7</v>
      </c>
      <c r="D317" s="1" t="s">
        <v>8</v>
      </c>
      <c r="E317" s="1"/>
      <c r="F317" s="1" t="s">
        <v>14</v>
      </c>
      <c r="G317" s="1"/>
      <c r="H317">
        <v>14.448590812420246</v>
      </c>
      <c r="I317" s="1"/>
      <c r="J317" s="1"/>
    </row>
    <row r="318" spans="1:10" hidden="1" x14ac:dyDescent="0.25">
      <c r="A318" s="1" t="s">
        <v>27</v>
      </c>
      <c r="B318">
        <v>2010</v>
      </c>
      <c r="C318" s="1" t="s">
        <v>7</v>
      </c>
      <c r="D318" s="1" t="s">
        <v>8</v>
      </c>
      <c r="E318" s="1"/>
      <c r="F318" s="1" t="s">
        <v>17</v>
      </c>
      <c r="G318" s="1"/>
      <c r="H318">
        <v>23.199825849182716</v>
      </c>
      <c r="I318" s="1"/>
      <c r="J318" s="1"/>
    </row>
    <row r="319" spans="1:10" hidden="1" x14ac:dyDescent="0.25">
      <c r="A319" s="1" t="s">
        <v>27</v>
      </c>
      <c r="B319">
        <v>2010</v>
      </c>
      <c r="C319" s="1" t="s">
        <v>7</v>
      </c>
      <c r="D319" s="1" t="s">
        <v>8</v>
      </c>
      <c r="E319" s="1"/>
      <c r="F319" s="1" t="s">
        <v>18</v>
      </c>
      <c r="G319" s="1"/>
      <c r="H319">
        <v>8.2442669380810596</v>
      </c>
      <c r="I319" s="1"/>
      <c r="J319" s="1"/>
    </row>
    <row r="320" spans="1:10" hidden="1" x14ac:dyDescent="0.25">
      <c r="A320" s="1" t="s">
        <v>27</v>
      </c>
      <c r="B320">
        <v>2010</v>
      </c>
      <c r="C320" s="1" t="s">
        <v>7</v>
      </c>
      <c r="D320" s="1" t="s">
        <v>8</v>
      </c>
      <c r="E320" s="1"/>
      <c r="F320" s="1" t="s">
        <v>20</v>
      </c>
      <c r="G320" s="1"/>
      <c r="H320">
        <v>54.450787932186913</v>
      </c>
      <c r="I320" s="1"/>
      <c r="J320" s="1"/>
    </row>
    <row r="321" spans="1:10" hidden="1" x14ac:dyDescent="0.25">
      <c r="A321" s="1" t="s">
        <v>27</v>
      </c>
      <c r="B321">
        <v>2010</v>
      </c>
      <c r="C321" s="1" t="s">
        <v>7</v>
      </c>
      <c r="D321" s="1" t="s">
        <v>8</v>
      </c>
      <c r="E321" s="1"/>
      <c r="F321" s="1" t="s">
        <v>22</v>
      </c>
      <c r="G321" s="1"/>
      <c r="H321">
        <v>0.38626140851920621</v>
      </c>
      <c r="I321" s="1"/>
      <c r="J321" s="1"/>
    </row>
    <row r="322" spans="1:10" hidden="1" x14ac:dyDescent="0.25">
      <c r="A322" s="1" t="s">
        <v>28</v>
      </c>
      <c r="B322">
        <v>2010</v>
      </c>
      <c r="C322" s="1" t="s">
        <v>7</v>
      </c>
      <c r="D322" s="1" t="s">
        <v>8</v>
      </c>
      <c r="E322" s="1"/>
      <c r="F322" s="1" t="s">
        <v>9</v>
      </c>
      <c r="G322" s="1"/>
      <c r="H322">
        <v>2814</v>
      </c>
      <c r="I322" s="1"/>
      <c r="J322" s="1"/>
    </row>
    <row r="323" spans="1:10" x14ac:dyDescent="0.25">
      <c r="A323" s="1" t="s">
        <v>28</v>
      </c>
      <c r="B323">
        <v>2010</v>
      </c>
      <c r="C323" s="1" t="s">
        <v>7</v>
      </c>
      <c r="D323" s="1" t="s">
        <v>8</v>
      </c>
      <c r="E323" s="1" t="s">
        <v>10</v>
      </c>
      <c r="F323" s="1" t="s">
        <v>10</v>
      </c>
      <c r="G323" s="1"/>
      <c r="H323">
        <v>2069.2484049340705</v>
      </c>
      <c r="I323" s="1"/>
      <c r="J323" s="1"/>
    </row>
    <row r="324" spans="1:10" hidden="1" x14ac:dyDescent="0.25">
      <c r="A324" s="1" t="s">
        <v>28</v>
      </c>
      <c r="B324">
        <v>2010</v>
      </c>
      <c r="C324" s="1" t="s">
        <v>7</v>
      </c>
      <c r="D324" s="1" t="s">
        <v>8</v>
      </c>
      <c r="E324" s="1"/>
      <c r="F324" s="1" t="s">
        <v>11</v>
      </c>
      <c r="G324" s="1"/>
      <c r="H324">
        <v>31.291365376435557</v>
      </c>
      <c r="I324" s="1"/>
      <c r="J324" s="1"/>
    </row>
    <row r="325" spans="1:10" hidden="1" x14ac:dyDescent="0.25">
      <c r="A325" s="1" t="s">
        <v>28</v>
      </c>
      <c r="B325">
        <v>2010</v>
      </c>
      <c r="C325" s="1" t="s">
        <v>7</v>
      </c>
      <c r="D325" s="1" t="s">
        <v>8</v>
      </c>
      <c r="E325" s="1"/>
      <c r="F325" s="1" t="s">
        <v>14</v>
      </c>
      <c r="G325" s="1"/>
      <c r="H325">
        <v>102.33815397703104</v>
      </c>
      <c r="I325" s="1"/>
      <c r="J325" s="1"/>
    </row>
    <row r="326" spans="1:10" hidden="1" x14ac:dyDescent="0.25">
      <c r="A326" s="1" t="s">
        <v>28</v>
      </c>
      <c r="B326">
        <v>2010</v>
      </c>
      <c r="C326" s="1" t="s">
        <v>7</v>
      </c>
      <c r="D326" s="1" t="s">
        <v>8</v>
      </c>
      <c r="E326" s="1"/>
      <c r="F326" s="1" t="s">
        <v>17</v>
      </c>
      <c r="G326" s="1"/>
      <c r="H326">
        <v>164.3224159931944</v>
      </c>
      <c r="I326" s="1"/>
      <c r="J326" s="1"/>
    </row>
    <row r="327" spans="1:10" hidden="1" x14ac:dyDescent="0.25">
      <c r="A327" s="1" t="s">
        <v>28</v>
      </c>
      <c r="B327">
        <v>2010</v>
      </c>
      <c r="C327" s="1" t="s">
        <v>7</v>
      </c>
      <c r="D327" s="1" t="s">
        <v>8</v>
      </c>
      <c r="E327" s="1"/>
      <c r="F327" s="1" t="s">
        <v>18</v>
      </c>
      <c r="G327" s="1"/>
      <c r="H327">
        <v>58.393449595916628</v>
      </c>
      <c r="I327" s="1"/>
      <c r="J327" s="1"/>
    </row>
    <row r="328" spans="1:10" hidden="1" x14ac:dyDescent="0.25">
      <c r="A328" s="1" t="s">
        <v>28</v>
      </c>
      <c r="B328">
        <v>2010</v>
      </c>
      <c r="C328" s="1" t="s">
        <v>7</v>
      </c>
      <c r="D328" s="1" t="s">
        <v>8</v>
      </c>
      <c r="E328" s="1"/>
      <c r="F328" s="1" t="s">
        <v>20</v>
      </c>
      <c r="G328" s="1"/>
      <c r="H328">
        <v>385.67035304125909</v>
      </c>
      <c r="I328" s="1"/>
      <c r="J328" s="1"/>
    </row>
    <row r="329" spans="1:10" hidden="1" x14ac:dyDescent="0.25">
      <c r="A329" s="1" t="s">
        <v>28</v>
      </c>
      <c r="B329">
        <v>2010</v>
      </c>
      <c r="C329" s="1" t="s">
        <v>7</v>
      </c>
      <c r="D329" s="1" t="s">
        <v>8</v>
      </c>
      <c r="E329" s="1"/>
      <c r="F329" s="1" t="s">
        <v>22</v>
      </c>
      <c r="G329" s="1"/>
      <c r="H329">
        <v>2.7358570820929748</v>
      </c>
      <c r="I329" s="1"/>
      <c r="J329" s="1"/>
    </row>
    <row r="330" spans="1:10" hidden="1" x14ac:dyDescent="0.25">
      <c r="A330" s="1" t="s">
        <v>29</v>
      </c>
      <c r="B330">
        <v>2010</v>
      </c>
      <c r="C330" s="1" t="s">
        <v>7</v>
      </c>
      <c r="D330" s="1" t="s">
        <v>8</v>
      </c>
      <c r="E330" s="1"/>
      <c r="F330" s="1" t="s">
        <v>9</v>
      </c>
      <c r="G330" s="1"/>
      <c r="H330">
        <v>32914</v>
      </c>
      <c r="I330" s="1"/>
      <c r="J330" s="1"/>
    </row>
    <row r="331" spans="1:10" x14ac:dyDescent="0.25">
      <c r="A331" s="1" t="s">
        <v>29</v>
      </c>
      <c r="B331">
        <v>2010</v>
      </c>
      <c r="C331" s="1" t="s">
        <v>7</v>
      </c>
      <c r="D331" s="1" t="s">
        <v>8</v>
      </c>
      <c r="E331" s="1" t="s">
        <v>10</v>
      </c>
      <c r="F331" s="1" t="s">
        <v>10</v>
      </c>
      <c r="G331" s="1"/>
      <c r="H331">
        <v>24203</v>
      </c>
      <c r="I331" s="1"/>
      <c r="J331" s="1"/>
    </row>
    <row r="332" spans="1:10" hidden="1" x14ac:dyDescent="0.25">
      <c r="A332" s="1" t="s">
        <v>29</v>
      </c>
      <c r="B332">
        <v>2010</v>
      </c>
      <c r="C332" s="1" t="s">
        <v>7</v>
      </c>
      <c r="D332" s="1" t="s">
        <v>8</v>
      </c>
      <c r="E332" s="1"/>
      <c r="F332" s="1" t="s">
        <v>11</v>
      </c>
      <c r="G332" s="1"/>
      <c r="H332">
        <v>366</v>
      </c>
      <c r="I332" s="1"/>
      <c r="J332" s="1"/>
    </row>
    <row r="333" spans="1:10" hidden="1" x14ac:dyDescent="0.25">
      <c r="A333" s="1" t="s">
        <v>29</v>
      </c>
      <c r="B333">
        <v>2010</v>
      </c>
      <c r="C333" s="1" t="s">
        <v>7</v>
      </c>
      <c r="D333" s="1" t="s">
        <v>8</v>
      </c>
      <c r="E333" s="1"/>
      <c r="F333" s="1" t="s">
        <v>14</v>
      </c>
      <c r="G333" s="1"/>
      <c r="H333">
        <v>1197</v>
      </c>
      <c r="I333" s="1"/>
      <c r="J333" s="1"/>
    </row>
    <row r="334" spans="1:10" hidden="1" x14ac:dyDescent="0.25">
      <c r="A334" s="1" t="s">
        <v>29</v>
      </c>
      <c r="B334">
        <v>2010</v>
      </c>
      <c r="C334" s="1" t="s">
        <v>7</v>
      </c>
      <c r="D334" s="1" t="s">
        <v>8</v>
      </c>
      <c r="E334" s="1"/>
      <c r="F334" s="1" t="s">
        <v>17</v>
      </c>
      <c r="G334" s="1"/>
      <c r="H334">
        <v>1922</v>
      </c>
      <c r="I334" s="1"/>
      <c r="J334" s="1"/>
    </row>
    <row r="335" spans="1:10" hidden="1" x14ac:dyDescent="0.25">
      <c r="A335" s="1" t="s">
        <v>29</v>
      </c>
      <c r="B335">
        <v>2010</v>
      </c>
      <c r="C335" s="1" t="s">
        <v>7</v>
      </c>
      <c r="D335" s="1" t="s">
        <v>8</v>
      </c>
      <c r="E335" s="1"/>
      <c r="F335" s="1" t="s">
        <v>18</v>
      </c>
      <c r="G335" s="1"/>
      <c r="H335">
        <v>683</v>
      </c>
      <c r="I335" s="1"/>
      <c r="J335" s="1"/>
    </row>
    <row r="336" spans="1:10" hidden="1" x14ac:dyDescent="0.25">
      <c r="A336" s="1" t="s">
        <v>29</v>
      </c>
      <c r="B336">
        <v>2010</v>
      </c>
      <c r="C336" s="1" t="s">
        <v>7</v>
      </c>
      <c r="D336" s="1" t="s">
        <v>8</v>
      </c>
      <c r="E336" s="1"/>
      <c r="F336" s="1" t="s">
        <v>20</v>
      </c>
      <c r="G336" s="1"/>
      <c r="H336">
        <v>4511</v>
      </c>
      <c r="I336" s="1"/>
      <c r="J336" s="1"/>
    </row>
    <row r="337" spans="1:10" hidden="1" x14ac:dyDescent="0.25">
      <c r="A337" s="1" t="s">
        <v>29</v>
      </c>
      <c r="B337">
        <v>2010</v>
      </c>
      <c r="C337" s="1" t="s">
        <v>7</v>
      </c>
      <c r="D337" s="1" t="s">
        <v>8</v>
      </c>
      <c r="E337" s="1"/>
      <c r="F337" s="1" t="s">
        <v>22</v>
      </c>
      <c r="G337" s="1"/>
      <c r="H337">
        <v>32.000000000002906</v>
      </c>
      <c r="I337" s="1"/>
      <c r="J337" s="1"/>
    </row>
    <row r="338" spans="1:10" hidden="1" x14ac:dyDescent="0.25">
      <c r="A338" s="1" t="s">
        <v>30</v>
      </c>
      <c r="B338">
        <v>2010</v>
      </c>
      <c r="C338" s="1" t="s">
        <v>7</v>
      </c>
      <c r="D338" s="1" t="s">
        <v>8</v>
      </c>
      <c r="E338" s="1"/>
      <c r="F338" s="1" t="s">
        <v>9</v>
      </c>
      <c r="G338" s="1"/>
      <c r="H338">
        <v>42375.909999999996</v>
      </c>
      <c r="I338" s="1"/>
      <c r="J338" s="1"/>
    </row>
    <row r="339" spans="1:10" x14ac:dyDescent="0.25">
      <c r="A339" s="1" t="s">
        <v>30</v>
      </c>
      <c r="B339">
        <v>2010</v>
      </c>
      <c r="C339" s="1" t="s">
        <v>7</v>
      </c>
      <c r="D339" s="1" t="s">
        <v>8</v>
      </c>
      <c r="E339" s="1" t="s">
        <v>10</v>
      </c>
      <c r="F339" s="1" t="s">
        <v>10</v>
      </c>
      <c r="G339" s="1"/>
      <c r="H339">
        <v>31160.726430394356</v>
      </c>
      <c r="I339" s="1"/>
      <c r="J339" s="1"/>
    </row>
    <row r="340" spans="1:10" hidden="1" x14ac:dyDescent="0.25">
      <c r="A340" s="1" t="s">
        <v>30</v>
      </c>
      <c r="B340">
        <v>2010</v>
      </c>
      <c r="C340" s="1" t="s">
        <v>7</v>
      </c>
      <c r="D340" s="1" t="s">
        <v>8</v>
      </c>
      <c r="E340" s="1"/>
      <c r="F340" s="1" t="s">
        <v>11</v>
      </c>
      <c r="G340" s="1"/>
      <c r="H340">
        <v>471.21538129671262</v>
      </c>
      <c r="I340" s="1"/>
      <c r="J340" s="1"/>
    </row>
    <row r="341" spans="1:10" hidden="1" x14ac:dyDescent="0.25">
      <c r="A341" s="1" t="s">
        <v>30</v>
      </c>
      <c r="B341">
        <v>2010</v>
      </c>
      <c r="C341" s="1" t="s">
        <v>7</v>
      </c>
      <c r="D341" s="1" t="s">
        <v>8</v>
      </c>
      <c r="E341" s="1"/>
      <c r="F341" s="1" t="s">
        <v>14</v>
      </c>
      <c r="G341" s="1"/>
      <c r="H341">
        <v>1541.1060421097404</v>
      </c>
      <c r="I341" s="1"/>
      <c r="J341" s="1"/>
    </row>
    <row r="342" spans="1:10" hidden="1" x14ac:dyDescent="0.25">
      <c r="A342" s="1" t="s">
        <v>30</v>
      </c>
      <c r="B342">
        <v>2010</v>
      </c>
      <c r="C342" s="1" t="s">
        <v>7</v>
      </c>
      <c r="D342" s="1" t="s">
        <v>8</v>
      </c>
      <c r="E342" s="1"/>
      <c r="F342" s="1" t="s">
        <v>17</v>
      </c>
      <c r="G342" s="1"/>
      <c r="H342">
        <v>2474.5244886674359</v>
      </c>
      <c r="I342" s="1"/>
      <c r="J342" s="1"/>
    </row>
    <row r="343" spans="1:10" hidden="1" x14ac:dyDescent="0.25">
      <c r="A343" s="1" t="s">
        <v>30</v>
      </c>
      <c r="B343">
        <v>2010</v>
      </c>
      <c r="C343" s="1" t="s">
        <v>7</v>
      </c>
      <c r="D343" s="1" t="s">
        <v>8</v>
      </c>
      <c r="E343" s="1"/>
      <c r="F343" s="1" t="s">
        <v>18</v>
      </c>
      <c r="G343" s="1"/>
      <c r="H343">
        <v>879.34455034331882</v>
      </c>
      <c r="I343" s="1"/>
      <c r="J343" s="1"/>
    </row>
    <row r="344" spans="1:10" hidden="1" x14ac:dyDescent="0.25">
      <c r="A344" s="1" t="s">
        <v>30</v>
      </c>
      <c r="B344">
        <v>2010</v>
      </c>
      <c r="C344" s="1" t="s">
        <v>7</v>
      </c>
      <c r="D344" s="1" t="s">
        <v>8</v>
      </c>
      <c r="E344" s="1"/>
      <c r="F344" s="1" t="s">
        <v>20</v>
      </c>
      <c r="G344" s="1"/>
      <c r="H344">
        <v>5807.7939481679532</v>
      </c>
      <c r="I344" s="1"/>
      <c r="J344" s="1"/>
    </row>
    <row r="345" spans="1:10" hidden="1" x14ac:dyDescent="0.25">
      <c r="A345" s="1" t="s">
        <v>30</v>
      </c>
      <c r="B345">
        <v>2010</v>
      </c>
      <c r="C345" s="1" t="s">
        <v>7</v>
      </c>
      <c r="D345" s="1" t="s">
        <v>8</v>
      </c>
      <c r="E345" s="1"/>
      <c r="F345" s="1" t="s">
        <v>22</v>
      </c>
      <c r="G345" s="1"/>
      <c r="H345">
        <v>41.199159020481346</v>
      </c>
      <c r="I345" s="1"/>
      <c r="J345" s="1"/>
    </row>
    <row r="346" spans="1:10" hidden="1" x14ac:dyDescent="0.25">
      <c r="A346" s="1" t="s">
        <v>31</v>
      </c>
      <c r="B346">
        <v>2010</v>
      </c>
      <c r="C346" s="1" t="s">
        <v>7</v>
      </c>
      <c r="D346" s="1" t="s">
        <v>8</v>
      </c>
      <c r="E346" s="1"/>
      <c r="F346" s="1" t="s">
        <v>9</v>
      </c>
      <c r="G346" s="1"/>
      <c r="H346">
        <v>2200</v>
      </c>
      <c r="I346" s="1"/>
      <c r="J346" s="1"/>
    </row>
    <row r="347" spans="1:10" x14ac:dyDescent="0.25">
      <c r="A347" s="1" t="s">
        <v>31</v>
      </c>
      <c r="B347">
        <v>2010</v>
      </c>
      <c r="C347" s="1" t="s">
        <v>7</v>
      </c>
      <c r="D347" s="1" t="s">
        <v>8</v>
      </c>
      <c r="E347" s="1" t="s">
        <v>10</v>
      </c>
      <c r="F347" s="1" t="s">
        <v>10</v>
      </c>
      <c r="G347" s="1"/>
      <c r="H347">
        <v>1617.7492860181078</v>
      </c>
      <c r="I347" s="1"/>
      <c r="J347" s="1"/>
    </row>
    <row r="348" spans="1:10" hidden="1" x14ac:dyDescent="0.25">
      <c r="A348" s="1" t="s">
        <v>31</v>
      </c>
      <c r="B348">
        <v>2010</v>
      </c>
      <c r="C348" s="1" t="s">
        <v>7</v>
      </c>
      <c r="D348" s="1" t="s">
        <v>8</v>
      </c>
      <c r="E348" s="1"/>
      <c r="F348" s="1" t="s">
        <v>11</v>
      </c>
      <c r="G348" s="1"/>
      <c r="H348">
        <v>24.463754025642583</v>
      </c>
      <c r="I348" s="1"/>
      <c r="J348" s="1"/>
    </row>
    <row r="349" spans="1:10" hidden="1" x14ac:dyDescent="0.25">
      <c r="A349" s="1" t="s">
        <v>31</v>
      </c>
      <c r="B349">
        <v>2010</v>
      </c>
      <c r="C349" s="1" t="s">
        <v>7</v>
      </c>
      <c r="D349" s="1" t="s">
        <v>8</v>
      </c>
      <c r="E349" s="1"/>
      <c r="F349" s="1" t="s">
        <v>14</v>
      </c>
      <c r="G349" s="1"/>
      <c r="H349">
        <v>80.008507018290089</v>
      </c>
      <c r="I349" s="1"/>
      <c r="J349" s="1"/>
    </row>
    <row r="350" spans="1:10" hidden="1" x14ac:dyDescent="0.25">
      <c r="A350" s="1" t="s">
        <v>31</v>
      </c>
      <c r="B350">
        <v>2010</v>
      </c>
      <c r="C350" s="1" t="s">
        <v>7</v>
      </c>
      <c r="D350" s="1" t="s">
        <v>8</v>
      </c>
      <c r="E350" s="1"/>
      <c r="F350" s="1" t="s">
        <v>17</v>
      </c>
      <c r="G350" s="1"/>
      <c r="H350">
        <v>128.46812906362035</v>
      </c>
      <c r="I350" s="1"/>
      <c r="J350" s="1"/>
    </row>
    <row r="351" spans="1:10" hidden="1" x14ac:dyDescent="0.25">
      <c r="A351" s="1" t="s">
        <v>31</v>
      </c>
      <c r="B351">
        <v>2010</v>
      </c>
      <c r="C351" s="1" t="s">
        <v>7</v>
      </c>
      <c r="D351" s="1" t="s">
        <v>8</v>
      </c>
      <c r="E351" s="1"/>
      <c r="F351" s="1" t="s">
        <v>18</v>
      </c>
      <c r="G351" s="1"/>
      <c r="H351">
        <v>45.652306009600778</v>
      </c>
      <c r="I351" s="1"/>
      <c r="J351" s="1"/>
    </row>
    <row r="352" spans="1:10" hidden="1" x14ac:dyDescent="0.25">
      <c r="A352" s="1" t="s">
        <v>31</v>
      </c>
      <c r="B352">
        <v>2010</v>
      </c>
      <c r="C352" s="1" t="s">
        <v>7</v>
      </c>
      <c r="D352" s="1" t="s">
        <v>8</v>
      </c>
      <c r="E352" s="1"/>
      <c r="F352" s="1" t="s">
        <v>20</v>
      </c>
      <c r="G352" s="1"/>
      <c r="H352">
        <v>301.51911040894453</v>
      </c>
      <c r="I352" s="1"/>
      <c r="J352" s="1"/>
    </row>
    <row r="353" spans="1:10" hidden="1" x14ac:dyDescent="0.25">
      <c r="A353" s="1" t="s">
        <v>31</v>
      </c>
      <c r="B353">
        <v>2010</v>
      </c>
      <c r="C353" s="1" t="s">
        <v>7</v>
      </c>
      <c r="D353" s="1" t="s">
        <v>8</v>
      </c>
      <c r="E353" s="1"/>
      <c r="F353" s="1" t="s">
        <v>22</v>
      </c>
      <c r="G353" s="1"/>
      <c r="H353">
        <v>2.1389074557940813</v>
      </c>
      <c r="I353" s="1"/>
      <c r="J353" s="1"/>
    </row>
    <row r="354" spans="1:10" hidden="1" x14ac:dyDescent="0.25">
      <c r="A354" s="1" t="s">
        <v>32</v>
      </c>
      <c r="B354">
        <v>2010</v>
      </c>
      <c r="C354" s="1" t="s">
        <v>7</v>
      </c>
      <c r="D354" s="1" t="s">
        <v>8</v>
      </c>
      <c r="E354" s="1"/>
      <c r="F354" s="1" t="s">
        <v>9</v>
      </c>
      <c r="G354" s="1"/>
      <c r="H354">
        <v>2095</v>
      </c>
      <c r="I354" s="1"/>
      <c r="J354" s="1"/>
    </row>
    <row r="355" spans="1:10" x14ac:dyDescent="0.25">
      <c r="A355" s="1" t="s">
        <v>32</v>
      </c>
      <c r="B355">
        <v>2010</v>
      </c>
      <c r="C355" s="1" t="s">
        <v>7</v>
      </c>
      <c r="D355" s="1" t="s">
        <v>8</v>
      </c>
      <c r="E355" s="1" t="s">
        <v>10</v>
      </c>
      <c r="F355" s="1" t="s">
        <v>10</v>
      </c>
      <c r="G355" s="1"/>
      <c r="H355">
        <v>1540.5385246399708</v>
      </c>
      <c r="I355" s="1"/>
      <c r="J355" s="1"/>
    </row>
    <row r="356" spans="1:10" hidden="1" x14ac:dyDescent="0.25">
      <c r="A356" s="1" t="s">
        <v>32</v>
      </c>
      <c r="B356">
        <v>2010</v>
      </c>
      <c r="C356" s="1" t="s">
        <v>7</v>
      </c>
      <c r="D356" s="1" t="s">
        <v>8</v>
      </c>
      <c r="E356" s="1"/>
      <c r="F356" s="1" t="s">
        <v>11</v>
      </c>
      <c r="G356" s="1"/>
      <c r="H356">
        <v>23.296165765327824</v>
      </c>
      <c r="I356" s="1"/>
      <c r="J356" s="1"/>
    </row>
    <row r="357" spans="1:10" hidden="1" x14ac:dyDescent="0.25">
      <c r="A357" s="1" t="s">
        <v>32</v>
      </c>
      <c r="B357">
        <v>2010</v>
      </c>
      <c r="C357" s="1" t="s">
        <v>7</v>
      </c>
      <c r="D357" s="1" t="s">
        <v>8</v>
      </c>
      <c r="E357" s="1"/>
      <c r="F357" s="1" t="s">
        <v>14</v>
      </c>
      <c r="G357" s="1"/>
      <c r="H357">
        <v>76.189919183326239</v>
      </c>
      <c r="I357" s="1"/>
      <c r="J357" s="1"/>
    </row>
    <row r="358" spans="1:10" hidden="1" x14ac:dyDescent="0.25">
      <c r="A358" s="1" t="s">
        <v>32</v>
      </c>
      <c r="B358">
        <v>2010</v>
      </c>
      <c r="C358" s="1" t="s">
        <v>7</v>
      </c>
      <c r="D358" s="1" t="s">
        <v>8</v>
      </c>
      <c r="E358" s="1"/>
      <c r="F358" s="1" t="s">
        <v>17</v>
      </c>
      <c r="G358" s="1"/>
      <c r="H358">
        <v>122.33669563103847</v>
      </c>
      <c r="I358" s="1"/>
      <c r="J358" s="1"/>
    </row>
    <row r="359" spans="1:10" hidden="1" x14ac:dyDescent="0.25">
      <c r="A359" s="1" t="s">
        <v>32</v>
      </c>
      <c r="B359">
        <v>2010</v>
      </c>
      <c r="C359" s="1" t="s">
        <v>7</v>
      </c>
      <c r="D359" s="1" t="s">
        <v>8</v>
      </c>
      <c r="E359" s="1"/>
      <c r="F359" s="1" t="s">
        <v>18</v>
      </c>
      <c r="G359" s="1"/>
      <c r="H359">
        <v>43.473445950051648</v>
      </c>
      <c r="I359" s="1"/>
      <c r="J359" s="1"/>
    </row>
    <row r="360" spans="1:10" hidden="1" x14ac:dyDescent="0.25">
      <c r="A360" s="1" t="s">
        <v>32</v>
      </c>
      <c r="B360">
        <v>2010</v>
      </c>
      <c r="C360" s="1" t="s">
        <v>7</v>
      </c>
      <c r="D360" s="1" t="s">
        <v>8</v>
      </c>
      <c r="E360" s="1"/>
      <c r="F360" s="1" t="s">
        <v>20</v>
      </c>
      <c r="G360" s="1"/>
      <c r="H360">
        <v>287.12842559397222</v>
      </c>
      <c r="I360" s="1"/>
      <c r="J360" s="1"/>
    </row>
    <row r="361" spans="1:10" hidden="1" x14ac:dyDescent="0.25">
      <c r="A361" s="1" t="s">
        <v>32</v>
      </c>
      <c r="B361">
        <v>2010</v>
      </c>
      <c r="C361" s="1" t="s">
        <v>7</v>
      </c>
      <c r="D361" s="1" t="s">
        <v>8</v>
      </c>
      <c r="E361" s="1"/>
      <c r="F361" s="1" t="s">
        <v>22</v>
      </c>
      <c r="G361" s="1"/>
      <c r="H361">
        <v>2.0368232363130003</v>
      </c>
      <c r="I361" s="1"/>
      <c r="J361" s="1"/>
    </row>
    <row r="362" spans="1:10" hidden="1" x14ac:dyDescent="0.25">
      <c r="A362" s="1" t="s">
        <v>33</v>
      </c>
      <c r="B362">
        <v>2010</v>
      </c>
      <c r="C362" s="1" t="s">
        <v>7</v>
      </c>
      <c r="D362" s="1" t="s">
        <v>8</v>
      </c>
      <c r="E362" s="1"/>
      <c r="F362" s="1" t="s">
        <v>9</v>
      </c>
      <c r="G362" s="1"/>
      <c r="H362">
        <v>2200</v>
      </c>
      <c r="I362" s="1"/>
      <c r="J362" s="1"/>
    </row>
    <row r="363" spans="1:10" x14ac:dyDescent="0.25">
      <c r="A363" s="1" t="s">
        <v>33</v>
      </c>
      <c r="B363">
        <v>2010</v>
      </c>
      <c r="C363" s="1" t="s">
        <v>7</v>
      </c>
      <c r="D363" s="1" t="s">
        <v>8</v>
      </c>
      <c r="E363" s="1" t="s">
        <v>10</v>
      </c>
      <c r="F363" s="1" t="s">
        <v>10</v>
      </c>
      <c r="G363" s="1"/>
      <c r="H363">
        <v>1617.7492860181078</v>
      </c>
      <c r="I363" s="1"/>
      <c r="J363" s="1"/>
    </row>
    <row r="364" spans="1:10" hidden="1" x14ac:dyDescent="0.25">
      <c r="A364" s="1" t="s">
        <v>33</v>
      </c>
      <c r="B364">
        <v>2010</v>
      </c>
      <c r="C364" s="1" t="s">
        <v>7</v>
      </c>
      <c r="D364" s="1" t="s">
        <v>8</v>
      </c>
      <c r="E364" s="1"/>
      <c r="F364" s="1" t="s">
        <v>11</v>
      </c>
      <c r="G364" s="1"/>
      <c r="H364">
        <v>24.463754025642583</v>
      </c>
      <c r="I364" s="1"/>
      <c r="J364" s="1"/>
    </row>
    <row r="365" spans="1:10" hidden="1" x14ac:dyDescent="0.25">
      <c r="A365" s="1" t="s">
        <v>33</v>
      </c>
      <c r="B365">
        <v>2010</v>
      </c>
      <c r="C365" s="1" t="s">
        <v>7</v>
      </c>
      <c r="D365" s="1" t="s">
        <v>8</v>
      </c>
      <c r="E365" s="1"/>
      <c r="F365" s="1" t="s">
        <v>14</v>
      </c>
      <c r="G365" s="1"/>
      <c r="H365">
        <v>80.008507018290089</v>
      </c>
      <c r="I365" s="1"/>
      <c r="J365" s="1"/>
    </row>
    <row r="366" spans="1:10" hidden="1" x14ac:dyDescent="0.25">
      <c r="A366" s="1" t="s">
        <v>33</v>
      </c>
      <c r="B366">
        <v>2010</v>
      </c>
      <c r="C366" s="1" t="s">
        <v>7</v>
      </c>
      <c r="D366" s="1" t="s">
        <v>8</v>
      </c>
      <c r="E366" s="1"/>
      <c r="F366" s="1" t="s">
        <v>17</v>
      </c>
      <c r="G366" s="1"/>
      <c r="H366">
        <v>128.46812906362035</v>
      </c>
      <c r="I366" s="1"/>
      <c r="J366" s="1"/>
    </row>
    <row r="367" spans="1:10" hidden="1" x14ac:dyDescent="0.25">
      <c r="A367" s="1" t="s">
        <v>33</v>
      </c>
      <c r="B367">
        <v>2010</v>
      </c>
      <c r="C367" s="1" t="s">
        <v>7</v>
      </c>
      <c r="D367" s="1" t="s">
        <v>8</v>
      </c>
      <c r="E367" s="1"/>
      <c r="F367" s="1" t="s">
        <v>18</v>
      </c>
      <c r="G367" s="1"/>
      <c r="H367">
        <v>45.652306009600778</v>
      </c>
      <c r="I367" s="1"/>
      <c r="J367" s="1"/>
    </row>
    <row r="368" spans="1:10" hidden="1" x14ac:dyDescent="0.25">
      <c r="A368" s="1" t="s">
        <v>33</v>
      </c>
      <c r="B368">
        <v>2010</v>
      </c>
      <c r="C368" s="1" t="s">
        <v>7</v>
      </c>
      <c r="D368" s="1" t="s">
        <v>8</v>
      </c>
      <c r="E368" s="1"/>
      <c r="F368" s="1" t="s">
        <v>20</v>
      </c>
      <c r="G368" s="1"/>
      <c r="H368">
        <v>301.51911040894453</v>
      </c>
      <c r="I368" s="1"/>
      <c r="J368" s="1"/>
    </row>
    <row r="369" spans="1:10" hidden="1" x14ac:dyDescent="0.25">
      <c r="A369" s="1" t="s">
        <v>33</v>
      </c>
      <c r="B369">
        <v>2010</v>
      </c>
      <c r="C369" s="1" t="s">
        <v>7</v>
      </c>
      <c r="D369" s="1" t="s">
        <v>8</v>
      </c>
      <c r="E369" s="1"/>
      <c r="F369" s="1" t="s">
        <v>22</v>
      </c>
      <c r="G369" s="1"/>
      <c r="H369">
        <v>2.1389074557940813</v>
      </c>
      <c r="I369" s="1"/>
      <c r="J369" s="1"/>
    </row>
    <row r="370" spans="1:10" hidden="1" x14ac:dyDescent="0.25">
      <c r="A370" s="1" t="s">
        <v>34</v>
      </c>
      <c r="B370">
        <v>2010</v>
      </c>
      <c r="C370" s="1" t="s">
        <v>7</v>
      </c>
      <c r="D370" s="1" t="s">
        <v>8</v>
      </c>
      <c r="E370" s="1"/>
      <c r="F370" s="1" t="s">
        <v>9</v>
      </c>
      <c r="G370" s="1"/>
      <c r="H370">
        <v>2181</v>
      </c>
      <c r="I370" s="1"/>
      <c r="J370" s="1"/>
    </row>
    <row r="371" spans="1:10" x14ac:dyDescent="0.25">
      <c r="A371" s="1" t="s">
        <v>34</v>
      </c>
      <c r="B371">
        <v>2010</v>
      </c>
      <c r="C371" s="1" t="s">
        <v>7</v>
      </c>
      <c r="D371" s="1" t="s">
        <v>8</v>
      </c>
      <c r="E371" s="1" t="s">
        <v>10</v>
      </c>
      <c r="F371" s="1" t="s">
        <v>10</v>
      </c>
      <c r="G371" s="1"/>
      <c r="H371">
        <v>1603.7778149115877</v>
      </c>
      <c r="I371" s="1"/>
      <c r="J371" s="1"/>
    </row>
    <row r="372" spans="1:10" hidden="1" x14ac:dyDescent="0.25">
      <c r="A372" s="1" t="s">
        <v>34</v>
      </c>
      <c r="B372">
        <v>2010</v>
      </c>
      <c r="C372" s="1" t="s">
        <v>7</v>
      </c>
      <c r="D372" s="1" t="s">
        <v>8</v>
      </c>
      <c r="E372" s="1"/>
      <c r="F372" s="1" t="s">
        <v>11</v>
      </c>
      <c r="G372" s="1"/>
      <c r="H372">
        <v>24.252476149966579</v>
      </c>
      <c r="I372" s="1"/>
      <c r="J372" s="1"/>
    </row>
    <row r="373" spans="1:10" hidden="1" x14ac:dyDescent="0.25">
      <c r="A373" s="1" t="s">
        <v>34</v>
      </c>
      <c r="B373">
        <v>2010</v>
      </c>
      <c r="C373" s="1" t="s">
        <v>7</v>
      </c>
      <c r="D373" s="1" t="s">
        <v>8</v>
      </c>
      <c r="E373" s="1"/>
      <c r="F373" s="1" t="s">
        <v>14</v>
      </c>
      <c r="G373" s="1"/>
      <c r="H373">
        <v>79.317524457677578</v>
      </c>
      <c r="I373" s="1"/>
      <c r="J373" s="1"/>
    </row>
    <row r="374" spans="1:10" hidden="1" x14ac:dyDescent="0.25">
      <c r="A374" s="1" t="s">
        <v>34</v>
      </c>
      <c r="B374">
        <v>2010</v>
      </c>
      <c r="C374" s="1" t="s">
        <v>7</v>
      </c>
      <c r="D374" s="1" t="s">
        <v>8</v>
      </c>
      <c r="E374" s="1"/>
      <c r="F374" s="1" t="s">
        <v>17</v>
      </c>
      <c r="G374" s="1"/>
      <c r="H374">
        <v>127.35863158534362</v>
      </c>
      <c r="I374" s="1"/>
      <c r="J374" s="1"/>
    </row>
    <row r="375" spans="1:10" hidden="1" x14ac:dyDescent="0.25">
      <c r="A375" s="1" t="s">
        <v>34</v>
      </c>
      <c r="B375">
        <v>2010</v>
      </c>
      <c r="C375" s="1" t="s">
        <v>7</v>
      </c>
      <c r="D375" s="1" t="s">
        <v>8</v>
      </c>
      <c r="E375" s="1"/>
      <c r="F375" s="1" t="s">
        <v>18</v>
      </c>
      <c r="G375" s="1"/>
      <c r="H375">
        <v>45.258036094063314</v>
      </c>
      <c r="I375" s="1"/>
      <c r="J375" s="1"/>
    </row>
    <row r="376" spans="1:10" hidden="1" x14ac:dyDescent="0.25">
      <c r="A376" s="1" t="s">
        <v>34</v>
      </c>
      <c r="B376">
        <v>2010</v>
      </c>
      <c r="C376" s="1" t="s">
        <v>7</v>
      </c>
      <c r="D376" s="1" t="s">
        <v>8</v>
      </c>
      <c r="E376" s="1"/>
      <c r="F376" s="1" t="s">
        <v>20</v>
      </c>
      <c r="G376" s="1"/>
      <c r="H376">
        <v>298.91508172814002</v>
      </c>
      <c r="I376" s="1"/>
      <c r="J376" s="1"/>
    </row>
    <row r="377" spans="1:10" hidden="1" x14ac:dyDescent="0.25">
      <c r="A377" s="1" t="s">
        <v>34</v>
      </c>
      <c r="B377">
        <v>2010</v>
      </c>
      <c r="C377" s="1" t="s">
        <v>7</v>
      </c>
      <c r="D377" s="1" t="s">
        <v>8</v>
      </c>
      <c r="E377" s="1"/>
      <c r="F377" s="1" t="s">
        <v>22</v>
      </c>
      <c r="G377" s="1"/>
      <c r="H377">
        <v>2.120435073221314</v>
      </c>
      <c r="I377" s="1"/>
      <c r="J377" s="1"/>
    </row>
    <row r="378" spans="1:10" hidden="1" x14ac:dyDescent="0.25">
      <c r="A378" s="1" t="s">
        <v>35</v>
      </c>
      <c r="B378">
        <v>2010</v>
      </c>
      <c r="C378" s="1" t="s">
        <v>7</v>
      </c>
      <c r="D378" s="1" t="s">
        <v>8</v>
      </c>
      <c r="E378" s="1"/>
      <c r="F378" s="1" t="s">
        <v>9</v>
      </c>
      <c r="G378" s="1"/>
      <c r="H378">
        <v>30312.951000000001</v>
      </c>
      <c r="I378" s="1"/>
      <c r="J378" s="1"/>
    </row>
    <row r="379" spans="1:10" x14ac:dyDescent="0.25">
      <c r="A379" s="1" t="s">
        <v>35</v>
      </c>
      <c r="B379">
        <v>2010</v>
      </c>
      <c r="C379" s="1" t="s">
        <v>7</v>
      </c>
      <c r="D379" s="1" t="s">
        <v>8</v>
      </c>
      <c r="E379" s="1" t="s">
        <v>10</v>
      </c>
      <c r="F379" s="1" t="s">
        <v>10</v>
      </c>
      <c r="G379" s="1"/>
      <c r="H379">
        <v>22290.34310788722</v>
      </c>
      <c r="I379" s="1"/>
      <c r="J379" s="1"/>
    </row>
    <row r="380" spans="1:10" hidden="1" x14ac:dyDescent="0.25">
      <c r="A380" s="1" t="s">
        <v>35</v>
      </c>
      <c r="B380">
        <v>2010</v>
      </c>
      <c r="C380" s="1" t="s">
        <v>7</v>
      </c>
      <c r="D380" s="1" t="s">
        <v>8</v>
      </c>
      <c r="E380" s="1"/>
      <c r="F380" s="1" t="s">
        <v>11</v>
      </c>
      <c r="G380" s="1"/>
      <c r="H380">
        <v>337.07662593425289</v>
      </c>
      <c r="I380" s="1"/>
      <c r="J380" s="1"/>
    </row>
    <row r="381" spans="1:10" hidden="1" x14ac:dyDescent="0.25">
      <c r="A381" s="1" t="s">
        <v>35</v>
      </c>
      <c r="B381">
        <v>2010</v>
      </c>
      <c r="C381" s="1" t="s">
        <v>7</v>
      </c>
      <c r="D381" s="1" t="s">
        <v>8</v>
      </c>
      <c r="E381" s="1"/>
      <c r="F381" s="1" t="s">
        <v>14</v>
      </c>
      <c r="G381" s="1"/>
      <c r="H381">
        <v>1102.4063421948108</v>
      </c>
      <c r="I381" s="1"/>
      <c r="J381" s="1"/>
    </row>
    <row r="382" spans="1:10" hidden="1" x14ac:dyDescent="0.25">
      <c r="A382" s="1" t="s">
        <v>35</v>
      </c>
      <c r="B382">
        <v>2010</v>
      </c>
      <c r="C382" s="1" t="s">
        <v>7</v>
      </c>
      <c r="D382" s="1" t="s">
        <v>8</v>
      </c>
      <c r="E382" s="1"/>
      <c r="F382" s="1" t="s">
        <v>17</v>
      </c>
      <c r="G382" s="1"/>
      <c r="H382">
        <v>1770.1127733487269</v>
      </c>
      <c r="I382" s="1"/>
      <c r="J382" s="1"/>
    </row>
    <row r="383" spans="1:10" hidden="1" x14ac:dyDescent="0.25">
      <c r="A383" s="1" t="s">
        <v>35</v>
      </c>
      <c r="B383">
        <v>2010</v>
      </c>
      <c r="C383" s="1" t="s">
        <v>7</v>
      </c>
      <c r="D383" s="1" t="s">
        <v>8</v>
      </c>
      <c r="E383" s="1"/>
      <c r="F383" s="1" t="s">
        <v>18</v>
      </c>
      <c r="G383" s="1"/>
      <c r="H383">
        <v>629.02550686637903</v>
      </c>
      <c r="I383" s="1"/>
      <c r="J383" s="1"/>
    </row>
    <row r="384" spans="1:10" hidden="1" x14ac:dyDescent="0.25">
      <c r="A384" s="1" t="s">
        <v>35</v>
      </c>
      <c r="B384">
        <v>2010</v>
      </c>
      <c r="C384" s="1" t="s">
        <v>7</v>
      </c>
      <c r="D384" s="1" t="s">
        <v>8</v>
      </c>
      <c r="E384" s="1"/>
      <c r="F384" s="1" t="s">
        <v>20</v>
      </c>
      <c r="G384" s="1"/>
      <c r="H384">
        <v>4154.5154633590573</v>
      </c>
      <c r="I384" s="1"/>
      <c r="J384" s="1"/>
    </row>
    <row r="385" spans="1:10" hidden="1" x14ac:dyDescent="0.25">
      <c r="A385" s="1" t="s">
        <v>35</v>
      </c>
      <c r="B385">
        <v>2010</v>
      </c>
      <c r="C385" s="1" t="s">
        <v>7</v>
      </c>
      <c r="D385" s="1" t="s">
        <v>8</v>
      </c>
      <c r="E385" s="1"/>
      <c r="F385" s="1" t="s">
        <v>22</v>
      </c>
      <c r="G385" s="1"/>
      <c r="H385">
        <v>29.471180409554844</v>
      </c>
      <c r="I385" s="1"/>
      <c r="J385" s="1"/>
    </row>
    <row r="386" spans="1:10" hidden="1" x14ac:dyDescent="0.25">
      <c r="A386" s="1" t="s">
        <v>36</v>
      </c>
      <c r="B386">
        <v>2010</v>
      </c>
      <c r="C386" s="1" t="s">
        <v>7</v>
      </c>
      <c r="D386" s="1" t="s">
        <v>8</v>
      </c>
      <c r="E386" s="1"/>
      <c r="F386" s="1" t="s">
        <v>9</v>
      </c>
      <c r="G386" s="1"/>
      <c r="H386">
        <v>0</v>
      </c>
      <c r="I386" s="1"/>
      <c r="J386" s="1"/>
    </row>
    <row r="387" spans="1:10" x14ac:dyDescent="0.25">
      <c r="A387" s="1" t="s">
        <v>36</v>
      </c>
      <c r="B387">
        <v>2010</v>
      </c>
      <c r="C387" s="1" t="s">
        <v>7</v>
      </c>
      <c r="D387" s="1" t="s">
        <v>8</v>
      </c>
      <c r="E387" s="1" t="s">
        <v>10</v>
      </c>
      <c r="F387" s="1" t="s">
        <v>10</v>
      </c>
      <c r="G387" s="1"/>
      <c r="H387">
        <v>0</v>
      </c>
      <c r="I387" s="1"/>
      <c r="J387" s="1"/>
    </row>
    <row r="388" spans="1:10" hidden="1" x14ac:dyDescent="0.25">
      <c r="A388" s="1" t="s">
        <v>36</v>
      </c>
      <c r="B388">
        <v>2010</v>
      </c>
      <c r="C388" s="1" t="s">
        <v>7</v>
      </c>
      <c r="D388" s="1" t="s">
        <v>8</v>
      </c>
      <c r="E388" s="1"/>
      <c r="F388" s="1" t="s">
        <v>11</v>
      </c>
      <c r="G388" s="1"/>
      <c r="H388">
        <v>0</v>
      </c>
      <c r="I388" s="1"/>
      <c r="J388" s="1"/>
    </row>
    <row r="389" spans="1:10" hidden="1" x14ac:dyDescent="0.25">
      <c r="A389" s="1" t="s">
        <v>36</v>
      </c>
      <c r="B389">
        <v>2010</v>
      </c>
      <c r="C389" s="1" t="s">
        <v>7</v>
      </c>
      <c r="D389" s="1" t="s">
        <v>8</v>
      </c>
      <c r="E389" s="1"/>
      <c r="F389" s="1" t="s">
        <v>14</v>
      </c>
      <c r="G389" s="1"/>
      <c r="H389">
        <v>0</v>
      </c>
      <c r="I389" s="1"/>
      <c r="J389" s="1"/>
    </row>
    <row r="390" spans="1:10" hidden="1" x14ac:dyDescent="0.25">
      <c r="A390" s="1" t="s">
        <v>36</v>
      </c>
      <c r="B390">
        <v>2010</v>
      </c>
      <c r="C390" s="1" t="s">
        <v>7</v>
      </c>
      <c r="D390" s="1" t="s">
        <v>8</v>
      </c>
      <c r="E390" s="1"/>
      <c r="F390" s="1" t="s">
        <v>17</v>
      </c>
      <c r="G390" s="1"/>
      <c r="H390">
        <v>0</v>
      </c>
      <c r="I390" s="1"/>
      <c r="J390" s="1"/>
    </row>
    <row r="391" spans="1:10" hidden="1" x14ac:dyDescent="0.25">
      <c r="A391" s="1" t="s">
        <v>36</v>
      </c>
      <c r="B391">
        <v>2010</v>
      </c>
      <c r="C391" s="1" t="s">
        <v>7</v>
      </c>
      <c r="D391" s="1" t="s">
        <v>8</v>
      </c>
      <c r="E391" s="1"/>
      <c r="F391" s="1" t="s">
        <v>18</v>
      </c>
      <c r="G391" s="1"/>
      <c r="H391">
        <v>0</v>
      </c>
      <c r="I391" s="1"/>
      <c r="J391" s="1"/>
    </row>
    <row r="392" spans="1:10" hidden="1" x14ac:dyDescent="0.25">
      <c r="A392" s="1" t="s">
        <v>36</v>
      </c>
      <c r="B392">
        <v>2010</v>
      </c>
      <c r="C392" s="1" t="s">
        <v>7</v>
      </c>
      <c r="D392" s="1" t="s">
        <v>8</v>
      </c>
      <c r="E392" s="1"/>
      <c r="F392" s="1" t="s">
        <v>20</v>
      </c>
      <c r="G392" s="1"/>
      <c r="H392">
        <v>0</v>
      </c>
      <c r="I392" s="1"/>
      <c r="J392" s="1"/>
    </row>
    <row r="393" spans="1:10" hidden="1" x14ac:dyDescent="0.25">
      <c r="A393" s="1" t="s">
        <v>36</v>
      </c>
      <c r="B393">
        <v>2010</v>
      </c>
      <c r="C393" s="1" t="s">
        <v>7</v>
      </c>
      <c r="D393" s="1" t="s">
        <v>8</v>
      </c>
      <c r="E393" s="1"/>
      <c r="F393" s="1" t="s">
        <v>22</v>
      </c>
      <c r="G393" s="1"/>
      <c r="H393">
        <v>0</v>
      </c>
      <c r="I393" s="1"/>
      <c r="J393" s="1"/>
    </row>
    <row r="394" spans="1:10" hidden="1" x14ac:dyDescent="0.25">
      <c r="A394" s="1" t="s">
        <v>37</v>
      </c>
      <c r="B394">
        <v>2010</v>
      </c>
      <c r="C394" s="1" t="s">
        <v>7</v>
      </c>
      <c r="D394" s="1" t="s">
        <v>8</v>
      </c>
      <c r="E394" s="1"/>
      <c r="F394" s="1" t="s">
        <v>9</v>
      </c>
      <c r="G394" s="1"/>
      <c r="H394">
        <v>830</v>
      </c>
      <c r="I394" s="1"/>
      <c r="J394" s="1"/>
    </row>
    <row r="395" spans="1:10" x14ac:dyDescent="0.25">
      <c r="A395" s="1" t="s">
        <v>37</v>
      </c>
      <c r="B395">
        <v>2010</v>
      </c>
      <c r="C395" s="1" t="s">
        <v>7</v>
      </c>
      <c r="D395" s="1" t="s">
        <v>8</v>
      </c>
      <c r="E395" s="1" t="s">
        <v>10</v>
      </c>
      <c r="F395" s="1" t="s">
        <v>10</v>
      </c>
      <c r="G395" s="1"/>
      <c r="H395">
        <v>610.33268517955878</v>
      </c>
      <c r="I395" s="1"/>
      <c r="J395" s="1"/>
    </row>
    <row r="396" spans="1:10" hidden="1" x14ac:dyDescent="0.25">
      <c r="A396" s="1" t="s">
        <v>37</v>
      </c>
      <c r="B396">
        <v>2010</v>
      </c>
      <c r="C396" s="1" t="s">
        <v>7</v>
      </c>
      <c r="D396" s="1" t="s">
        <v>8</v>
      </c>
      <c r="E396" s="1"/>
      <c r="F396" s="1" t="s">
        <v>11</v>
      </c>
      <c r="G396" s="1"/>
      <c r="H396">
        <v>9.2295072005833383</v>
      </c>
      <c r="I396" s="1"/>
      <c r="J396" s="1"/>
    </row>
    <row r="397" spans="1:10" hidden="1" x14ac:dyDescent="0.25">
      <c r="A397" s="1" t="s">
        <v>37</v>
      </c>
      <c r="B397">
        <v>2010</v>
      </c>
      <c r="C397" s="1" t="s">
        <v>7</v>
      </c>
      <c r="D397" s="1" t="s">
        <v>8</v>
      </c>
      <c r="E397" s="1"/>
      <c r="F397" s="1" t="s">
        <v>14</v>
      </c>
      <c r="G397" s="1"/>
      <c r="H397">
        <v>30.185027647809441</v>
      </c>
      <c r="I397" s="1"/>
      <c r="J397" s="1"/>
    </row>
    <row r="398" spans="1:10" hidden="1" x14ac:dyDescent="0.25">
      <c r="A398" s="1" t="s">
        <v>37</v>
      </c>
      <c r="B398">
        <v>2010</v>
      </c>
      <c r="C398" s="1" t="s">
        <v>7</v>
      </c>
      <c r="D398" s="1" t="s">
        <v>8</v>
      </c>
      <c r="E398" s="1"/>
      <c r="F398" s="1" t="s">
        <v>17</v>
      </c>
      <c r="G398" s="1"/>
      <c r="H398">
        <v>48.467521419456766</v>
      </c>
      <c r="I398" s="1"/>
      <c r="J398" s="1"/>
    </row>
    <row r="399" spans="1:10" hidden="1" x14ac:dyDescent="0.25">
      <c r="A399" s="1" t="s">
        <v>37</v>
      </c>
      <c r="B399">
        <v>2010</v>
      </c>
      <c r="C399" s="1" t="s">
        <v>7</v>
      </c>
      <c r="D399" s="1" t="s">
        <v>8</v>
      </c>
      <c r="E399" s="1"/>
      <c r="F399" s="1" t="s">
        <v>18</v>
      </c>
      <c r="G399" s="1"/>
      <c r="H399">
        <v>17.223369994531204</v>
      </c>
      <c r="I399" s="1"/>
      <c r="J399" s="1"/>
    </row>
    <row r="400" spans="1:10" hidden="1" x14ac:dyDescent="0.25">
      <c r="A400" s="1" t="s">
        <v>37</v>
      </c>
      <c r="B400">
        <v>2010</v>
      </c>
      <c r="C400" s="1" t="s">
        <v>7</v>
      </c>
      <c r="D400" s="1" t="s">
        <v>8</v>
      </c>
      <c r="E400" s="1"/>
      <c r="F400" s="1" t="s">
        <v>20</v>
      </c>
      <c r="G400" s="1"/>
      <c r="H400">
        <v>113.75493710882908</v>
      </c>
      <c r="I400" s="1"/>
      <c r="J400" s="1"/>
    </row>
    <row r="401" spans="1:10" hidden="1" x14ac:dyDescent="0.25">
      <c r="A401" s="1" t="s">
        <v>37</v>
      </c>
      <c r="B401">
        <v>2010</v>
      </c>
      <c r="C401" s="1" t="s">
        <v>7</v>
      </c>
      <c r="D401" s="1" t="s">
        <v>8</v>
      </c>
      <c r="E401" s="1"/>
      <c r="F401" s="1" t="s">
        <v>22</v>
      </c>
      <c r="G401" s="1"/>
      <c r="H401">
        <v>0.80695144923140338</v>
      </c>
      <c r="I401" s="1"/>
      <c r="J401" s="1"/>
    </row>
    <row r="402" spans="1:10" hidden="1" x14ac:dyDescent="0.25">
      <c r="A402" s="1" t="s">
        <v>38</v>
      </c>
      <c r="B402">
        <v>2010</v>
      </c>
      <c r="C402" s="1" t="s">
        <v>7</v>
      </c>
      <c r="D402" s="1" t="s">
        <v>8</v>
      </c>
      <c r="E402" s="1"/>
      <c r="F402" s="1" t="s">
        <v>9</v>
      </c>
      <c r="G402" s="1"/>
      <c r="H402">
        <v>184.7</v>
      </c>
      <c r="I402" s="1"/>
      <c r="J402" s="1"/>
    </row>
    <row r="403" spans="1:10" x14ac:dyDescent="0.25">
      <c r="A403" s="1" t="s">
        <v>38</v>
      </c>
      <c r="B403">
        <v>2010</v>
      </c>
      <c r="C403" s="1" t="s">
        <v>7</v>
      </c>
      <c r="D403" s="1" t="s">
        <v>8</v>
      </c>
      <c r="E403" s="1" t="s">
        <v>10</v>
      </c>
      <c r="F403" s="1" t="s">
        <v>10</v>
      </c>
      <c r="G403" s="1"/>
      <c r="H403">
        <v>135.81740596706567</v>
      </c>
      <c r="I403" s="1"/>
      <c r="J403" s="1"/>
    </row>
    <row r="404" spans="1:10" hidden="1" x14ac:dyDescent="0.25">
      <c r="A404" s="1" t="s">
        <v>38</v>
      </c>
      <c r="B404">
        <v>2010</v>
      </c>
      <c r="C404" s="1" t="s">
        <v>7</v>
      </c>
      <c r="D404" s="1" t="s">
        <v>8</v>
      </c>
      <c r="E404" s="1"/>
      <c r="F404" s="1" t="s">
        <v>11</v>
      </c>
      <c r="G404" s="1"/>
      <c r="H404">
        <v>2.0538433493346293</v>
      </c>
      <c r="I404" s="1"/>
      <c r="J404" s="1"/>
    </row>
    <row r="405" spans="1:10" hidden="1" x14ac:dyDescent="0.25">
      <c r="A405" s="1" t="s">
        <v>38</v>
      </c>
      <c r="B405">
        <v>2010</v>
      </c>
      <c r="C405" s="1" t="s">
        <v>7</v>
      </c>
      <c r="D405" s="1" t="s">
        <v>8</v>
      </c>
      <c r="E405" s="1"/>
      <c r="F405" s="1" t="s">
        <v>14</v>
      </c>
      <c r="G405" s="1"/>
      <c r="H405">
        <v>6.717077839217354</v>
      </c>
      <c r="I405" s="1"/>
      <c r="J405" s="1"/>
    </row>
    <row r="406" spans="1:10" hidden="1" x14ac:dyDescent="0.25">
      <c r="A406" s="1" t="s">
        <v>38</v>
      </c>
      <c r="B406">
        <v>2010</v>
      </c>
      <c r="C406" s="1" t="s">
        <v>7</v>
      </c>
      <c r="D406" s="1" t="s">
        <v>8</v>
      </c>
      <c r="E406" s="1"/>
      <c r="F406" s="1" t="s">
        <v>17</v>
      </c>
      <c r="G406" s="1"/>
      <c r="H406">
        <v>10.785483380932126</v>
      </c>
      <c r="I406" s="1"/>
      <c r="J406" s="1"/>
    </row>
    <row r="407" spans="1:10" hidden="1" x14ac:dyDescent="0.25">
      <c r="A407" s="1" t="s">
        <v>38</v>
      </c>
      <c r="B407">
        <v>2010</v>
      </c>
      <c r="C407" s="1" t="s">
        <v>7</v>
      </c>
      <c r="D407" s="1" t="s">
        <v>8</v>
      </c>
      <c r="E407" s="1"/>
      <c r="F407" s="1" t="s">
        <v>18</v>
      </c>
      <c r="G407" s="1"/>
      <c r="H407">
        <v>3.8327185999878468</v>
      </c>
      <c r="I407" s="1"/>
      <c r="J407" s="1"/>
    </row>
    <row r="408" spans="1:10" hidden="1" x14ac:dyDescent="0.25">
      <c r="A408" s="1" t="s">
        <v>38</v>
      </c>
      <c r="B408">
        <v>2010</v>
      </c>
      <c r="C408" s="1" t="s">
        <v>7</v>
      </c>
      <c r="D408" s="1" t="s">
        <v>8</v>
      </c>
      <c r="E408" s="1"/>
      <c r="F408" s="1" t="s">
        <v>20</v>
      </c>
      <c r="G408" s="1"/>
      <c r="H408">
        <v>25.313899860241843</v>
      </c>
      <c r="I408" s="1"/>
      <c r="J408" s="1"/>
    </row>
    <row r="409" spans="1:10" hidden="1" x14ac:dyDescent="0.25">
      <c r="A409" s="1" t="s">
        <v>38</v>
      </c>
      <c r="B409">
        <v>2010</v>
      </c>
      <c r="C409" s="1" t="s">
        <v>7</v>
      </c>
      <c r="D409" s="1" t="s">
        <v>8</v>
      </c>
      <c r="E409" s="1"/>
      <c r="F409" s="1" t="s">
        <v>22</v>
      </c>
      <c r="G409" s="1"/>
      <c r="H409">
        <v>0.17957100322053035</v>
      </c>
      <c r="I409" s="1"/>
      <c r="J409" s="1"/>
    </row>
    <row r="410" spans="1:10" hidden="1" x14ac:dyDescent="0.25">
      <c r="A410" s="1" t="s">
        <v>39</v>
      </c>
      <c r="B410">
        <v>2010</v>
      </c>
      <c r="C410" s="1" t="s">
        <v>7</v>
      </c>
      <c r="D410" s="1" t="s">
        <v>8</v>
      </c>
      <c r="E410" s="1"/>
      <c r="F410" s="1" t="s">
        <v>9</v>
      </c>
      <c r="G410" s="1"/>
      <c r="H410">
        <v>108.13</v>
      </c>
      <c r="I410" s="1"/>
      <c r="J410" s="1"/>
    </row>
    <row r="411" spans="1:10" x14ac:dyDescent="0.25">
      <c r="A411" s="1" t="s">
        <v>39</v>
      </c>
      <c r="B411">
        <v>2010</v>
      </c>
      <c r="C411" s="1" t="s">
        <v>7</v>
      </c>
      <c r="D411" s="1" t="s">
        <v>8</v>
      </c>
      <c r="E411" s="1" t="s">
        <v>10</v>
      </c>
      <c r="F411" s="1" t="s">
        <v>10</v>
      </c>
      <c r="G411" s="1"/>
      <c r="H411">
        <v>79.512377407789998</v>
      </c>
      <c r="I411" s="1"/>
      <c r="J411" s="1"/>
    </row>
    <row r="412" spans="1:10" hidden="1" x14ac:dyDescent="0.25">
      <c r="A412" s="1" t="s">
        <v>39</v>
      </c>
      <c r="B412">
        <v>2010</v>
      </c>
      <c r="C412" s="1" t="s">
        <v>7</v>
      </c>
      <c r="D412" s="1" t="s">
        <v>8</v>
      </c>
      <c r="E412" s="1"/>
      <c r="F412" s="1" t="s">
        <v>11</v>
      </c>
      <c r="G412" s="1"/>
      <c r="H412">
        <v>1.2023935103603329</v>
      </c>
      <c r="I412" s="1"/>
      <c r="J412" s="1"/>
    </row>
    <row r="413" spans="1:10" hidden="1" x14ac:dyDescent="0.25">
      <c r="A413" s="1" t="s">
        <v>39</v>
      </c>
      <c r="B413">
        <v>2010</v>
      </c>
      <c r="C413" s="1" t="s">
        <v>7</v>
      </c>
      <c r="D413" s="1" t="s">
        <v>8</v>
      </c>
      <c r="E413" s="1"/>
      <c r="F413" s="1" t="s">
        <v>14</v>
      </c>
      <c r="G413" s="1"/>
      <c r="H413">
        <v>3.9324181199489576</v>
      </c>
      <c r="I413" s="1"/>
      <c r="J413" s="1"/>
    </row>
    <row r="414" spans="1:10" hidden="1" x14ac:dyDescent="0.25">
      <c r="A414" s="1" t="s">
        <v>39</v>
      </c>
      <c r="B414">
        <v>2010</v>
      </c>
      <c r="C414" s="1" t="s">
        <v>7</v>
      </c>
      <c r="D414" s="1" t="s">
        <v>8</v>
      </c>
      <c r="E414" s="1"/>
      <c r="F414" s="1" t="s">
        <v>17</v>
      </c>
      <c r="G414" s="1"/>
      <c r="H414">
        <v>6.3142085434769397</v>
      </c>
      <c r="I414" s="1"/>
      <c r="J414" s="1"/>
    </row>
    <row r="415" spans="1:10" hidden="1" x14ac:dyDescent="0.25">
      <c r="A415" s="1" t="s">
        <v>39</v>
      </c>
      <c r="B415">
        <v>2010</v>
      </c>
      <c r="C415" s="1" t="s">
        <v>7</v>
      </c>
      <c r="D415" s="1" t="s">
        <v>8</v>
      </c>
      <c r="E415" s="1"/>
      <c r="F415" s="1" t="s">
        <v>18</v>
      </c>
      <c r="G415" s="1"/>
      <c r="H415">
        <v>2.2438108403718782</v>
      </c>
      <c r="I415" s="1"/>
      <c r="J415" s="1"/>
    </row>
    <row r="416" spans="1:10" hidden="1" x14ac:dyDescent="0.25">
      <c r="A416" s="1" t="s">
        <v>39</v>
      </c>
      <c r="B416">
        <v>2010</v>
      </c>
      <c r="C416" s="1" t="s">
        <v>7</v>
      </c>
      <c r="D416" s="1" t="s">
        <v>8</v>
      </c>
      <c r="E416" s="1"/>
      <c r="F416" s="1" t="s">
        <v>20</v>
      </c>
      <c r="G416" s="1"/>
      <c r="H416">
        <v>14.819664276599624</v>
      </c>
      <c r="I416" s="1"/>
      <c r="J416" s="1"/>
    </row>
    <row r="417" spans="1:10" hidden="1" x14ac:dyDescent="0.25">
      <c r="A417" s="1" t="s">
        <v>39</v>
      </c>
      <c r="B417">
        <v>2010</v>
      </c>
      <c r="C417" s="1" t="s">
        <v>7</v>
      </c>
      <c r="D417" s="1" t="s">
        <v>8</v>
      </c>
      <c r="E417" s="1"/>
      <c r="F417" s="1" t="s">
        <v>22</v>
      </c>
      <c r="G417" s="1"/>
      <c r="H417">
        <v>0.1051273014522791</v>
      </c>
      <c r="I417" s="1"/>
      <c r="J417" s="1"/>
    </row>
    <row r="418" spans="1:10" hidden="1" x14ac:dyDescent="0.25">
      <c r="A418" s="1" t="s">
        <v>40</v>
      </c>
      <c r="B418">
        <v>2010</v>
      </c>
      <c r="C418" s="1" t="s">
        <v>7</v>
      </c>
      <c r="D418" s="1" t="s">
        <v>8</v>
      </c>
      <c r="E418" s="1"/>
      <c r="F418" s="1" t="s">
        <v>9</v>
      </c>
      <c r="G418" s="1"/>
      <c r="H418">
        <v>8099</v>
      </c>
      <c r="I418" s="1"/>
      <c r="J418" s="1"/>
    </row>
    <row r="419" spans="1:10" x14ac:dyDescent="0.25">
      <c r="A419" s="1" t="s">
        <v>40</v>
      </c>
      <c r="B419">
        <v>2010</v>
      </c>
      <c r="C419" s="1" t="s">
        <v>7</v>
      </c>
      <c r="D419" s="1" t="s">
        <v>8</v>
      </c>
      <c r="E419" s="1" t="s">
        <v>10</v>
      </c>
      <c r="F419" s="1" t="s">
        <v>10</v>
      </c>
      <c r="G419" s="1"/>
      <c r="H419">
        <v>5955.5233943002977</v>
      </c>
      <c r="I419" s="1"/>
      <c r="J419" s="1"/>
    </row>
    <row r="420" spans="1:10" hidden="1" x14ac:dyDescent="0.25">
      <c r="A420" s="1" t="s">
        <v>40</v>
      </c>
      <c r="B420">
        <v>2010</v>
      </c>
      <c r="C420" s="1" t="s">
        <v>7</v>
      </c>
      <c r="D420" s="1" t="s">
        <v>8</v>
      </c>
      <c r="E420" s="1"/>
      <c r="F420" s="1" t="s">
        <v>11</v>
      </c>
      <c r="G420" s="1"/>
      <c r="H420">
        <v>90.059974478945122</v>
      </c>
      <c r="I420" s="1"/>
      <c r="J420" s="1"/>
    </row>
    <row r="421" spans="1:10" hidden="1" x14ac:dyDescent="0.25">
      <c r="A421" s="1" t="s">
        <v>40</v>
      </c>
      <c r="B421">
        <v>2010</v>
      </c>
      <c r="C421" s="1" t="s">
        <v>7</v>
      </c>
      <c r="D421" s="1" t="s">
        <v>8</v>
      </c>
      <c r="E421" s="1"/>
      <c r="F421" s="1" t="s">
        <v>14</v>
      </c>
      <c r="G421" s="1"/>
      <c r="H421">
        <v>294.54040833687793</v>
      </c>
      <c r="I421" s="1"/>
      <c r="J421" s="1"/>
    </row>
    <row r="422" spans="1:10" hidden="1" x14ac:dyDescent="0.25">
      <c r="A422" s="1" t="s">
        <v>40</v>
      </c>
      <c r="B422">
        <v>2010</v>
      </c>
      <c r="C422" s="1" t="s">
        <v>7</v>
      </c>
      <c r="D422" s="1" t="s">
        <v>8</v>
      </c>
      <c r="E422" s="1"/>
      <c r="F422" s="1" t="s">
        <v>17</v>
      </c>
      <c r="G422" s="1"/>
      <c r="H422">
        <v>472.93789876648236</v>
      </c>
      <c r="I422" s="1"/>
      <c r="J422" s="1"/>
    </row>
    <row r="423" spans="1:10" hidden="1" x14ac:dyDescent="0.25">
      <c r="A423" s="1" t="s">
        <v>40</v>
      </c>
      <c r="B423">
        <v>2010</v>
      </c>
      <c r="C423" s="1" t="s">
        <v>7</v>
      </c>
      <c r="D423" s="1" t="s">
        <v>8</v>
      </c>
      <c r="E423" s="1"/>
      <c r="F423" s="1" t="s">
        <v>18</v>
      </c>
      <c r="G423" s="1"/>
      <c r="H423">
        <v>168.06273925988941</v>
      </c>
      <c r="I423" s="1"/>
      <c r="J423" s="1"/>
    </row>
    <row r="424" spans="1:10" hidden="1" x14ac:dyDescent="0.25">
      <c r="A424" s="1" t="s">
        <v>40</v>
      </c>
      <c r="B424">
        <v>2010</v>
      </c>
      <c r="C424" s="1" t="s">
        <v>7</v>
      </c>
      <c r="D424" s="1" t="s">
        <v>8</v>
      </c>
      <c r="E424" s="1"/>
      <c r="F424" s="1" t="s">
        <v>20</v>
      </c>
      <c r="G424" s="1"/>
      <c r="H424">
        <v>1110.0014887282009</v>
      </c>
      <c r="I424" s="1"/>
      <c r="J424" s="1"/>
    </row>
    <row r="425" spans="1:10" hidden="1" x14ac:dyDescent="0.25">
      <c r="A425" s="1" t="s">
        <v>40</v>
      </c>
      <c r="B425">
        <v>2010</v>
      </c>
      <c r="C425" s="1" t="s">
        <v>7</v>
      </c>
      <c r="D425" s="1" t="s">
        <v>8</v>
      </c>
      <c r="E425" s="1"/>
      <c r="F425" s="1" t="s">
        <v>22</v>
      </c>
      <c r="G425" s="1"/>
      <c r="H425">
        <v>7.874096129307393</v>
      </c>
      <c r="I425" s="1"/>
      <c r="J425" s="1"/>
    </row>
    <row r="426" spans="1:10" hidden="1" x14ac:dyDescent="0.25">
      <c r="A426" s="1" t="s">
        <v>41</v>
      </c>
      <c r="B426">
        <v>2010</v>
      </c>
      <c r="C426" s="1" t="s">
        <v>7</v>
      </c>
      <c r="D426" s="1" t="s">
        <v>8</v>
      </c>
      <c r="E426" s="1"/>
      <c r="F426" s="1" t="s">
        <v>9</v>
      </c>
      <c r="G426" s="1"/>
      <c r="H426">
        <v>2686</v>
      </c>
      <c r="I426" s="1"/>
      <c r="J426" s="1"/>
    </row>
    <row r="427" spans="1:10" x14ac:dyDescent="0.25">
      <c r="A427" s="1" t="s">
        <v>41</v>
      </c>
      <c r="B427">
        <v>2010</v>
      </c>
      <c r="C427" s="1" t="s">
        <v>7</v>
      </c>
      <c r="D427" s="1" t="s">
        <v>8</v>
      </c>
      <c r="E427" s="1" t="s">
        <v>10</v>
      </c>
      <c r="F427" s="1" t="s">
        <v>10</v>
      </c>
      <c r="G427" s="1"/>
      <c r="H427">
        <v>1975.1248101111987</v>
      </c>
      <c r="I427" s="1"/>
      <c r="J427" s="1"/>
    </row>
    <row r="428" spans="1:10" hidden="1" x14ac:dyDescent="0.25">
      <c r="A428" s="1" t="s">
        <v>41</v>
      </c>
      <c r="B428">
        <v>2010</v>
      </c>
      <c r="C428" s="1" t="s">
        <v>7</v>
      </c>
      <c r="D428" s="1" t="s">
        <v>8</v>
      </c>
      <c r="E428" s="1"/>
      <c r="F428" s="1" t="s">
        <v>11</v>
      </c>
      <c r="G428" s="1"/>
      <c r="H428">
        <v>29.868019687670898</v>
      </c>
      <c r="I428" s="1"/>
      <c r="J428" s="1"/>
    </row>
    <row r="429" spans="1:10" hidden="1" x14ac:dyDescent="0.25">
      <c r="A429" s="1" t="s">
        <v>41</v>
      </c>
      <c r="B429">
        <v>2010</v>
      </c>
      <c r="C429" s="1" t="s">
        <v>7</v>
      </c>
      <c r="D429" s="1" t="s">
        <v>8</v>
      </c>
      <c r="E429" s="1"/>
      <c r="F429" s="1" t="s">
        <v>14</v>
      </c>
      <c r="G429" s="1"/>
      <c r="H429">
        <v>97.683113568694168</v>
      </c>
      <c r="I429" s="1"/>
      <c r="J429" s="1"/>
    </row>
    <row r="430" spans="1:10" hidden="1" x14ac:dyDescent="0.25">
      <c r="A430" s="1" t="s">
        <v>41</v>
      </c>
      <c r="B430">
        <v>2010</v>
      </c>
      <c r="C430" s="1" t="s">
        <v>7</v>
      </c>
      <c r="D430" s="1" t="s">
        <v>8</v>
      </c>
      <c r="E430" s="1"/>
      <c r="F430" s="1" t="s">
        <v>17</v>
      </c>
      <c r="G430" s="1"/>
      <c r="H430">
        <v>156.84790666585647</v>
      </c>
      <c r="I430" s="1"/>
      <c r="J430" s="1"/>
    </row>
    <row r="431" spans="1:10" hidden="1" x14ac:dyDescent="0.25">
      <c r="A431" s="1" t="s">
        <v>41</v>
      </c>
      <c r="B431">
        <v>2010</v>
      </c>
      <c r="C431" s="1" t="s">
        <v>7</v>
      </c>
      <c r="D431" s="1" t="s">
        <v>8</v>
      </c>
      <c r="E431" s="1"/>
      <c r="F431" s="1" t="s">
        <v>18</v>
      </c>
      <c r="G431" s="1"/>
      <c r="H431">
        <v>55.73731542808531</v>
      </c>
      <c r="I431" s="1"/>
      <c r="J431" s="1"/>
    </row>
    <row r="432" spans="1:10" hidden="1" x14ac:dyDescent="0.25">
      <c r="A432" s="1" t="s">
        <v>41</v>
      </c>
      <c r="B432">
        <v>2010</v>
      </c>
      <c r="C432" s="1" t="s">
        <v>7</v>
      </c>
      <c r="D432" s="1" t="s">
        <v>8</v>
      </c>
      <c r="E432" s="1"/>
      <c r="F432" s="1" t="s">
        <v>20</v>
      </c>
      <c r="G432" s="1"/>
      <c r="H432">
        <v>368.12742298110231</v>
      </c>
      <c r="I432" s="1"/>
      <c r="J432" s="1"/>
    </row>
    <row r="433" spans="1:10" hidden="1" x14ac:dyDescent="0.25">
      <c r="A433" s="1" t="s">
        <v>41</v>
      </c>
      <c r="B433">
        <v>2010</v>
      </c>
      <c r="C433" s="1" t="s">
        <v>7</v>
      </c>
      <c r="D433" s="1" t="s">
        <v>8</v>
      </c>
      <c r="E433" s="1"/>
      <c r="F433" s="1" t="s">
        <v>22</v>
      </c>
      <c r="G433" s="1"/>
      <c r="H433">
        <v>2.6114115573922283</v>
      </c>
      <c r="I433" s="1"/>
      <c r="J433" s="1"/>
    </row>
    <row r="434" spans="1:10" hidden="1" x14ac:dyDescent="0.25">
      <c r="A434" s="1" t="s">
        <v>42</v>
      </c>
      <c r="B434">
        <v>2010</v>
      </c>
      <c r="C434" s="1" t="s">
        <v>7</v>
      </c>
      <c r="D434" s="1" t="s">
        <v>8</v>
      </c>
      <c r="E434" s="1"/>
      <c r="F434" s="1" t="s">
        <v>9</v>
      </c>
      <c r="G434" s="1"/>
      <c r="H434">
        <v>9866.3709199999994</v>
      </c>
      <c r="I434" s="1"/>
      <c r="J434" s="1"/>
    </row>
    <row r="435" spans="1:10" x14ac:dyDescent="0.25">
      <c r="A435" s="1" t="s">
        <v>42</v>
      </c>
      <c r="B435">
        <v>2010</v>
      </c>
      <c r="C435" s="1" t="s">
        <v>7</v>
      </c>
      <c r="D435" s="1" t="s">
        <v>8</v>
      </c>
      <c r="E435" s="1" t="s">
        <v>10</v>
      </c>
      <c r="F435" s="1" t="s">
        <v>10</v>
      </c>
      <c r="G435" s="1"/>
      <c r="H435">
        <v>7255.1429597362821</v>
      </c>
      <c r="I435" s="1"/>
      <c r="J435" s="1"/>
    </row>
    <row r="436" spans="1:10" hidden="1" x14ac:dyDescent="0.25">
      <c r="A436" s="1" t="s">
        <v>42</v>
      </c>
      <c r="B436">
        <v>2010</v>
      </c>
      <c r="C436" s="1" t="s">
        <v>7</v>
      </c>
      <c r="D436" s="1" t="s">
        <v>8</v>
      </c>
      <c r="E436" s="1"/>
      <c r="F436" s="1" t="s">
        <v>11</v>
      </c>
      <c r="G436" s="1"/>
      <c r="H436">
        <v>109.71294150574222</v>
      </c>
      <c r="I436" s="1"/>
      <c r="J436" s="1"/>
    </row>
    <row r="437" spans="1:10" hidden="1" x14ac:dyDescent="0.25">
      <c r="A437" s="1" t="s">
        <v>42</v>
      </c>
      <c r="B437">
        <v>2010</v>
      </c>
      <c r="C437" s="1" t="s">
        <v>7</v>
      </c>
      <c r="D437" s="1" t="s">
        <v>8</v>
      </c>
      <c r="E437" s="1"/>
      <c r="F437" s="1" t="s">
        <v>14</v>
      </c>
      <c r="G437" s="1"/>
      <c r="H437">
        <v>358.81527590812414</v>
      </c>
      <c r="I437" s="1"/>
      <c r="J437" s="1"/>
    </row>
    <row r="438" spans="1:10" hidden="1" x14ac:dyDescent="0.25">
      <c r="A438" s="1" t="s">
        <v>42</v>
      </c>
      <c r="B438">
        <v>2010</v>
      </c>
      <c r="C438" s="1" t="s">
        <v>7</v>
      </c>
      <c r="D438" s="1" t="s">
        <v>8</v>
      </c>
      <c r="E438" s="1"/>
      <c r="F438" s="1" t="s">
        <v>17</v>
      </c>
      <c r="G438" s="1"/>
      <c r="H438">
        <v>576.14282397277748</v>
      </c>
      <c r="I438" s="1"/>
      <c r="J438" s="1"/>
    </row>
    <row r="439" spans="1:10" hidden="1" x14ac:dyDescent="0.25">
      <c r="A439" s="1" t="s">
        <v>42</v>
      </c>
      <c r="B439">
        <v>2010</v>
      </c>
      <c r="C439" s="1" t="s">
        <v>7</v>
      </c>
      <c r="D439" s="1" t="s">
        <v>8</v>
      </c>
      <c r="E439" s="1"/>
      <c r="F439" s="1" t="s">
        <v>18</v>
      </c>
      <c r="G439" s="1"/>
      <c r="H439">
        <v>204.7375383836665</v>
      </c>
      <c r="I439" s="1"/>
      <c r="J439" s="1"/>
    </row>
    <row r="440" spans="1:10" hidden="1" x14ac:dyDescent="0.25">
      <c r="A440" s="1" t="s">
        <v>42</v>
      </c>
      <c r="B440">
        <v>2010</v>
      </c>
      <c r="C440" s="1" t="s">
        <v>7</v>
      </c>
      <c r="D440" s="1" t="s">
        <v>8</v>
      </c>
      <c r="E440" s="1"/>
      <c r="F440" s="1" t="s">
        <v>20</v>
      </c>
      <c r="G440" s="1"/>
      <c r="H440">
        <v>1352.2269921650361</v>
      </c>
      <c r="I440" s="1"/>
      <c r="J440" s="1"/>
    </row>
    <row r="441" spans="1:10" hidden="1" x14ac:dyDescent="0.25">
      <c r="A441" s="1" t="s">
        <v>42</v>
      </c>
      <c r="B441">
        <v>2010</v>
      </c>
      <c r="C441" s="1" t="s">
        <v>7</v>
      </c>
      <c r="D441" s="1" t="s">
        <v>8</v>
      </c>
      <c r="E441" s="1"/>
      <c r="F441" s="1" t="s">
        <v>22</v>
      </c>
      <c r="G441" s="1"/>
      <c r="H441">
        <v>9.5923883283717757</v>
      </c>
      <c r="I441" s="1"/>
      <c r="J441" s="1"/>
    </row>
    <row r="442" spans="1:10" hidden="1" x14ac:dyDescent="0.25">
      <c r="A442" s="1" t="s">
        <v>43</v>
      </c>
      <c r="B442">
        <v>2010</v>
      </c>
      <c r="C442" s="1" t="s">
        <v>7</v>
      </c>
      <c r="D442" s="1" t="s">
        <v>8</v>
      </c>
      <c r="E442" s="1"/>
      <c r="F442" s="1" t="s">
        <v>9</v>
      </c>
      <c r="G442" s="1"/>
      <c r="H442">
        <v>1800</v>
      </c>
      <c r="I442" s="1"/>
      <c r="J442" s="1"/>
    </row>
    <row r="443" spans="1:10" x14ac:dyDescent="0.25">
      <c r="A443" s="1" t="s">
        <v>43</v>
      </c>
      <c r="B443">
        <v>2010</v>
      </c>
      <c r="C443" s="1" t="s">
        <v>7</v>
      </c>
      <c r="D443" s="1" t="s">
        <v>8</v>
      </c>
      <c r="E443" s="1" t="s">
        <v>10</v>
      </c>
      <c r="F443" s="1" t="s">
        <v>10</v>
      </c>
      <c r="G443" s="1"/>
      <c r="H443">
        <v>1323.6130521966336</v>
      </c>
      <c r="I443" s="1"/>
      <c r="J443" s="1"/>
    </row>
    <row r="444" spans="1:10" hidden="1" x14ac:dyDescent="0.25">
      <c r="A444" s="1" t="s">
        <v>43</v>
      </c>
      <c r="B444">
        <v>2010</v>
      </c>
      <c r="C444" s="1" t="s">
        <v>7</v>
      </c>
      <c r="D444" s="1" t="s">
        <v>8</v>
      </c>
      <c r="E444" s="1"/>
      <c r="F444" s="1" t="s">
        <v>11</v>
      </c>
      <c r="G444" s="1"/>
      <c r="H444">
        <v>20.015798748253022</v>
      </c>
      <c r="I444" s="1"/>
      <c r="J444" s="1"/>
    </row>
    <row r="445" spans="1:10" hidden="1" x14ac:dyDescent="0.25">
      <c r="A445" s="1" t="s">
        <v>43</v>
      </c>
      <c r="B445">
        <v>2010</v>
      </c>
      <c r="C445" s="1" t="s">
        <v>7</v>
      </c>
      <c r="D445" s="1" t="s">
        <v>8</v>
      </c>
      <c r="E445" s="1"/>
      <c r="F445" s="1" t="s">
        <v>14</v>
      </c>
      <c r="G445" s="1"/>
      <c r="H445">
        <v>65.46150574223735</v>
      </c>
      <c r="I445" s="1"/>
      <c r="J445" s="1"/>
    </row>
    <row r="446" spans="1:10" hidden="1" x14ac:dyDescent="0.25">
      <c r="A446" s="1" t="s">
        <v>43</v>
      </c>
      <c r="B446">
        <v>2010</v>
      </c>
      <c r="C446" s="1" t="s">
        <v>7</v>
      </c>
      <c r="D446" s="1" t="s">
        <v>8</v>
      </c>
      <c r="E446" s="1"/>
      <c r="F446" s="1" t="s">
        <v>17</v>
      </c>
      <c r="G446" s="1"/>
      <c r="H446">
        <v>105.11028741568937</v>
      </c>
      <c r="I446" s="1"/>
      <c r="J446" s="1"/>
    </row>
    <row r="447" spans="1:10" hidden="1" x14ac:dyDescent="0.25">
      <c r="A447" s="1" t="s">
        <v>43</v>
      </c>
      <c r="B447">
        <v>2010</v>
      </c>
      <c r="C447" s="1" t="s">
        <v>7</v>
      </c>
      <c r="D447" s="1" t="s">
        <v>8</v>
      </c>
      <c r="E447" s="1"/>
      <c r="F447" s="1" t="s">
        <v>18</v>
      </c>
      <c r="G447" s="1"/>
      <c r="H447">
        <v>37.351886735127906</v>
      </c>
      <c r="I447" s="1"/>
      <c r="J447" s="1"/>
    </row>
    <row r="448" spans="1:10" hidden="1" x14ac:dyDescent="0.25">
      <c r="A448" s="1" t="s">
        <v>43</v>
      </c>
      <c r="B448">
        <v>2010</v>
      </c>
      <c r="C448" s="1" t="s">
        <v>7</v>
      </c>
      <c r="D448" s="1" t="s">
        <v>8</v>
      </c>
      <c r="E448" s="1"/>
      <c r="F448" s="1" t="s">
        <v>20</v>
      </c>
      <c r="G448" s="1"/>
      <c r="H448">
        <v>246.69745397095463</v>
      </c>
      <c r="I448" s="1"/>
      <c r="J448" s="1"/>
    </row>
    <row r="449" spans="1:10" hidden="1" x14ac:dyDescent="0.25">
      <c r="A449" s="1" t="s">
        <v>43</v>
      </c>
      <c r="B449">
        <v>2010</v>
      </c>
      <c r="C449" s="1" t="s">
        <v>7</v>
      </c>
      <c r="D449" s="1" t="s">
        <v>8</v>
      </c>
      <c r="E449" s="1"/>
      <c r="F449" s="1" t="s">
        <v>22</v>
      </c>
      <c r="G449" s="1"/>
      <c r="H449">
        <v>1.7500151911042483</v>
      </c>
      <c r="I449" s="1"/>
      <c r="J449" s="1"/>
    </row>
    <row r="450" spans="1:10" hidden="1" x14ac:dyDescent="0.25">
      <c r="A450" s="1" t="s">
        <v>44</v>
      </c>
      <c r="B450">
        <v>2010</v>
      </c>
      <c r="C450" s="1" t="s">
        <v>7</v>
      </c>
      <c r="D450" s="1" t="s">
        <v>8</v>
      </c>
      <c r="E450" s="1"/>
      <c r="F450" s="1" t="s">
        <v>9</v>
      </c>
      <c r="G450" s="1"/>
      <c r="H450">
        <v>3447.36</v>
      </c>
      <c r="I450" s="1"/>
      <c r="J450" s="1"/>
    </row>
    <row r="451" spans="1:10" x14ac:dyDescent="0.25">
      <c r="A451" s="1" t="s">
        <v>44</v>
      </c>
      <c r="B451">
        <v>2010</v>
      </c>
      <c r="C451" s="1" t="s">
        <v>7</v>
      </c>
      <c r="D451" s="1" t="s">
        <v>8</v>
      </c>
      <c r="E451" s="1" t="s">
        <v>10</v>
      </c>
      <c r="F451" s="1" t="s">
        <v>10</v>
      </c>
      <c r="G451" s="1"/>
      <c r="H451">
        <v>2534.9837175669927</v>
      </c>
      <c r="I451" s="1"/>
      <c r="J451" s="1"/>
    </row>
    <row r="452" spans="1:10" hidden="1" x14ac:dyDescent="0.25">
      <c r="A452" s="1" t="s">
        <v>44</v>
      </c>
      <c r="B452">
        <v>2010</v>
      </c>
      <c r="C452" s="1" t="s">
        <v>7</v>
      </c>
      <c r="D452" s="1" t="s">
        <v>8</v>
      </c>
      <c r="E452" s="1"/>
      <c r="F452" s="1" t="s">
        <v>11</v>
      </c>
      <c r="G452" s="1"/>
      <c r="H452">
        <v>38.33425776265419</v>
      </c>
      <c r="I452" s="1"/>
      <c r="J452" s="1"/>
    </row>
    <row r="453" spans="1:10" hidden="1" x14ac:dyDescent="0.25">
      <c r="A453" s="1" t="s">
        <v>44</v>
      </c>
      <c r="B453">
        <v>2010</v>
      </c>
      <c r="C453" s="1" t="s">
        <v>7</v>
      </c>
      <c r="D453" s="1" t="s">
        <v>8</v>
      </c>
      <c r="E453" s="1"/>
      <c r="F453" s="1" t="s">
        <v>14</v>
      </c>
      <c r="G453" s="1"/>
      <c r="H453">
        <v>125.37187579753297</v>
      </c>
      <c r="I453" s="1"/>
      <c r="J453" s="1"/>
    </row>
    <row r="454" spans="1:10" hidden="1" x14ac:dyDescent="0.25">
      <c r="A454" s="1" t="s">
        <v>44</v>
      </c>
      <c r="B454">
        <v>2010</v>
      </c>
      <c r="C454" s="1" t="s">
        <v>7</v>
      </c>
      <c r="D454" s="1" t="s">
        <v>8</v>
      </c>
      <c r="E454" s="1"/>
      <c r="F454" s="1" t="s">
        <v>17</v>
      </c>
      <c r="G454" s="1"/>
      <c r="H454">
        <v>201.30722245852829</v>
      </c>
      <c r="I454" s="1"/>
      <c r="J454" s="1"/>
    </row>
    <row r="455" spans="1:10" hidden="1" x14ac:dyDescent="0.25">
      <c r="A455" s="1" t="s">
        <v>44</v>
      </c>
      <c r="B455">
        <v>2010</v>
      </c>
      <c r="C455" s="1" t="s">
        <v>7</v>
      </c>
      <c r="D455" s="1" t="s">
        <v>8</v>
      </c>
      <c r="E455" s="1"/>
      <c r="F455" s="1" t="s">
        <v>18</v>
      </c>
      <c r="G455" s="1"/>
      <c r="H455">
        <v>71.536333475116976</v>
      </c>
      <c r="I455" s="1"/>
      <c r="J455" s="1"/>
    </row>
    <row r="456" spans="1:10" hidden="1" x14ac:dyDescent="0.25">
      <c r="A456" s="1" t="s">
        <v>44</v>
      </c>
      <c r="B456">
        <v>2010</v>
      </c>
      <c r="C456" s="1" t="s">
        <v>7</v>
      </c>
      <c r="D456" s="1" t="s">
        <v>8</v>
      </c>
      <c r="E456" s="1"/>
      <c r="F456" s="1" t="s">
        <v>20</v>
      </c>
      <c r="G456" s="1"/>
      <c r="H456">
        <v>472.47496384517234</v>
      </c>
      <c r="I456" s="1"/>
      <c r="J456" s="1"/>
    </row>
    <row r="457" spans="1:10" hidden="1" x14ac:dyDescent="0.25">
      <c r="A457" s="1" t="s">
        <v>44</v>
      </c>
      <c r="B457">
        <v>2010</v>
      </c>
      <c r="C457" s="1" t="s">
        <v>7</v>
      </c>
      <c r="D457" s="1" t="s">
        <v>8</v>
      </c>
      <c r="E457" s="1"/>
      <c r="F457" s="1" t="s">
        <v>22</v>
      </c>
      <c r="G457" s="1"/>
      <c r="H457">
        <v>3.3516290940028566</v>
      </c>
      <c r="I457" s="1"/>
      <c r="J457" s="1"/>
    </row>
    <row r="458" spans="1:10" hidden="1" x14ac:dyDescent="0.25">
      <c r="A458" s="1" t="s">
        <v>45</v>
      </c>
      <c r="B458">
        <v>2010</v>
      </c>
      <c r="C458" s="1" t="s">
        <v>7</v>
      </c>
      <c r="D458" s="1" t="s">
        <v>8</v>
      </c>
      <c r="E458" s="1"/>
      <c r="F458" s="1" t="s">
        <v>9</v>
      </c>
      <c r="G458" s="1"/>
      <c r="H458">
        <v>525.4</v>
      </c>
      <c r="I458" s="1"/>
      <c r="J458" s="1"/>
    </row>
    <row r="459" spans="1:10" x14ac:dyDescent="0.25">
      <c r="A459" s="1" t="s">
        <v>45</v>
      </c>
      <c r="B459">
        <v>2010</v>
      </c>
      <c r="C459" s="1" t="s">
        <v>7</v>
      </c>
      <c r="D459" s="1" t="s">
        <v>8</v>
      </c>
      <c r="E459" s="1" t="s">
        <v>10</v>
      </c>
      <c r="F459" s="1" t="s">
        <v>10</v>
      </c>
      <c r="G459" s="1"/>
      <c r="H459">
        <v>386.34794312450629</v>
      </c>
      <c r="I459" s="1"/>
      <c r="J459" s="1"/>
    </row>
    <row r="460" spans="1:10" hidden="1" x14ac:dyDescent="0.25">
      <c r="A460" s="1" t="s">
        <v>45</v>
      </c>
      <c r="B460">
        <v>2010</v>
      </c>
      <c r="C460" s="1" t="s">
        <v>7</v>
      </c>
      <c r="D460" s="1" t="s">
        <v>8</v>
      </c>
      <c r="E460" s="1"/>
      <c r="F460" s="1" t="s">
        <v>11</v>
      </c>
      <c r="G460" s="1"/>
      <c r="H460">
        <v>5.8423892568511873</v>
      </c>
      <c r="I460" s="1"/>
      <c r="J460" s="1"/>
    </row>
    <row r="461" spans="1:10" hidden="1" x14ac:dyDescent="0.25">
      <c r="A461" s="1" t="s">
        <v>45</v>
      </c>
      <c r="B461">
        <v>2010</v>
      </c>
      <c r="C461" s="1" t="s">
        <v>7</v>
      </c>
      <c r="D461" s="1" t="s">
        <v>8</v>
      </c>
      <c r="E461" s="1"/>
      <c r="F461" s="1" t="s">
        <v>14</v>
      </c>
      <c r="G461" s="1"/>
      <c r="H461">
        <v>19.107486176095279</v>
      </c>
      <c r="I461" s="1"/>
      <c r="J461" s="1"/>
    </row>
    <row r="462" spans="1:10" hidden="1" x14ac:dyDescent="0.25">
      <c r="A462" s="1" t="s">
        <v>45</v>
      </c>
      <c r="B462">
        <v>2010</v>
      </c>
      <c r="C462" s="1" t="s">
        <v>7</v>
      </c>
      <c r="D462" s="1" t="s">
        <v>8</v>
      </c>
      <c r="E462" s="1"/>
      <c r="F462" s="1" t="s">
        <v>17</v>
      </c>
      <c r="G462" s="1"/>
      <c r="H462">
        <v>30.680525004557328</v>
      </c>
      <c r="I462" s="1"/>
      <c r="J462" s="1"/>
    </row>
    <row r="463" spans="1:10" hidden="1" x14ac:dyDescent="0.25">
      <c r="A463" s="1" t="s">
        <v>45</v>
      </c>
      <c r="B463">
        <v>2010</v>
      </c>
      <c r="C463" s="1" t="s">
        <v>7</v>
      </c>
      <c r="D463" s="1" t="s">
        <v>8</v>
      </c>
      <c r="E463" s="1"/>
      <c r="F463" s="1" t="s">
        <v>18</v>
      </c>
      <c r="G463" s="1"/>
      <c r="H463">
        <v>10.902600717020112</v>
      </c>
      <c r="I463" s="1"/>
      <c r="J463" s="1"/>
    </row>
    <row r="464" spans="1:10" hidden="1" x14ac:dyDescent="0.25">
      <c r="A464" s="1" t="s">
        <v>45</v>
      </c>
      <c r="B464">
        <v>2010</v>
      </c>
      <c r="C464" s="1" t="s">
        <v>7</v>
      </c>
      <c r="D464" s="1" t="s">
        <v>8</v>
      </c>
      <c r="E464" s="1"/>
      <c r="F464" s="1" t="s">
        <v>20</v>
      </c>
      <c r="G464" s="1"/>
      <c r="H464">
        <v>72.008245731299752</v>
      </c>
      <c r="I464" s="1"/>
      <c r="J464" s="1"/>
    </row>
    <row r="465" spans="1:10" hidden="1" x14ac:dyDescent="0.25">
      <c r="A465" s="1" t="s">
        <v>45</v>
      </c>
      <c r="B465">
        <v>2010</v>
      </c>
      <c r="C465" s="1" t="s">
        <v>7</v>
      </c>
      <c r="D465" s="1" t="s">
        <v>8</v>
      </c>
      <c r="E465" s="1"/>
      <c r="F465" s="1" t="s">
        <v>22</v>
      </c>
      <c r="G465" s="1"/>
      <c r="H465">
        <v>0.51080998967009561</v>
      </c>
      <c r="I465" s="1"/>
      <c r="J465" s="1"/>
    </row>
    <row r="466" spans="1:10" hidden="1" x14ac:dyDescent="0.25">
      <c r="A466" s="1" t="s">
        <v>46</v>
      </c>
      <c r="B466">
        <v>2010</v>
      </c>
      <c r="C466" s="1" t="s">
        <v>7</v>
      </c>
      <c r="D466" s="1" t="s">
        <v>8</v>
      </c>
      <c r="E466" s="1"/>
      <c r="F466" s="1" t="s">
        <v>9</v>
      </c>
      <c r="G466" s="1"/>
      <c r="H466">
        <v>1053</v>
      </c>
      <c r="I466" s="1"/>
      <c r="J466" s="1"/>
    </row>
    <row r="467" spans="1:10" x14ac:dyDescent="0.25">
      <c r="A467" s="1" t="s">
        <v>46</v>
      </c>
      <c r="B467">
        <v>2010</v>
      </c>
      <c r="C467" s="1" t="s">
        <v>7</v>
      </c>
      <c r="D467" s="1" t="s">
        <v>8</v>
      </c>
      <c r="E467" s="1" t="s">
        <v>10</v>
      </c>
      <c r="F467" s="1" t="s">
        <v>10</v>
      </c>
      <c r="G467" s="1"/>
      <c r="H467">
        <v>774.3136355350307</v>
      </c>
      <c r="I467" s="1"/>
      <c r="J467" s="1"/>
    </row>
    <row r="468" spans="1:10" hidden="1" x14ac:dyDescent="0.25">
      <c r="A468" s="1" t="s">
        <v>46</v>
      </c>
      <c r="B468">
        <v>2010</v>
      </c>
      <c r="C468" s="1" t="s">
        <v>7</v>
      </c>
      <c r="D468" s="1" t="s">
        <v>8</v>
      </c>
      <c r="E468" s="1"/>
      <c r="F468" s="1" t="s">
        <v>11</v>
      </c>
      <c r="G468" s="1"/>
      <c r="H468">
        <v>11.709242267728019</v>
      </c>
      <c r="I468" s="1"/>
      <c r="J468" s="1"/>
    </row>
    <row r="469" spans="1:10" hidden="1" x14ac:dyDescent="0.25">
      <c r="A469" s="1" t="s">
        <v>46</v>
      </c>
      <c r="B469">
        <v>2010</v>
      </c>
      <c r="C469" s="1" t="s">
        <v>7</v>
      </c>
      <c r="D469" s="1" t="s">
        <v>8</v>
      </c>
      <c r="E469" s="1"/>
      <c r="F469" s="1" t="s">
        <v>14</v>
      </c>
      <c r="G469" s="1"/>
      <c r="H469">
        <v>38.294980859208849</v>
      </c>
      <c r="I469" s="1"/>
      <c r="J469" s="1"/>
    </row>
    <row r="470" spans="1:10" hidden="1" x14ac:dyDescent="0.25">
      <c r="A470" s="1" t="s">
        <v>46</v>
      </c>
      <c r="B470">
        <v>2010</v>
      </c>
      <c r="C470" s="1" t="s">
        <v>7</v>
      </c>
      <c r="D470" s="1" t="s">
        <v>8</v>
      </c>
      <c r="E470" s="1"/>
      <c r="F470" s="1" t="s">
        <v>17</v>
      </c>
      <c r="G470" s="1"/>
      <c r="H470">
        <v>61.489518138178283</v>
      </c>
      <c r="I470" s="1"/>
      <c r="J470" s="1"/>
    </row>
    <row r="471" spans="1:10" hidden="1" x14ac:dyDescent="0.25">
      <c r="A471" s="1" t="s">
        <v>46</v>
      </c>
      <c r="B471">
        <v>2010</v>
      </c>
      <c r="C471" s="1" t="s">
        <v>7</v>
      </c>
      <c r="D471" s="1" t="s">
        <v>8</v>
      </c>
      <c r="E471" s="1"/>
      <c r="F471" s="1" t="s">
        <v>18</v>
      </c>
      <c r="G471" s="1"/>
      <c r="H471">
        <v>21.850853740049825</v>
      </c>
      <c r="I471" s="1"/>
      <c r="J471" s="1"/>
    </row>
    <row r="472" spans="1:10" hidden="1" x14ac:dyDescent="0.25">
      <c r="A472" s="1" t="s">
        <v>46</v>
      </c>
      <c r="B472">
        <v>2010</v>
      </c>
      <c r="C472" s="1" t="s">
        <v>7</v>
      </c>
      <c r="D472" s="1" t="s">
        <v>8</v>
      </c>
      <c r="E472" s="1"/>
      <c r="F472" s="1" t="s">
        <v>20</v>
      </c>
      <c r="G472" s="1"/>
      <c r="H472">
        <v>144.31801057300845</v>
      </c>
      <c r="I472" s="1"/>
      <c r="J472" s="1"/>
    </row>
    <row r="473" spans="1:10" hidden="1" x14ac:dyDescent="0.25">
      <c r="A473" s="1" t="s">
        <v>46</v>
      </c>
      <c r="B473">
        <v>2010</v>
      </c>
      <c r="C473" s="1" t="s">
        <v>7</v>
      </c>
      <c r="D473" s="1" t="s">
        <v>8</v>
      </c>
      <c r="E473" s="1"/>
      <c r="F473" s="1" t="s">
        <v>22</v>
      </c>
      <c r="G473" s="1"/>
      <c r="H473">
        <v>1.0237588867959853</v>
      </c>
      <c r="I473" s="1"/>
      <c r="J473" s="1"/>
    </row>
    <row r="474" spans="1:10" hidden="1" x14ac:dyDescent="0.25">
      <c r="A474" s="1" t="s">
        <v>47</v>
      </c>
      <c r="B474">
        <v>2010</v>
      </c>
      <c r="C474" s="1" t="s">
        <v>7</v>
      </c>
      <c r="D474" s="1" t="s">
        <v>8</v>
      </c>
      <c r="E474" s="1"/>
      <c r="F474" s="1" t="s">
        <v>9</v>
      </c>
      <c r="G474" s="1"/>
      <c r="H474">
        <v>12677.82</v>
      </c>
      <c r="I474" s="1"/>
      <c r="J474" s="1"/>
    </row>
    <row r="475" spans="1:10" x14ac:dyDescent="0.25">
      <c r="A475" s="1" t="s">
        <v>47</v>
      </c>
      <c r="B475">
        <v>2010</v>
      </c>
      <c r="C475" s="1" t="s">
        <v>7</v>
      </c>
      <c r="D475" s="1" t="s">
        <v>8</v>
      </c>
      <c r="E475" s="1" t="s">
        <v>10</v>
      </c>
      <c r="F475" s="1" t="s">
        <v>10</v>
      </c>
      <c r="G475" s="1"/>
      <c r="H475">
        <v>9322.5155696664024</v>
      </c>
      <c r="I475" s="1"/>
      <c r="J475" s="1"/>
    </row>
    <row r="476" spans="1:10" hidden="1" x14ac:dyDescent="0.25">
      <c r="A476" s="1" t="s">
        <v>47</v>
      </c>
      <c r="B476">
        <v>2010</v>
      </c>
      <c r="C476" s="1" t="s">
        <v>7</v>
      </c>
      <c r="D476" s="1" t="s">
        <v>8</v>
      </c>
      <c r="E476" s="1"/>
      <c r="F476" s="1" t="s">
        <v>11</v>
      </c>
      <c r="G476" s="1"/>
      <c r="H476">
        <v>140.97594093698729</v>
      </c>
      <c r="I476" s="1"/>
      <c r="J476" s="1"/>
    </row>
    <row r="477" spans="1:10" hidden="1" x14ac:dyDescent="0.25">
      <c r="A477" s="1" t="s">
        <v>47</v>
      </c>
      <c r="B477">
        <v>2010</v>
      </c>
      <c r="C477" s="1" t="s">
        <v>7</v>
      </c>
      <c r="D477" s="1" t="s">
        <v>8</v>
      </c>
      <c r="E477" s="1"/>
      <c r="F477" s="1" t="s">
        <v>14</v>
      </c>
      <c r="G477" s="1"/>
      <c r="H477">
        <v>461.06065929391747</v>
      </c>
      <c r="I477" s="1"/>
      <c r="J477" s="1"/>
    </row>
    <row r="478" spans="1:10" hidden="1" x14ac:dyDescent="0.25">
      <c r="A478" s="1" t="s">
        <v>47</v>
      </c>
      <c r="B478">
        <v>2010</v>
      </c>
      <c r="C478" s="1" t="s">
        <v>7</v>
      </c>
      <c r="D478" s="1" t="s">
        <v>8</v>
      </c>
      <c r="E478" s="1"/>
      <c r="F478" s="1" t="s">
        <v>17</v>
      </c>
      <c r="G478" s="1"/>
      <c r="H478">
        <v>740.31628000243052</v>
      </c>
      <c r="I478" s="1"/>
      <c r="J478" s="1"/>
    </row>
    <row r="479" spans="1:10" hidden="1" x14ac:dyDescent="0.25">
      <c r="A479" s="1" t="s">
        <v>47</v>
      </c>
      <c r="B479">
        <v>2010</v>
      </c>
      <c r="C479" s="1" t="s">
        <v>7</v>
      </c>
      <c r="D479" s="1" t="s">
        <v>8</v>
      </c>
      <c r="E479" s="1"/>
      <c r="F479" s="1" t="s">
        <v>18</v>
      </c>
      <c r="G479" s="1"/>
      <c r="H479">
        <v>263.07805371574403</v>
      </c>
      <c r="I479" s="1"/>
      <c r="J479" s="1"/>
    </row>
    <row r="480" spans="1:10" hidden="1" x14ac:dyDescent="0.25">
      <c r="A480" s="1" t="s">
        <v>47</v>
      </c>
      <c r="B480">
        <v>2010</v>
      </c>
      <c r="C480" s="1" t="s">
        <v>7</v>
      </c>
      <c r="D480" s="1" t="s">
        <v>8</v>
      </c>
      <c r="E480" s="1"/>
      <c r="F480" s="1" t="s">
        <v>20</v>
      </c>
      <c r="G480" s="1"/>
      <c r="H480">
        <v>1737.5477310566932</v>
      </c>
      <c r="I480" s="1"/>
      <c r="J480" s="1"/>
    </row>
    <row r="481" spans="1:10" hidden="1" x14ac:dyDescent="0.25">
      <c r="A481" s="1" t="s">
        <v>47</v>
      </c>
      <c r="B481">
        <v>2010</v>
      </c>
      <c r="C481" s="1" t="s">
        <v>7</v>
      </c>
      <c r="D481" s="1" t="s">
        <v>8</v>
      </c>
      <c r="E481" s="1"/>
      <c r="F481" s="1" t="s">
        <v>22</v>
      </c>
      <c r="G481" s="1"/>
      <c r="H481">
        <v>12.325765327825145</v>
      </c>
      <c r="I481" s="1"/>
      <c r="J481" s="1"/>
    </row>
    <row r="482" spans="1:10" hidden="1" x14ac:dyDescent="0.25">
      <c r="A482" s="1" t="s">
        <v>48</v>
      </c>
      <c r="B482">
        <v>2010</v>
      </c>
      <c r="C482" s="1" t="s">
        <v>7</v>
      </c>
      <c r="D482" s="1" t="s">
        <v>8</v>
      </c>
      <c r="E482" s="1"/>
      <c r="F482" s="1" t="s">
        <v>9</v>
      </c>
      <c r="G482" s="1"/>
      <c r="H482">
        <v>6197</v>
      </c>
      <c r="I482" s="1"/>
      <c r="J482" s="1"/>
    </row>
    <row r="483" spans="1:10" x14ac:dyDescent="0.25">
      <c r="A483" s="1" t="s">
        <v>48</v>
      </c>
      <c r="B483">
        <v>2010</v>
      </c>
      <c r="C483" s="1" t="s">
        <v>7</v>
      </c>
      <c r="D483" s="1" t="s">
        <v>8</v>
      </c>
      <c r="E483" s="1" t="s">
        <v>10</v>
      </c>
      <c r="F483" s="1" t="s">
        <v>10</v>
      </c>
      <c r="G483" s="1"/>
      <c r="H483">
        <v>4556.905602479188</v>
      </c>
      <c r="I483" s="1"/>
      <c r="J483" s="1"/>
    </row>
    <row r="484" spans="1:10" hidden="1" x14ac:dyDescent="0.25">
      <c r="A484" s="1" t="s">
        <v>48</v>
      </c>
      <c r="B484">
        <v>2010</v>
      </c>
      <c r="C484" s="1" t="s">
        <v>7</v>
      </c>
      <c r="D484" s="1" t="s">
        <v>8</v>
      </c>
      <c r="E484" s="1"/>
      <c r="F484" s="1" t="s">
        <v>11</v>
      </c>
      <c r="G484" s="1"/>
      <c r="H484">
        <v>68.909947134957761</v>
      </c>
      <c r="I484" s="1"/>
      <c r="J484" s="1"/>
    </row>
    <row r="485" spans="1:10" hidden="1" x14ac:dyDescent="0.25">
      <c r="A485" s="1" t="s">
        <v>48</v>
      </c>
      <c r="B485">
        <v>2010</v>
      </c>
      <c r="C485" s="1" t="s">
        <v>7</v>
      </c>
      <c r="D485" s="1" t="s">
        <v>8</v>
      </c>
      <c r="E485" s="1"/>
      <c r="F485" s="1" t="s">
        <v>14</v>
      </c>
      <c r="G485" s="1"/>
      <c r="H485">
        <v>225.36941726924712</v>
      </c>
      <c r="I485" s="1"/>
      <c r="J485" s="1"/>
    </row>
    <row r="486" spans="1:10" hidden="1" x14ac:dyDescent="0.25">
      <c r="A486" s="1" t="s">
        <v>48</v>
      </c>
      <c r="B486">
        <v>2010</v>
      </c>
      <c r="C486" s="1" t="s">
        <v>7</v>
      </c>
      <c r="D486" s="1" t="s">
        <v>8</v>
      </c>
      <c r="E486" s="1"/>
      <c r="F486" s="1" t="s">
        <v>17</v>
      </c>
      <c r="G486" s="1"/>
      <c r="H486">
        <v>361.87136173057058</v>
      </c>
      <c r="I486" s="1"/>
      <c r="J486" s="1"/>
    </row>
    <row r="487" spans="1:10" hidden="1" x14ac:dyDescent="0.25">
      <c r="A487" s="1" t="s">
        <v>48</v>
      </c>
      <c r="B487">
        <v>2010</v>
      </c>
      <c r="C487" s="1" t="s">
        <v>7</v>
      </c>
      <c r="D487" s="1" t="s">
        <v>8</v>
      </c>
      <c r="E487" s="1"/>
      <c r="F487" s="1" t="s">
        <v>18</v>
      </c>
      <c r="G487" s="1"/>
      <c r="H487">
        <v>128.59424560977092</v>
      </c>
      <c r="I487" s="1"/>
      <c r="J487" s="1"/>
    </row>
    <row r="488" spans="1:10" hidden="1" x14ac:dyDescent="0.25">
      <c r="A488" s="1" t="s">
        <v>48</v>
      </c>
      <c r="B488">
        <v>2010</v>
      </c>
      <c r="C488" s="1" t="s">
        <v>7</v>
      </c>
      <c r="D488" s="1" t="s">
        <v>8</v>
      </c>
      <c r="E488" s="1"/>
      <c r="F488" s="1" t="s">
        <v>20</v>
      </c>
      <c r="G488" s="1"/>
      <c r="H488">
        <v>849.3245123655588</v>
      </c>
      <c r="I488" s="1"/>
      <c r="J488" s="1"/>
    </row>
    <row r="489" spans="1:10" hidden="1" x14ac:dyDescent="0.25">
      <c r="A489" s="1" t="s">
        <v>48</v>
      </c>
      <c r="B489">
        <v>2010</v>
      </c>
      <c r="C489" s="1" t="s">
        <v>7</v>
      </c>
      <c r="D489" s="1" t="s">
        <v>8</v>
      </c>
      <c r="E489" s="1"/>
      <c r="F489" s="1" t="s">
        <v>22</v>
      </c>
      <c r="G489" s="1"/>
      <c r="H489">
        <v>6.0249134107072368</v>
      </c>
      <c r="I489" s="1"/>
      <c r="J489" s="1"/>
    </row>
    <row r="490" spans="1:10" hidden="1" x14ac:dyDescent="0.25">
      <c r="A490" s="1" t="s">
        <v>49</v>
      </c>
      <c r="B490">
        <v>2010</v>
      </c>
      <c r="C490" s="1" t="s">
        <v>7</v>
      </c>
      <c r="D490" s="1" t="s">
        <v>8</v>
      </c>
      <c r="E490" s="1"/>
      <c r="F490" s="1" t="s">
        <v>9</v>
      </c>
      <c r="G490" s="1"/>
      <c r="H490">
        <v>3428</v>
      </c>
      <c r="I490" s="1"/>
      <c r="J490" s="1"/>
    </row>
    <row r="491" spans="1:10" x14ac:dyDescent="0.25">
      <c r="A491" s="1" t="s">
        <v>49</v>
      </c>
      <c r="B491">
        <v>2010</v>
      </c>
      <c r="C491" s="1" t="s">
        <v>7</v>
      </c>
      <c r="D491" s="1" t="s">
        <v>8</v>
      </c>
      <c r="E491" s="1" t="s">
        <v>10</v>
      </c>
      <c r="F491" s="1" t="s">
        <v>10</v>
      </c>
      <c r="G491" s="1"/>
      <c r="H491">
        <v>2520.7475238500333</v>
      </c>
      <c r="I491" s="1"/>
      <c r="J491" s="1"/>
    </row>
    <row r="492" spans="1:10" hidden="1" x14ac:dyDescent="0.25">
      <c r="A492" s="1" t="s">
        <v>49</v>
      </c>
      <c r="B492">
        <v>2010</v>
      </c>
      <c r="C492" s="1" t="s">
        <v>7</v>
      </c>
      <c r="D492" s="1" t="s">
        <v>8</v>
      </c>
      <c r="E492" s="1"/>
      <c r="F492" s="1" t="s">
        <v>11</v>
      </c>
      <c r="G492" s="1"/>
      <c r="H492">
        <v>38.118976727228535</v>
      </c>
      <c r="I492" s="1"/>
      <c r="J492" s="1"/>
    </row>
    <row r="493" spans="1:10" hidden="1" x14ac:dyDescent="0.25">
      <c r="A493" s="1" t="s">
        <v>49</v>
      </c>
      <c r="B493">
        <v>2010</v>
      </c>
      <c r="C493" s="1" t="s">
        <v>7</v>
      </c>
      <c r="D493" s="1" t="s">
        <v>8</v>
      </c>
      <c r="E493" s="1"/>
      <c r="F493" s="1" t="s">
        <v>14</v>
      </c>
      <c r="G493" s="1"/>
      <c r="H493">
        <v>124.66780093577201</v>
      </c>
      <c r="I493" s="1"/>
      <c r="J493" s="1"/>
    </row>
    <row r="494" spans="1:10" hidden="1" x14ac:dyDescent="0.25">
      <c r="A494" s="1" t="s">
        <v>49</v>
      </c>
      <c r="B494">
        <v>2010</v>
      </c>
      <c r="C494" s="1" t="s">
        <v>7</v>
      </c>
      <c r="D494" s="1" t="s">
        <v>8</v>
      </c>
      <c r="E494" s="1"/>
      <c r="F494" s="1" t="s">
        <v>17</v>
      </c>
      <c r="G494" s="1"/>
      <c r="H494">
        <v>200.17670292276841</v>
      </c>
      <c r="I494" s="1"/>
      <c r="J494" s="1"/>
    </row>
    <row r="495" spans="1:10" hidden="1" x14ac:dyDescent="0.25">
      <c r="A495" s="1" t="s">
        <v>49</v>
      </c>
      <c r="B495">
        <v>2010</v>
      </c>
      <c r="C495" s="1" t="s">
        <v>7</v>
      </c>
      <c r="D495" s="1" t="s">
        <v>8</v>
      </c>
      <c r="E495" s="1"/>
      <c r="F495" s="1" t="s">
        <v>18</v>
      </c>
      <c r="G495" s="1"/>
      <c r="H495">
        <v>71.134593182232479</v>
      </c>
      <c r="I495" s="1"/>
      <c r="J495" s="1"/>
    </row>
    <row r="496" spans="1:10" hidden="1" x14ac:dyDescent="0.25">
      <c r="A496" s="1" t="s">
        <v>49</v>
      </c>
      <c r="B496">
        <v>2010</v>
      </c>
      <c r="C496" s="1" t="s">
        <v>7</v>
      </c>
      <c r="D496" s="1" t="s">
        <v>8</v>
      </c>
      <c r="E496" s="1"/>
      <c r="F496" s="1" t="s">
        <v>20</v>
      </c>
      <c r="G496" s="1"/>
      <c r="H496">
        <v>469.8215956735736</v>
      </c>
      <c r="I496" s="1"/>
      <c r="J496" s="1"/>
    </row>
    <row r="497" spans="1:10" hidden="1" x14ac:dyDescent="0.25">
      <c r="A497" s="1" t="s">
        <v>49</v>
      </c>
      <c r="B497">
        <v>2010</v>
      </c>
      <c r="C497" s="1" t="s">
        <v>7</v>
      </c>
      <c r="D497" s="1" t="s">
        <v>8</v>
      </c>
      <c r="E497" s="1"/>
      <c r="F497" s="1" t="s">
        <v>22</v>
      </c>
      <c r="G497" s="1"/>
      <c r="H497">
        <v>3.3328067083918684</v>
      </c>
      <c r="I497" s="1"/>
      <c r="J497" s="1"/>
    </row>
    <row r="498" spans="1:10" hidden="1" x14ac:dyDescent="0.25">
      <c r="A498" s="1" t="s">
        <v>50</v>
      </c>
      <c r="B498">
        <v>2010</v>
      </c>
      <c r="C498" s="1" t="s">
        <v>7</v>
      </c>
      <c r="D498" s="1" t="s">
        <v>8</v>
      </c>
      <c r="E498" s="1"/>
      <c r="F498" s="1" t="s">
        <v>9</v>
      </c>
      <c r="G498" s="1"/>
      <c r="H498">
        <v>39905.379000000001</v>
      </c>
      <c r="I498" s="1"/>
      <c r="J498" s="1"/>
    </row>
    <row r="499" spans="1:10" x14ac:dyDescent="0.25">
      <c r="A499" s="1" t="s">
        <v>50</v>
      </c>
      <c r="B499">
        <v>2010</v>
      </c>
      <c r="C499" s="1" t="s">
        <v>7</v>
      </c>
      <c r="D499" s="1" t="s">
        <v>8</v>
      </c>
      <c r="E499" s="1" t="s">
        <v>10</v>
      </c>
      <c r="F499" s="1" t="s">
        <v>10</v>
      </c>
      <c r="G499" s="1"/>
      <c r="H499">
        <v>29344.044720696358</v>
      </c>
      <c r="I499" s="1"/>
      <c r="J499" s="1"/>
    </row>
    <row r="500" spans="1:10" hidden="1" x14ac:dyDescent="0.25">
      <c r="A500" s="1" t="s">
        <v>50</v>
      </c>
      <c r="B500">
        <v>2010</v>
      </c>
      <c r="C500" s="1" t="s">
        <v>7</v>
      </c>
      <c r="D500" s="1" t="s">
        <v>8</v>
      </c>
      <c r="E500" s="1"/>
      <c r="F500" s="1" t="s">
        <v>11</v>
      </c>
      <c r="G500" s="1"/>
      <c r="H500">
        <v>443.74335279820139</v>
      </c>
      <c r="I500" s="1"/>
      <c r="J500" s="1"/>
    </row>
    <row r="501" spans="1:10" hidden="1" x14ac:dyDescent="0.25">
      <c r="A501" s="1" t="s">
        <v>50</v>
      </c>
      <c r="B501">
        <v>2010</v>
      </c>
      <c r="C501" s="1" t="s">
        <v>7</v>
      </c>
      <c r="D501" s="1" t="s">
        <v>8</v>
      </c>
      <c r="E501" s="1"/>
      <c r="F501" s="1" t="s">
        <v>14</v>
      </c>
      <c r="G501" s="1"/>
      <c r="H501">
        <v>1451.2589980859209</v>
      </c>
      <c r="I501" s="1"/>
      <c r="J501" s="1"/>
    </row>
    <row r="502" spans="1:10" hidden="1" x14ac:dyDescent="0.25">
      <c r="A502" s="1" t="s">
        <v>50</v>
      </c>
      <c r="B502">
        <v>2010</v>
      </c>
      <c r="C502" s="1" t="s">
        <v>7</v>
      </c>
      <c r="D502" s="1" t="s">
        <v>8</v>
      </c>
      <c r="E502" s="1"/>
      <c r="F502" s="1" t="s">
        <v>17</v>
      </c>
      <c r="G502" s="1"/>
      <c r="H502">
        <v>2330.2588089566748</v>
      </c>
      <c r="I502" s="1"/>
      <c r="J502" s="1"/>
    </row>
    <row r="503" spans="1:10" hidden="1" x14ac:dyDescent="0.25">
      <c r="A503" s="1" t="s">
        <v>50</v>
      </c>
      <c r="B503">
        <v>2010</v>
      </c>
      <c r="C503" s="1" t="s">
        <v>7</v>
      </c>
      <c r="D503" s="1" t="s">
        <v>8</v>
      </c>
      <c r="E503" s="1"/>
      <c r="F503" s="1" t="s">
        <v>18</v>
      </c>
      <c r="G503" s="1"/>
      <c r="H503">
        <v>828.07844251686208</v>
      </c>
      <c r="I503" s="1"/>
      <c r="J503" s="1"/>
    </row>
    <row r="504" spans="1:10" hidden="1" x14ac:dyDescent="0.25">
      <c r="A504" s="1" t="s">
        <v>50</v>
      </c>
      <c r="B504">
        <v>2010</v>
      </c>
      <c r="C504" s="1" t="s">
        <v>7</v>
      </c>
      <c r="D504" s="1" t="s">
        <v>8</v>
      </c>
      <c r="E504" s="1"/>
      <c r="F504" s="1" t="s">
        <v>20</v>
      </c>
      <c r="G504" s="1"/>
      <c r="H504">
        <v>5469.1974439144442</v>
      </c>
      <c r="I504" s="1"/>
      <c r="J504" s="1"/>
    </row>
    <row r="505" spans="1:10" hidden="1" x14ac:dyDescent="0.25">
      <c r="A505" s="1" t="s">
        <v>50</v>
      </c>
      <c r="B505">
        <v>2010</v>
      </c>
      <c r="C505" s="1" t="s">
        <v>7</v>
      </c>
      <c r="D505" s="1" t="s">
        <v>8</v>
      </c>
      <c r="E505" s="1"/>
      <c r="F505" s="1" t="s">
        <v>22</v>
      </c>
      <c r="G505" s="1"/>
      <c r="H505">
        <v>38.797233031540252</v>
      </c>
      <c r="I505" s="1"/>
      <c r="J505" s="1"/>
    </row>
    <row r="506" spans="1:10" hidden="1" x14ac:dyDescent="0.25">
      <c r="A506" s="1" t="s">
        <v>51</v>
      </c>
      <c r="B506">
        <v>2010</v>
      </c>
      <c r="C506" s="1" t="s">
        <v>7</v>
      </c>
      <c r="D506" s="1" t="s">
        <v>8</v>
      </c>
      <c r="E506" s="1"/>
      <c r="F506" s="1" t="s">
        <v>9</v>
      </c>
      <c r="G506" s="1"/>
      <c r="H506">
        <v>224564.81792</v>
      </c>
      <c r="I506" s="1"/>
      <c r="J506" s="1"/>
    </row>
    <row r="507" spans="1:10" x14ac:dyDescent="0.25">
      <c r="A507" s="1" t="s">
        <v>51</v>
      </c>
      <c r="B507">
        <v>2010</v>
      </c>
      <c r="C507" s="1" t="s">
        <v>7</v>
      </c>
      <c r="D507" s="1" t="s">
        <v>8</v>
      </c>
      <c r="E507" s="1" t="s">
        <v>10</v>
      </c>
      <c r="F507" s="1" t="s">
        <v>10</v>
      </c>
      <c r="G507" s="1"/>
      <c r="H507">
        <v>165131.62447948472</v>
      </c>
      <c r="I507" s="1"/>
      <c r="J507" s="1"/>
    </row>
    <row r="508" spans="1:10" hidden="1" x14ac:dyDescent="0.25">
      <c r="A508" s="1" t="s">
        <v>51</v>
      </c>
      <c r="B508">
        <v>2010</v>
      </c>
      <c r="C508" s="1" t="s">
        <v>7</v>
      </c>
      <c r="D508" s="1" t="s">
        <v>8</v>
      </c>
      <c r="E508" s="1"/>
      <c r="F508" s="1" t="s">
        <v>11</v>
      </c>
      <c r="G508" s="1"/>
      <c r="H508">
        <v>2497.1356674582244</v>
      </c>
      <c r="I508" s="1"/>
      <c r="J508" s="1"/>
    </row>
    <row r="509" spans="1:10" hidden="1" x14ac:dyDescent="0.25">
      <c r="A509" s="1" t="s">
        <v>51</v>
      </c>
      <c r="B509">
        <v>2010</v>
      </c>
      <c r="C509" s="1" t="s">
        <v>7</v>
      </c>
      <c r="D509" s="1" t="s">
        <v>8</v>
      </c>
      <c r="E509" s="1"/>
      <c r="F509" s="1" t="s">
        <v>14</v>
      </c>
      <c r="G509" s="1"/>
      <c r="H509">
        <v>8166.8617320969797</v>
      </c>
      <c r="I509" s="1"/>
      <c r="J509" s="1"/>
    </row>
    <row r="510" spans="1:10" hidden="1" x14ac:dyDescent="0.25">
      <c r="A510" s="1" t="s">
        <v>51</v>
      </c>
      <c r="B510">
        <v>2010</v>
      </c>
      <c r="C510" s="1" t="s">
        <v>7</v>
      </c>
      <c r="D510" s="1" t="s">
        <v>8</v>
      </c>
      <c r="E510" s="1"/>
      <c r="F510" s="1" t="s">
        <v>17</v>
      </c>
      <c r="G510" s="1"/>
      <c r="H510">
        <v>13113.373641679529</v>
      </c>
      <c r="I510" s="1"/>
      <c r="J510" s="1"/>
    </row>
    <row r="511" spans="1:10" hidden="1" x14ac:dyDescent="0.25">
      <c r="A511" s="1" t="s">
        <v>51</v>
      </c>
      <c r="B511">
        <v>2010</v>
      </c>
      <c r="C511" s="1" t="s">
        <v>7</v>
      </c>
      <c r="D511" s="1" t="s">
        <v>8</v>
      </c>
      <c r="E511" s="1"/>
      <c r="F511" s="1" t="s">
        <v>18</v>
      </c>
      <c r="G511" s="1"/>
      <c r="H511">
        <v>4659.955357579146</v>
      </c>
      <c r="I511" s="1"/>
      <c r="J511" s="1"/>
    </row>
    <row r="512" spans="1:10" hidden="1" x14ac:dyDescent="0.25">
      <c r="A512" s="1" t="s">
        <v>51</v>
      </c>
      <c r="B512">
        <v>2010</v>
      </c>
      <c r="C512" s="1" t="s">
        <v>7</v>
      </c>
      <c r="D512" s="1" t="s">
        <v>8</v>
      </c>
      <c r="E512" s="1"/>
      <c r="F512" s="1" t="s">
        <v>20</v>
      </c>
      <c r="G512" s="1"/>
      <c r="H512">
        <v>30777.538240175003</v>
      </c>
      <c r="I512" s="1"/>
      <c r="J512" s="1"/>
    </row>
    <row r="513" spans="1:10" hidden="1" x14ac:dyDescent="0.25">
      <c r="A513" s="1" t="s">
        <v>51</v>
      </c>
      <c r="B513">
        <v>2010</v>
      </c>
      <c r="C513" s="1" t="s">
        <v>7</v>
      </c>
      <c r="D513" s="1" t="s">
        <v>8</v>
      </c>
      <c r="E513" s="1"/>
      <c r="F513" s="1" t="s">
        <v>22</v>
      </c>
      <c r="G513" s="1"/>
      <c r="H513">
        <v>218.32880152642196</v>
      </c>
      <c r="I513" s="1"/>
      <c r="J513" s="1"/>
    </row>
    <row r="514" spans="1:10" hidden="1" x14ac:dyDescent="0.25">
      <c r="A514" s="1" t="s">
        <v>6</v>
      </c>
      <c r="B514">
        <v>2011</v>
      </c>
      <c r="C514" s="1" t="s">
        <v>7</v>
      </c>
      <c r="D514" s="1" t="s">
        <v>8</v>
      </c>
      <c r="E514" s="1"/>
      <c r="F514" s="1" t="s">
        <v>9</v>
      </c>
      <c r="G514" s="1"/>
      <c r="H514">
        <v>3613.8815199999999</v>
      </c>
      <c r="I514" s="1"/>
      <c r="J514" s="1"/>
    </row>
    <row r="515" spans="1:10" x14ac:dyDescent="0.25">
      <c r="A515" s="1" t="s">
        <v>6</v>
      </c>
      <c r="B515">
        <v>2011</v>
      </c>
      <c r="C515" s="1" t="s">
        <v>7</v>
      </c>
      <c r="D515" s="1" t="s">
        <v>8</v>
      </c>
      <c r="E515" s="1" t="s">
        <v>10</v>
      </c>
      <c r="F515" s="1" t="s">
        <v>10</v>
      </c>
      <c r="G515" s="1"/>
      <c r="H515">
        <v>2484.4246506744912</v>
      </c>
      <c r="I515" s="1"/>
      <c r="J515" s="1"/>
    </row>
    <row r="516" spans="1:10" hidden="1" x14ac:dyDescent="0.25">
      <c r="A516" s="1" t="s">
        <v>6</v>
      </c>
      <c r="B516">
        <v>2011</v>
      </c>
      <c r="C516" s="1" t="s">
        <v>7</v>
      </c>
      <c r="D516" s="1" t="s">
        <v>8</v>
      </c>
      <c r="E516" s="1"/>
      <c r="F516" s="1" t="s">
        <v>11</v>
      </c>
      <c r="G516" s="1"/>
      <c r="H516">
        <v>66.892558655178775</v>
      </c>
      <c r="I516" s="1"/>
      <c r="J516" s="1"/>
    </row>
    <row r="517" spans="1:10" hidden="1" x14ac:dyDescent="0.25">
      <c r="A517" s="1" t="s">
        <v>6</v>
      </c>
      <c r="B517">
        <v>2011</v>
      </c>
      <c r="C517" s="1" t="s">
        <v>7</v>
      </c>
      <c r="D517" s="1" t="s">
        <v>8</v>
      </c>
      <c r="E517" s="1"/>
      <c r="F517" s="1" t="s">
        <v>14</v>
      </c>
      <c r="G517" s="1"/>
      <c r="H517">
        <v>129.91202046565022</v>
      </c>
      <c r="I517" s="1"/>
      <c r="J517" s="1"/>
    </row>
    <row r="518" spans="1:10" hidden="1" x14ac:dyDescent="0.25">
      <c r="A518" s="1" t="s">
        <v>6</v>
      </c>
      <c r="B518">
        <v>2011</v>
      </c>
      <c r="C518" s="1" t="s">
        <v>7</v>
      </c>
      <c r="D518" s="1" t="s">
        <v>8</v>
      </c>
      <c r="E518" s="1"/>
      <c r="F518" s="1" t="s">
        <v>17</v>
      </c>
      <c r="G518" s="1"/>
      <c r="H518">
        <v>235.81174015283494</v>
      </c>
      <c r="I518" s="1"/>
      <c r="J518" s="1"/>
    </row>
    <row r="519" spans="1:10" hidden="1" x14ac:dyDescent="0.25">
      <c r="A519" s="1" t="s">
        <v>6</v>
      </c>
      <c r="B519">
        <v>2011</v>
      </c>
      <c r="C519" s="1" t="s">
        <v>7</v>
      </c>
      <c r="D519" s="1" t="s">
        <v>8</v>
      </c>
      <c r="E519" s="1"/>
      <c r="F519" s="1" t="s">
        <v>18</v>
      </c>
      <c r="G519" s="1"/>
      <c r="H519">
        <v>94.842002467419633</v>
      </c>
      <c r="I519" s="1"/>
      <c r="J519" s="1"/>
    </row>
    <row r="520" spans="1:10" hidden="1" x14ac:dyDescent="0.25">
      <c r="A520" s="1" t="s">
        <v>6</v>
      </c>
      <c r="B520">
        <v>2011</v>
      </c>
      <c r="C520" s="1" t="s">
        <v>7</v>
      </c>
      <c r="D520" s="1" t="s">
        <v>8</v>
      </c>
      <c r="E520" s="1"/>
      <c r="F520" s="1" t="s">
        <v>20</v>
      </c>
      <c r="G520" s="1"/>
      <c r="H520">
        <v>600.84451399406908</v>
      </c>
      <c r="I520" s="1"/>
      <c r="J520" s="1"/>
    </row>
    <row r="521" spans="1:10" hidden="1" x14ac:dyDescent="0.25">
      <c r="A521" s="1" t="s">
        <v>6</v>
      </c>
      <c r="B521">
        <v>2011</v>
      </c>
      <c r="C521" s="1" t="s">
        <v>7</v>
      </c>
      <c r="D521" s="1" t="s">
        <v>8</v>
      </c>
      <c r="E521" s="1"/>
      <c r="F521" s="1" t="s">
        <v>22</v>
      </c>
      <c r="G521" s="1"/>
      <c r="H521">
        <v>1.0803831150975376</v>
      </c>
      <c r="I521" s="1"/>
      <c r="J521" s="1"/>
    </row>
    <row r="522" spans="1:10" hidden="1" x14ac:dyDescent="0.25">
      <c r="A522" s="1" t="s">
        <v>19</v>
      </c>
      <c r="B522">
        <v>2011</v>
      </c>
      <c r="C522" s="1" t="s">
        <v>7</v>
      </c>
      <c r="D522" s="1" t="s">
        <v>8</v>
      </c>
      <c r="E522" s="1"/>
      <c r="F522" s="1" t="s">
        <v>9</v>
      </c>
      <c r="G522" s="1"/>
      <c r="H522">
        <v>4401</v>
      </c>
      <c r="I522" s="1"/>
      <c r="J522" s="1"/>
    </row>
    <row r="523" spans="1:10" x14ac:dyDescent="0.25">
      <c r="A523" s="1" t="s">
        <v>19</v>
      </c>
      <c r="B523">
        <v>2011</v>
      </c>
      <c r="C523" s="1" t="s">
        <v>7</v>
      </c>
      <c r="D523" s="1" t="s">
        <v>8</v>
      </c>
      <c r="E523" s="1" t="s">
        <v>10</v>
      </c>
      <c r="F523" s="1" t="s">
        <v>10</v>
      </c>
      <c r="G523" s="1"/>
      <c r="H523">
        <v>3025.5427099941107</v>
      </c>
      <c r="I523" s="1"/>
      <c r="J523" s="1"/>
    </row>
    <row r="524" spans="1:10" hidden="1" x14ac:dyDescent="0.25">
      <c r="A524" s="1" t="s">
        <v>19</v>
      </c>
      <c r="B524">
        <v>2011</v>
      </c>
      <c r="C524" s="1" t="s">
        <v>7</v>
      </c>
      <c r="D524" s="1" t="s">
        <v>8</v>
      </c>
      <c r="E524" s="1"/>
      <c r="F524" s="1" t="s">
        <v>11</v>
      </c>
      <c r="G524" s="1"/>
      <c r="H524">
        <v>81.462037150969422</v>
      </c>
      <c r="I524" s="1"/>
      <c r="J524" s="1"/>
    </row>
    <row r="525" spans="1:10" hidden="1" x14ac:dyDescent="0.25">
      <c r="A525" s="1" t="s">
        <v>19</v>
      </c>
      <c r="B525">
        <v>2011</v>
      </c>
      <c r="C525" s="1" t="s">
        <v>7</v>
      </c>
      <c r="D525" s="1" t="s">
        <v>8</v>
      </c>
      <c r="E525" s="1"/>
      <c r="F525" s="1" t="s">
        <v>14</v>
      </c>
      <c r="G525" s="1"/>
      <c r="H525">
        <v>158.20740079750223</v>
      </c>
      <c r="I525" s="1"/>
      <c r="J525" s="1"/>
    </row>
    <row r="526" spans="1:10" hidden="1" x14ac:dyDescent="0.25">
      <c r="A526" s="1" t="s">
        <v>19</v>
      </c>
      <c r="B526">
        <v>2011</v>
      </c>
      <c r="C526" s="1" t="s">
        <v>7</v>
      </c>
      <c r="D526" s="1" t="s">
        <v>8</v>
      </c>
      <c r="E526" s="1"/>
      <c r="F526" s="1" t="s">
        <v>17</v>
      </c>
      <c r="G526" s="1"/>
      <c r="H526">
        <v>287.17252147564227</v>
      </c>
      <c r="I526" s="1"/>
      <c r="J526" s="1"/>
    </row>
    <row r="527" spans="1:10" hidden="1" x14ac:dyDescent="0.25">
      <c r="A527" s="1" t="s">
        <v>19</v>
      </c>
      <c r="B527">
        <v>2011</v>
      </c>
      <c r="C527" s="1" t="s">
        <v>7</v>
      </c>
      <c r="D527" s="1" t="s">
        <v>8</v>
      </c>
      <c r="E527" s="1"/>
      <c r="F527" s="1" t="s">
        <v>18</v>
      </c>
      <c r="G527" s="1"/>
      <c r="H527">
        <v>115.49898649115475</v>
      </c>
      <c r="I527" s="1"/>
      <c r="J527" s="1"/>
    </row>
    <row r="528" spans="1:10" hidden="1" x14ac:dyDescent="0.25">
      <c r="A528" s="1" t="s">
        <v>19</v>
      </c>
      <c r="B528">
        <v>2011</v>
      </c>
      <c r="C528" s="1" t="s">
        <v>7</v>
      </c>
      <c r="D528" s="1" t="s">
        <v>8</v>
      </c>
      <c r="E528" s="1"/>
      <c r="F528" s="1" t="s">
        <v>20</v>
      </c>
      <c r="G528" s="1"/>
      <c r="H528">
        <v>731.71095716715638</v>
      </c>
      <c r="I528" s="1"/>
      <c r="J528" s="1"/>
    </row>
    <row r="529" spans="1:10" hidden="1" x14ac:dyDescent="0.25">
      <c r="A529" s="1" t="s">
        <v>19</v>
      </c>
      <c r="B529">
        <v>2011</v>
      </c>
      <c r="C529" s="1" t="s">
        <v>7</v>
      </c>
      <c r="D529" s="1" t="s">
        <v>8</v>
      </c>
      <c r="E529" s="1"/>
      <c r="F529" s="1" t="s">
        <v>22</v>
      </c>
      <c r="G529" s="1"/>
      <c r="H529">
        <v>1.3156950672650338</v>
      </c>
      <c r="I529" s="1"/>
      <c r="J529" s="1"/>
    </row>
    <row r="530" spans="1:10" hidden="1" x14ac:dyDescent="0.25">
      <c r="A530" s="1" t="s">
        <v>21</v>
      </c>
      <c r="B530">
        <v>2011</v>
      </c>
      <c r="C530" s="1" t="s">
        <v>7</v>
      </c>
      <c r="D530" s="1" t="s">
        <v>8</v>
      </c>
      <c r="E530" s="1"/>
      <c r="F530" s="1" t="s">
        <v>9</v>
      </c>
      <c r="G530" s="1"/>
      <c r="H530">
        <v>624</v>
      </c>
      <c r="I530" s="1"/>
      <c r="J530" s="1"/>
    </row>
    <row r="531" spans="1:10" x14ac:dyDescent="0.25">
      <c r="A531" s="1" t="s">
        <v>21</v>
      </c>
      <c r="B531">
        <v>2011</v>
      </c>
      <c r="C531" s="1" t="s">
        <v>7</v>
      </c>
      <c r="D531" s="1" t="s">
        <v>8</v>
      </c>
      <c r="E531" s="1" t="s">
        <v>10</v>
      </c>
      <c r="F531" s="1" t="s">
        <v>10</v>
      </c>
      <c r="G531" s="1"/>
      <c r="H531">
        <v>428.97947081034425</v>
      </c>
      <c r="I531" s="1"/>
      <c r="J531" s="1"/>
    </row>
    <row r="532" spans="1:10" hidden="1" x14ac:dyDescent="0.25">
      <c r="A532" s="1" t="s">
        <v>21</v>
      </c>
      <c r="B532">
        <v>2011</v>
      </c>
      <c r="C532" s="1" t="s">
        <v>7</v>
      </c>
      <c r="D532" s="1" t="s">
        <v>8</v>
      </c>
      <c r="E532" s="1"/>
      <c r="F532" s="1" t="s">
        <v>11</v>
      </c>
      <c r="G532" s="1"/>
      <c r="H532">
        <v>11.550172956647334</v>
      </c>
      <c r="I532" s="1"/>
      <c r="J532" s="1"/>
    </row>
    <row r="533" spans="1:10" hidden="1" x14ac:dyDescent="0.25">
      <c r="A533" s="1" t="s">
        <v>21</v>
      </c>
      <c r="B533">
        <v>2011</v>
      </c>
      <c r="C533" s="1" t="s">
        <v>7</v>
      </c>
      <c r="D533" s="1" t="s">
        <v>8</v>
      </c>
      <c r="E533" s="1"/>
      <c r="F533" s="1" t="s">
        <v>14</v>
      </c>
      <c r="G533" s="1"/>
      <c r="H533">
        <v>22.431587843135969</v>
      </c>
      <c r="I533" s="1"/>
      <c r="J533" s="1"/>
    </row>
    <row r="534" spans="1:10" hidden="1" x14ac:dyDescent="0.25">
      <c r="A534" s="1" t="s">
        <v>21</v>
      </c>
      <c r="B534">
        <v>2011</v>
      </c>
      <c r="C534" s="1" t="s">
        <v>7</v>
      </c>
      <c r="D534" s="1" t="s">
        <v>8</v>
      </c>
      <c r="E534" s="1"/>
      <c r="F534" s="1" t="s">
        <v>17</v>
      </c>
      <c r="G534" s="1"/>
      <c r="H534">
        <v>40.717030993138096</v>
      </c>
      <c r="I534" s="1"/>
      <c r="J534" s="1"/>
    </row>
    <row r="535" spans="1:10" hidden="1" x14ac:dyDescent="0.25">
      <c r="A535" s="1" t="s">
        <v>21</v>
      </c>
      <c r="B535">
        <v>2011</v>
      </c>
      <c r="C535" s="1" t="s">
        <v>7</v>
      </c>
      <c r="D535" s="1" t="s">
        <v>8</v>
      </c>
      <c r="E535" s="1"/>
      <c r="F535" s="1" t="s">
        <v>18</v>
      </c>
      <c r="G535" s="1"/>
      <c r="H535">
        <v>16.376134417287108</v>
      </c>
      <c r="I535" s="1"/>
      <c r="J535" s="1"/>
    </row>
    <row r="536" spans="1:10" hidden="1" x14ac:dyDescent="0.25">
      <c r="A536" s="1" t="s">
        <v>21</v>
      </c>
      <c r="B536">
        <v>2011</v>
      </c>
      <c r="C536" s="1" t="s">
        <v>7</v>
      </c>
      <c r="D536" s="1" t="s">
        <v>8</v>
      </c>
      <c r="E536" s="1"/>
      <c r="F536" s="1" t="s">
        <v>20</v>
      </c>
      <c r="G536" s="1"/>
      <c r="H536">
        <v>103.74633884851296</v>
      </c>
      <c r="I536" s="1"/>
      <c r="J536" s="1"/>
    </row>
    <row r="537" spans="1:10" hidden="1" x14ac:dyDescent="0.25">
      <c r="A537" s="1" t="s">
        <v>21</v>
      </c>
      <c r="B537">
        <v>2011</v>
      </c>
      <c r="C537" s="1" t="s">
        <v>7</v>
      </c>
      <c r="D537" s="1" t="s">
        <v>8</v>
      </c>
      <c r="E537" s="1"/>
      <c r="F537" s="1" t="s">
        <v>22</v>
      </c>
      <c r="G537" s="1"/>
      <c r="H537">
        <v>0.18654708520185892</v>
      </c>
      <c r="I537" s="1"/>
      <c r="J537" s="1"/>
    </row>
    <row r="538" spans="1:10" hidden="1" x14ac:dyDescent="0.25">
      <c r="A538" s="1" t="s">
        <v>23</v>
      </c>
      <c r="B538">
        <v>2011</v>
      </c>
      <c r="C538" s="1" t="s">
        <v>7</v>
      </c>
      <c r="D538" s="1" t="s">
        <v>8</v>
      </c>
      <c r="E538" s="1"/>
      <c r="F538" s="1" t="s">
        <v>9</v>
      </c>
      <c r="G538" s="1"/>
      <c r="H538">
        <v>331.74</v>
      </c>
      <c r="I538" s="1"/>
      <c r="J538" s="1"/>
    </row>
    <row r="539" spans="1:10" x14ac:dyDescent="0.25">
      <c r="A539" s="1" t="s">
        <v>23</v>
      </c>
      <c r="B539">
        <v>2011</v>
      </c>
      <c r="C539" s="1" t="s">
        <v>7</v>
      </c>
      <c r="D539" s="1" t="s">
        <v>8</v>
      </c>
      <c r="E539" s="1" t="s">
        <v>10</v>
      </c>
      <c r="F539" s="1" t="s">
        <v>10</v>
      </c>
      <c r="G539" s="1"/>
      <c r="H539">
        <v>228.06033597215321</v>
      </c>
      <c r="I539" s="1"/>
      <c r="J539" s="1"/>
    </row>
    <row r="540" spans="1:10" hidden="1" x14ac:dyDescent="0.25">
      <c r="A540" s="1" t="s">
        <v>23</v>
      </c>
      <c r="B540">
        <v>2011</v>
      </c>
      <c r="C540" s="1" t="s">
        <v>7</v>
      </c>
      <c r="D540" s="1" t="s">
        <v>8</v>
      </c>
      <c r="E540" s="1"/>
      <c r="F540" s="1" t="s">
        <v>11</v>
      </c>
      <c r="G540" s="1"/>
      <c r="H540">
        <v>6.1404717574329917</v>
      </c>
      <c r="I540" s="1"/>
      <c r="J540" s="1"/>
    </row>
    <row r="541" spans="1:10" hidden="1" x14ac:dyDescent="0.25">
      <c r="A541" s="1" t="s">
        <v>23</v>
      </c>
      <c r="B541">
        <v>2011</v>
      </c>
      <c r="C541" s="1" t="s">
        <v>7</v>
      </c>
      <c r="D541" s="1" t="s">
        <v>8</v>
      </c>
      <c r="E541" s="1"/>
      <c r="F541" s="1" t="s">
        <v>14</v>
      </c>
      <c r="G541" s="1"/>
      <c r="H541">
        <v>11.925408575451804</v>
      </c>
      <c r="I541" s="1"/>
      <c r="J541" s="1"/>
    </row>
    <row r="542" spans="1:10" hidden="1" x14ac:dyDescent="0.25">
      <c r="A542" s="1" t="s">
        <v>23</v>
      </c>
      <c r="B542">
        <v>2011</v>
      </c>
      <c r="C542" s="1" t="s">
        <v>7</v>
      </c>
      <c r="D542" s="1" t="s">
        <v>8</v>
      </c>
      <c r="E542" s="1"/>
      <c r="F542" s="1" t="s">
        <v>17</v>
      </c>
      <c r="G542" s="1"/>
      <c r="H542">
        <v>21.646583111640439</v>
      </c>
      <c r="I542" s="1"/>
      <c r="J542" s="1"/>
    </row>
    <row r="543" spans="1:10" hidden="1" x14ac:dyDescent="0.25">
      <c r="A543" s="1" t="s">
        <v>23</v>
      </c>
      <c r="B543">
        <v>2011</v>
      </c>
      <c r="C543" s="1" t="s">
        <v>7</v>
      </c>
      <c r="D543" s="1" t="s">
        <v>8</v>
      </c>
      <c r="E543" s="1"/>
      <c r="F543" s="1" t="s">
        <v>18</v>
      </c>
      <c r="G543" s="1"/>
      <c r="H543">
        <v>8.7061199224211947</v>
      </c>
      <c r="I543" s="1"/>
      <c r="J543" s="1"/>
    </row>
    <row r="544" spans="1:10" hidden="1" x14ac:dyDescent="0.25">
      <c r="A544" s="1" t="s">
        <v>23</v>
      </c>
      <c r="B544">
        <v>2011</v>
      </c>
      <c r="C544" s="1" t="s">
        <v>7</v>
      </c>
      <c r="D544" s="1" t="s">
        <v>8</v>
      </c>
      <c r="E544" s="1"/>
      <c r="F544" s="1" t="s">
        <v>20</v>
      </c>
      <c r="G544" s="1"/>
      <c r="H544">
        <v>55.15514495129117</v>
      </c>
      <c r="I544" s="1"/>
      <c r="J544" s="1"/>
    </row>
    <row r="545" spans="1:10" hidden="1" x14ac:dyDescent="0.25">
      <c r="A545" s="1" t="s">
        <v>23</v>
      </c>
      <c r="B545">
        <v>2011</v>
      </c>
      <c r="C545" s="1" t="s">
        <v>7</v>
      </c>
      <c r="D545" s="1" t="s">
        <v>8</v>
      </c>
      <c r="E545" s="1"/>
      <c r="F545" s="1" t="s">
        <v>22</v>
      </c>
      <c r="G545" s="1"/>
      <c r="H545">
        <v>9.9174887892411343E-2</v>
      </c>
      <c r="I545" s="1"/>
      <c r="J545" s="1"/>
    </row>
    <row r="546" spans="1:10" hidden="1" x14ac:dyDescent="0.25">
      <c r="A546" s="1" t="s">
        <v>24</v>
      </c>
      <c r="B546">
        <v>2011</v>
      </c>
      <c r="C546" s="1" t="s">
        <v>7</v>
      </c>
      <c r="D546" s="1" t="s">
        <v>8</v>
      </c>
      <c r="E546" s="1"/>
      <c r="F546" s="1" t="s">
        <v>9</v>
      </c>
      <c r="G546" s="1"/>
      <c r="H546">
        <v>275.60000000000002</v>
      </c>
      <c r="I546" s="1"/>
      <c r="J546" s="1"/>
    </row>
    <row r="547" spans="1:10" x14ac:dyDescent="0.25">
      <c r="A547" s="1" t="s">
        <v>24</v>
      </c>
      <c r="B547">
        <v>2011</v>
      </c>
      <c r="C547" s="1" t="s">
        <v>7</v>
      </c>
      <c r="D547" s="1" t="s">
        <v>8</v>
      </c>
      <c r="E547" s="1" t="s">
        <v>10</v>
      </c>
      <c r="F547" s="1" t="s">
        <v>10</v>
      </c>
      <c r="G547" s="1"/>
      <c r="H547">
        <v>189.46593294123539</v>
      </c>
      <c r="I547" s="1"/>
      <c r="J547" s="1"/>
    </row>
    <row r="548" spans="1:10" hidden="1" x14ac:dyDescent="0.25">
      <c r="A548" s="1" t="s">
        <v>24</v>
      </c>
      <c r="B548">
        <v>2011</v>
      </c>
      <c r="C548" s="1" t="s">
        <v>7</v>
      </c>
      <c r="D548" s="1" t="s">
        <v>8</v>
      </c>
      <c r="E548" s="1"/>
      <c r="F548" s="1" t="s">
        <v>11</v>
      </c>
      <c r="G548" s="1"/>
      <c r="H548">
        <v>5.101326389185906</v>
      </c>
      <c r="I548" s="1"/>
      <c r="J548" s="1"/>
    </row>
    <row r="549" spans="1:10" hidden="1" x14ac:dyDescent="0.25">
      <c r="A549" s="1" t="s">
        <v>24</v>
      </c>
      <c r="B549">
        <v>2011</v>
      </c>
      <c r="C549" s="1" t="s">
        <v>7</v>
      </c>
      <c r="D549" s="1" t="s">
        <v>8</v>
      </c>
      <c r="E549" s="1"/>
      <c r="F549" s="1" t="s">
        <v>14</v>
      </c>
      <c r="G549" s="1"/>
      <c r="H549">
        <v>9.9072846307183866</v>
      </c>
      <c r="I549" s="1"/>
      <c r="J549" s="1"/>
    </row>
    <row r="550" spans="1:10" hidden="1" x14ac:dyDescent="0.25">
      <c r="A550" s="1" t="s">
        <v>24</v>
      </c>
      <c r="B550">
        <v>2011</v>
      </c>
      <c r="C550" s="1" t="s">
        <v>7</v>
      </c>
      <c r="D550" s="1" t="s">
        <v>8</v>
      </c>
      <c r="E550" s="1"/>
      <c r="F550" s="1" t="s">
        <v>17</v>
      </c>
      <c r="G550" s="1"/>
      <c r="H550">
        <v>17.98335535530266</v>
      </c>
      <c r="I550" s="1"/>
      <c r="J550" s="1"/>
    </row>
    <row r="551" spans="1:10" hidden="1" x14ac:dyDescent="0.25">
      <c r="A551" s="1" t="s">
        <v>24</v>
      </c>
      <c r="B551">
        <v>2011</v>
      </c>
      <c r="C551" s="1" t="s">
        <v>7</v>
      </c>
      <c r="D551" s="1" t="s">
        <v>8</v>
      </c>
      <c r="E551" s="1"/>
      <c r="F551" s="1" t="s">
        <v>18</v>
      </c>
      <c r="G551" s="1"/>
      <c r="H551">
        <v>7.2327927009684743</v>
      </c>
      <c r="I551" s="1"/>
      <c r="J551" s="1"/>
    </row>
    <row r="552" spans="1:10" hidden="1" x14ac:dyDescent="0.25">
      <c r="A552" s="1" t="s">
        <v>24</v>
      </c>
      <c r="B552">
        <v>2011</v>
      </c>
      <c r="C552" s="1" t="s">
        <v>7</v>
      </c>
      <c r="D552" s="1" t="s">
        <v>8</v>
      </c>
      <c r="E552" s="1"/>
      <c r="F552" s="1" t="s">
        <v>20</v>
      </c>
      <c r="G552" s="1"/>
      <c r="H552">
        <v>45.821299658093231</v>
      </c>
      <c r="I552" s="1"/>
      <c r="J552" s="1"/>
    </row>
    <row r="553" spans="1:10" hidden="1" x14ac:dyDescent="0.25">
      <c r="A553" s="1" t="s">
        <v>24</v>
      </c>
      <c r="B553">
        <v>2011</v>
      </c>
      <c r="C553" s="1" t="s">
        <v>7</v>
      </c>
      <c r="D553" s="1" t="s">
        <v>8</v>
      </c>
      <c r="E553" s="1"/>
      <c r="F553" s="1" t="s">
        <v>22</v>
      </c>
      <c r="G553" s="1"/>
      <c r="H553">
        <v>8.2391629297487695E-2</v>
      </c>
      <c r="I553" s="1"/>
      <c r="J553" s="1"/>
    </row>
    <row r="554" spans="1:10" hidden="1" x14ac:dyDescent="0.25">
      <c r="A554" s="1" t="s">
        <v>25</v>
      </c>
      <c r="B554">
        <v>2011</v>
      </c>
      <c r="C554" s="1" t="s">
        <v>7</v>
      </c>
      <c r="D554" s="1" t="s">
        <v>8</v>
      </c>
      <c r="E554" s="1"/>
      <c r="F554" s="1" t="s">
        <v>9</v>
      </c>
      <c r="G554" s="1"/>
      <c r="H554">
        <v>3385.8</v>
      </c>
      <c r="I554" s="1"/>
      <c r="J554" s="1"/>
    </row>
    <row r="555" spans="1:10" x14ac:dyDescent="0.25">
      <c r="A555" s="1" t="s">
        <v>25</v>
      </c>
      <c r="B555">
        <v>2011</v>
      </c>
      <c r="C555" s="1" t="s">
        <v>7</v>
      </c>
      <c r="D555" s="1" t="s">
        <v>8</v>
      </c>
      <c r="E555" s="1" t="s">
        <v>10</v>
      </c>
      <c r="F555" s="1" t="s">
        <v>10</v>
      </c>
      <c r="G555" s="1"/>
      <c r="H555">
        <v>2327.6261094065121</v>
      </c>
      <c r="I555" s="1"/>
      <c r="J555" s="1"/>
    </row>
    <row r="556" spans="1:10" hidden="1" x14ac:dyDescent="0.25">
      <c r="A556" s="1" t="s">
        <v>25</v>
      </c>
      <c r="B556">
        <v>2011</v>
      </c>
      <c r="C556" s="1" t="s">
        <v>7</v>
      </c>
      <c r="D556" s="1" t="s">
        <v>8</v>
      </c>
      <c r="E556" s="1"/>
      <c r="F556" s="1" t="s">
        <v>11</v>
      </c>
      <c r="G556" s="1"/>
      <c r="H556">
        <v>62.670794225347024</v>
      </c>
      <c r="I556" s="1"/>
      <c r="J556" s="1"/>
    </row>
    <row r="557" spans="1:10" hidden="1" x14ac:dyDescent="0.25">
      <c r="A557" s="1" t="s">
        <v>25</v>
      </c>
      <c r="B557">
        <v>2011</v>
      </c>
      <c r="C557" s="1" t="s">
        <v>7</v>
      </c>
      <c r="D557" s="1" t="s">
        <v>8</v>
      </c>
      <c r="E557" s="1"/>
      <c r="F557" s="1" t="s">
        <v>14</v>
      </c>
      <c r="G557" s="1"/>
      <c r="H557">
        <v>121.71293288347719</v>
      </c>
      <c r="I557" s="1"/>
      <c r="J557" s="1"/>
    </row>
    <row r="558" spans="1:10" hidden="1" x14ac:dyDescent="0.25">
      <c r="A558" s="1" t="s">
        <v>25</v>
      </c>
      <c r="B558">
        <v>2011</v>
      </c>
      <c r="C558" s="1" t="s">
        <v>7</v>
      </c>
      <c r="D558" s="1" t="s">
        <v>8</v>
      </c>
      <c r="E558" s="1"/>
      <c r="F558" s="1" t="s">
        <v>17</v>
      </c>
      <c r="G558" s="1"/>
      <c r="H558">
        <v>220.92904412911375</v>
      </c>
      <c r="I558" s="1"/>
      <c r="J558" s="1"/>
    </row>
    <row r="559" spans="1:10" hidden="1" x14ac:dyDescent="0.25">
      <c r="A559" s="1" t="s">
        <v>25</v>
      </c>
      <c r="B559">
        <v>2011</v>
      </c>
      <c r="C559" s="1" t="s">
        <v>7</v>
      </c>
      <c r="D559" s="1" t="s">
        <v>8</v>
      </c>
      <c r="E559" s="1"/>
      <c r="F559" s="1" t="s">
        <v>18</v>
      </c>
      <c r="G559" s="1"/>
      <c r="H559">
        <v>88.856275496876123</v>
      </c>
      <c r="I559" s="1"/>
      <c r="J559" s="1"/>
    </row>
    <row r="560" spans="1:10" hidden="1" x14ac:dyDescent="0.25">
      <c r="A560" s="1" t="s">
        <v>25</v>
      </c>
      <c r="B560">
        <v>2011</v>
      </c>
      <c r="C560" s="1" t="s">
        <v>7</v>
      </c>
      <c r="D560" s="1" t="s">
        <v>8</v>
      </c>
      <c r="E560" s="1"/>
      <c r="F560" s="1" t="s">
        <v>20</v>
      </c>
      <c r="G560" s="1"/>
      <c r="H560">
        <v>562.92364434822946</v>
      </c>
      <c r="I560" s="1"/>
      <c r="J560" s="1"/>
    </row>
    <row r="561" spans="1:10" hidden="1" x14ac:dyDescent="0.25">
      <c r="A561" s="1" t="s">
        <v>25</v>
      </c>
      <c r="B561">
        <v>2011</v>
      </c>
      <c r="C561" s="1" t="s">
        <v>7</v>
      </c>
      <c r="D561" s="1" t="s">
        <v>8</v>
      </c>
      <c r="E561" s="1"/>
      <c r="F561" s="1" t="s">
        <v>22</v>
      </c>
      <c r="G561" s="1"/>
      <c r="H561">
        <v>1.0121973094173942</v>
      </c>
      <c r="I561" s="1"/>
      <c r="J561" s="1"/>
    </row>
    <row r="562" spans="1:10" hidden="1" x14ac:dyDescent="0.25">
      <c r="A562" s="1" t="s">
        <v>26</v>
      </c>
      <c r="B562">
        <v>2011</v>
      </c>
      <c r="C562" s="1" t="s">
        <v>7</v>
      </c>
      <c r="D562" s="1" t="s">
        <v>8</v>
      </c>
      <c r="E562" s="1"/>
      <c r="F562" s="1" t="s">
        <v>9</v>
      </c>
      <c r="G562" s="1"/>
      <c r="H562">
        <v>3382</v>
      </c>
      <c r="I562" s="1"/>
      <c r="J562" s="1"/>
    </row>
    <row r="563" spans="1:10" x14ac:dyDescent="0.25">
      <c r="A563" s="1" t="s">
        <v>26</v>
      </c>
      <c r="B563">
        <v>2011</v>
      </c>
      <c r="C563" s="1" t="s">
        <v>7</v>
      </c>
      <c r="D563" s="1" t="s">
        <v>8</v>
      </c>
      <c r="E563" s="1" t="s">
        <v>10</v>
      </c>
      <c r="F563" s="1" t="s">
        <v>10</v>
      </c>
      <c r="G563" s="1"/>
      <c r="H563">
        <v>2325.0137344240134</v>
      </c>
      <c r="I563" s="1"/>
      <c r="J563" s="1"/>
    </row>
    <row r="564" spans="1:10" hidden="1" x14ac:dyDescent="0.25">
      <c r="A564" s="1" t="s">
        <v>26</v>
      </c>
      <c r="B564">
        <v>2011</v>
      </c>
      <c r="C564" s="1" t="s">
        <v>7</v>
      </c>
      <c r="D564" s="1" t="s">
        <v>8</v>
      </c>
      <c r="E564" s="1"/>
      <c r="F564" s="1" t="s">
        <v>11</v>
      </c>
      <c r="G564" s="1"/>
      <c r="H564">
        <v>62.60045663362385</v>
      </c>
      <c r="I564" s="1"/>
      <c r="J564" s="1"/>
    </row>
    <row r="565" spans="1:10" hidden="1" x14ac:dyDescent="0.25">
      <c r="A565" s="1" t="s">
        <v>26</v>
      </c>
      <c r="B565">
        <v>2011</v>
      </c>
      <c r="C565" s="1" t="s">
        <v>7</v>
      </c>
      <c r="D565" s="1" t="s">
        <v>8</v>
      </c>
      <c r="E565" s="1"/>
      <c r="F565" s="1" t="s">
        <v>14</v>
      </c>
      <c r="G565" s="1"/>
      <c r="H565">
        <v>121.57633026520168</v>
      </c>
      <c r="I565" s="1"/>
      <c r="J565" s="1"/>
    </row>
    <row r="566" spans="1:10" hidden="1" x14ac:dyDescent="0.25">
      <c r="A566" s="1" t="s">
        <v>26</v>
      </c>
      <c r="B566">
        <v>2011</v>
      </c>
      <c r="C566" s="1" t="s">
        <v>7</v>
      </c>
      <c r="D566" s="1" t="s">
        <v>8</v>
      </c>
      <c r="E566" s="1"/>
      <c r="F566" s="1" t="s">
        <v>17</v>
      </c>
      <c r="G566" s="1"/>
      <c r="H566">
        <v>220.68108785062989</v>
      </c>
      <c r="I566" s="1"/>
      <c r="J566" s="1"/>
    </row>
    <row r="567" spans="1:10" hidden="1" x14ac:dyDescent="0.25">
      <c r="A567" s="1" t="s">
        <v>26</v>
      </c>
      <c r="B567">
        <v>2011</v>
      </c>
      <c r="C567" s="1" t="s">
        <v>7</v>
      </c>
      <c r="D567" s="1" t="s">
        <v>8</v>
      </c>
      <c r="E567" s="1"/>
      <c r="F567" s="1" t="s">
        <v>18</v>
      </c>
      <c r="G567" s="1"/>
      <c r="H567">
        <v>88.756549037283662</v>
      </c>
      <c r="I567" s="1"/>
      <c r="J567" s="1"/>
    </row>
    <row r="568" spans="1:10" hidden="1" x14ac:dyDescent="0.25">
      <c r="A568" s="1" t="s">
        <v>26</v>
      </c>
      <c r="B568">
        <v>2011</v>
      </c>
      <c r="C568" s="1" t="s">
        <v>7</v>
      </c>
      <c r="D568" s="1" t="s">
        <v>8</v>
      </c>
      <c r="E568" s="1"/>
      <c r="F568" s="1" t="s">
        <v>20</v>
      </c>
      <c r="G568" s="1"/>
      <c r="H568">
        <v>562.2918557462674</v>
      </c>
      <c r="I568" s="1"/>
      <c r="J568" s="1"/>
    </row>
    <row r="569" spans="1:10" hidden="1" x14ac:dyDescent="0.25">
      <c r="A569" s="1" t="s">
        <v>26</v>
      </c>
      <c r="B569">
        <v>2011</v>
      </c>
      <c r="C569" s="1" t="s">
        <v>7</v>
      </c>
      <c r="D569" s="1" t="s">
        <v>8</v>
      </c>
      <c r="E569" s="1"/>
      <c r="F569" s="1" t="s">
        <v>22</v>
      </c>
      <c r="G569" s="1"/>
      <c r="H569">
        <v>1.0110612855011007</v>
      </c>
      <c r="I569" s="1"/>
      <c r="J569" s="1"/>
    </row>
    <row r="570" spans="1:10" hidden="1" x14ac:dyDescent="0.25">
      <c r="A570" s="1" t="s">
        <v>27</v>
      </c>
      <c r="B570">
        <v>2011</v>
      </c>
      <c r="C570" s="1" t="s">
        <v>7</v>
      </c>
      <c r="D570" s="1" t="s">
        <v>8</v>
      </c>
      <c r="E570" s="1"/>
      <c r="F570" s="1" t="s">
        <v>9</v>
      </c>
      <c r="G570" s="1"/>
      <c r="H570">
        <v>477.12200000000001</v>
      </c>
      <c r="I570" s="1"/>
      <c r="J570" s="1"/>
    </row>
    <row r="571" spans="1:10" x14ac:dyDescent="0.25">
      <c r="A571" s="1" t="s">
        <v>27</v>
      </c>
      <c r="B571">
        <v>2011</v>
      </c>
      <c r="C571" s="1" t="s">
        <v>7</v>
      </c>
      <c r="D571" s="1" t="s">
        <v>8</v>
      </c>
      <c r="E571" s="1" t="s">
        <v>10</v>
      </c>
      <c r="F571" s="1" t="s">
        <v>10</v>
      </c>
      <c r="G571" s="1"/>
      <c r="H571">
        <v>328.00567799995684</v>
      </c>
      <c r="I571" s="1"/>
      <c r="J571" s="1"/>
    </row>
    <row r="572" spans="1:10" hidden="1" x14ac:dyDescent="0.25">
      <c r="A572" s="1" t="s">
        <v>27</v>
      </c>
      <c r="B572">
        <v>2011</v>
      </c>
      <c r="C572" s="1" t="s">
        <v>7</v>
      </c>
      <c r="D572" s="1" t="s">
        <v>8</v>
      </c>
      <c r="E572" s="1"/>
      <c r="F572" s="1" t="s">
        <v>11</v>
      </c>
      <c r="G572" s="1"/>
      <c r="H572">
        <v>8.8314769574062328</v>
      </c>
      <c r="I572" s="1"/>
      <c r="J572" s="1"/>
    </row>
    <row r="573" spans="1:10" hidden="1" x14ac:dyDescent="0.25">
      <c r="A573" s="1" t="s">
        <v>27</v>
      </c>
      <c r="B573">
        <v>2011</v>
      </c>
      <c r="C573" s="1" t="s">
        <v>7</v>
      </c>
      <c r="D573" s="1" t="s">
        <v>8</v>
      </c>
      <c r="E573" s="1"/>
      <c r="F573" s="1" t="s">
        <v>14</v>
      </c>
      <c r="G573" s="1"/>
      <c r="H573">
        <v>17.151609062328077</v>
      </c>
      <c r="I573" s="1"/>
      <c r="J573" s="1"/>
    </row>
    <row r="574" spans="1:10" hidden="1" x14ac:dyDescent="0.25">
      <c r="A574" s="1" t="s">
        <v>27</v>
      </c>
      <c r="B574">
        <v>2011</v>
      </c>
      <c r="C574" s="1" t="s">
        <v>7</v>
      </c>
      <c r="D574" s="1" t="s">
        <v>8</v>
      </c>
      <c r="E574" s="1"/>
      <c r="F574" s="1" t="s">
        <v>17</v>
      </c>
      <c r="G574" s="1"/>
      <c r="H574">
        <v>31.132998816519287</v>
      </c>
      <c r="I574" s="1"/>
      <c r="J574" s="1"/>
    </row>
    <row r="575" spans="1:10" hidden="1" x14ac:dyDescent="0.25">
      <c r="A575" s="1" t="s">
        <v>27</v>
      </c>
      <c r="B575">
        <v>2011</v>
      </c>
      <c r="C575" s="1" t="s">
        <v>7</v>
      </c>
      <c r="D575" s="1" t="s">
        <v>8</v>
      </c>
      <c r="E575" s="1"/>
      <c r="F575" s="1" t="s">
        <v>18</v>
      </c>
      <c r="G575" s="1"/>
      <c r="H575">
        <v>12.521496803597532</v>
      </c>
      <c r="I575" s="1"/>
      <c r="J575" s="1"/>
    </row>
    <row r="576" spans="1:10" hidden="1" x14ac:dyDescent="0.25">
      <c r="A576" s="1" t="s">
        <v>27</v>
      </c>
      <c r="B576">
        <v>2011</v>
      </c>
      <c r="C576" s="1" t="s">
        <v>7</v>
      </c>
      <c r="D576" s="1" t="s">
        <v>8</v>
      </c>
      <c r="E576" s="1"/>
      <c r="F576" s="1" t="s">
        <v>20</v>
      </c>
      <c r="G576" s="1"/>
      <c r="H576">
        <v>79.326379301410583</v>
      </c>
      <c r="I576" s="1"/>
      <c r="J576" s="1"/>
    </row>
    <row r="577" spans="1:10" hidden="1" x14ac:dyDescent="0.25">
      <c r="A577" s="1" t="s">
        <v>27</v>
      </c>
      <c r="B577">
        <v>2011</v>
      </c>
      <c r="C577" s="1" t="s">
        <v>7</v>
      </c>
      <c r="D577" s="1" t="s">
        <v>8</v>
      </c>
      <c r="E577" s="1"/>
      <c r="F577" s="1" t="s">
        <v>22</v>
      </c>
      <c r="G577" s="1"/>
      <c r="H577">
        <v>0.14263736920782266</v>
      </c>
      <c r="I577" s="1"/>
      <c r="J577" s="1"/>
    </row>
    <row r="578" spans="1:10" hidden="1" x14ac:dyDescent="0.25">
      <c r="A578" s="1" t="s">
        <v>28</v>
      </c>
      <c r="B578">
        <v>2011</v>
      </c>
      <c r="C578" s="1" t="s">
        <v>7</v>
      </c>
      <c r="D578" s="1" t="s">
        <v>8</v>
      </c>
      <c r="E578" s="1"/>
      <c r="F578" s="1" t="s">
        <v>9</v>
      </c>
      <c r="G578" s="1"/>
      <c r="H578">
        <v>2763</v>
      </c>
      <c r="I578" s="1"/>
      <c r="J578" s="1"/>
    </row>
    <row r="579" spans="1:10" x14ac:dyDescent="0.25">
      <c r="A579" s="1" t="s">
        <v>28</v>
      </c>
      <c r="B579">
        <v>2011</v>
      </c>
      <c r="C579" s="1" t="s">
        <v>7</v>
      </c>
      <c r="D579" s="1" t="s">
        <v>8</v>
      </c>
      <c r="E579" s="1" t="s">
        <v>10</v>
      </c>
      <c r="F579" s="1" t="s">
        <v>10</v>
      </c>
      <c r="G579" s="1"/>
      <c r="H579">
        <v>1899.4715991169569</v>
      </c>
      <c r="I579" s="1"/>
      <c r="J579" s="1"/>
    </row>
    <row r="580" spans="1:10" hidden="1" x14ac:dyDescent="0.25">
      <c r="A580" s="1" t="s">
        <v>28</v>
      </c>
      <c r="B580">
        <v>2011</v>
      </c>
      <c r="C580" s="1" t="s">
        <v>7</v>
      </c>
      <c r="D580" s="1" t="s">
        <v>8</v>
      </c>
      <c r="E580" s="1"/>
      <c r="F580" s="1" t="s">
        <v>11</v>
      </c>
      <c r="G580" s="1"/>
      <c r="H580">
        <v>51.142833139770168</v>
      </c>
      <c r="I580" s="1"/>
      <c r="J580" s="1"/>
    </row>
    <row r="581" spans="1:10" hidden="1" x14ac:dyDescent="0.25">
      <c r="A581" s="1" t="s">
        <v>28</v>
      </c>
      <c r="B581">
        <v>2011</v>
      </c>
      <c r="C581" s="1" t="s">
        <v>7</v>
      </c>
      <c r="D581" s="1" t="s">
        <v>8</v>
      </c>
      <c r="E581" s="1"/>
      <c r="F581" s="1" t="s">
        <v>14</v>
      </c>
      <c r="G581" s="1"/>
      <c r="H581">
        <v>99.324482709270313</v>
      </c>
      <c r="I581" s="1"/>
      <c r="J581" s="1"/>
    </row>
    <row r="582" spans="1:10" hidden="1" x14ac:dyDescent="0.25">
      <c r="A582" s="1" t="s">
        <v>28</v>
      </c>
      <c r="B582">
        <v>2011</v>
      </c>
      <c r="C582" s="1" t="s">
        <v>7</v>
      </c>
      <c r="D582" s="1" t="s">
        <v>8</v>
      </c>
      <c r="E582" s="1"/>
      <c r="F582" s="1" t="s">
        <v>17</v>
      </c>
      <c r="G582" s="1"/>
      <c r="H582">
        <v>180.29031511865475</v>
      </c>
      <c r="I582" s="1"/>
      <c r="J582" s="1"/>
    </row>
    <row r="583" spans="1:10" hidden="1" x14ac:dyDescent="0.25">
      <c r="A583" s="1" t="s">
        <v>28</v>
      </c>
      <c r="B583">
        <v>2011</v>
      </c>
      <c r="C583" s="1" t="s">
        <v>7</v>
      </c>
      <c r="D583" s="1" t="s">
        <v>8</v>
      </c>
      <c r="E583" s="1"/>
      <c r="F583" s="1" t="s">
        <v>18</v>
      </c>
      <c r="G583" s="1"/>
      <c r="H583">
        <v>72.511633645776101</v>
      </c>
      <c r="I583" s="1"/>
      <c r="J583" s="1"/>
    </row>
    <row r="584" spans="1:10" hidden="1" x14ac:dyDescent="0.25">
      <c r="A584" s="1" t="s">
        <v>28</v>
      </c>
      <c r="B584">
        <v>2011</v>
      </c>
      <c r="C584" s="1" t="s">
        <v>7</v>
      </c>
      <c r="D584" s="1" t="s">
        <v>8</v>
      </c>
      <c r="E584" s="1"/>
      <c r="F584" s="1" t="s">
        <v>20</v>
      </c>
      <c r="G584" s="1"/>
      <c r="H584">
        <v>459.3768176898098</v>
      </c>
      <c r="I584" s="1"/>
      <c r="J584" s="1"/>
    </row>
    <row r="585" spans="1:10" hidden="1" x14ac:dyDescent="0.25">
      <c r="A585" s="1" t="s">
        <v>28</v>
      </c>
      <c r="B585">
        <v>2011</v>
      </c>
      <c r="C585" s="1" t="s">
        <v>7</v>
      </c>
      <c r="D585" s="1" t="s">
        <v>8</v>
      </c>
      <c r="E585" s="1"/>
      <c r="F585" s="1" t="s">
        <v>22</v>
      </c>
      <c r="G585" s="1"/>
      <c r="H585">
        <v>0.82600896861015416</v>
      </c>
      <c r="I585" s="1"/>
      <c r="J585" s="1"/>
    </row>
    <row r="586" spans="1:10" hidden="1" x14ac:dyDescent="0.25">
      <c r="A586" s="1" t="s">
        <v>29</v>
      </c>
      <c r="B586">
        <v>2011</v>
      </c>
      <c r="C586" s="1" t="s">
        <v>7</v>
      </c>
      <c r="D586" s="1" t="s">
        <v>8</v>
      </c>
      <c r="E586" s="1"/>
      <c r="F586" s="1" t="s">
        <v>9</v>
      </c>
      <c r="G586" s="1"/>
      <c r="H586">
        <v>33458</v>
      </c>
      <c r="I586" s="1"/>
      <c r="J586" s="1"/>
    </row>
    <row r="587" spans="1:10" x14ac:dyDescent="0.25">
      <c r="A587" s="1" t="s">
        <v>29</v>
      </c>
      <c r="B587">
        <v>2011</v>
      </c>
      <c r="C587" s="1" t="s">
        <v>7</v>
      </c>
      <c r="D587" s="1" t="s">
        <v>8</v>
      </c>
      <c r="E587" s="1" t="s">
        <v>10</v>
      </c>
      <c r="F587" s="1" t="s">
        <v>10</v>
      </c>
      <c r="G587" s="1"/>
      <c r="H587">
        <v>23001.274253802079</v>
      </c>
      <c r="I587" s="1"/>
      <c r="J587" s="1"/>
    </row>
    <row r="588" spans="1:10" hidden="1" x14ac:dyDescent="0.25">
      <c r="A588" s="1" t="s">
        <v>29</v>
      </c>
      <c r="B588">
        <v>2011</v>
      </c>
      <c r="C588" s="1" t="s">
        <v>7</v>
      </c>
      <c r="D588" s="1" t="s">
        <v>8</v>
      </c>
      <c r="E588" s="1"/>
      <c r="F588" s="1" t="s">
        <v>11</v>
      </c>
      <c r="G588" s="1"/>
      <c r="H588">
        <v>619.30398522997837</v>
      </c>
      <c r="I588" s="1"/>
      <c r="J588" s="1"/>
    </row>
    <row r="589" spans="1:10" hidden="1" x14ac:dyDescent="0.25">
      <c r="A589" s="1" t="s">
        <v>29</v>
      </c>
      <c r="B589">
        <v>2011</v>
      </c>
      <c r="C589" s="1" t="s">
        <v>7</v>
      </c>
      <c r="D589" s="1" t="s">
        <v>8</v>
      </c>
      <c r="E589" s="1"/>
      <c r="F589" s="1" t="s">
        <v>14</v>
      </c>
      <c r="G589" s="1"/>
      <c r="H589">
        <v>1202.7501058584025</v>
      </c>
      <c r="I589" s="1"/>
      <c r="J589" s="1"/>
    </row>
    <row r="590" spans="1:10" hidden="1" x14ac:dyDescent="0.25">
      <c r="A590" s="1" t="s">
        <v>29</v>
      </c>
      <c r="B590">
        <v>2011</v>
      </c>
      <c r="C590" s="1" t="s">
        <v>7</v>
      </c>
      <c r="D590" s="1" t="s">
        <v>8</v>
      </c>
      <c r="E590" s="1"/>
      <c r="F590" s="1" t="s">
        <v>17</v>
      </c>
      <c r="G590" s="1"/>
      <c r="H590">
        <v>2183.1897803981001</v>
      </c>
      <c r="I590" s="1"/>
      <c r="J590" s="1"/>
    </row>
    <row r="591" spans="1:10" hidden="1" x14ac:dyDescent="0.25">
      <c r="A591" s="1" t="s">
        <v>29</v>
      </c>
      <c r="B591">
        <v>2011</v>
      </c>
      <c r="C591" s="1" t="s">
        <v>7</v>
      </c>
      <c r="D591" s="1" t="s">
        <v>8</v>
      </c>
      <c r="E591" s="1"/>
      <c r="F591" s="1" t="s">
        <v>18</v>
      </c>
      <c r="G591" s="1"/>
      <c r="H591">
        <v>878.06523290639757</v>
      </c>
      <c r="I591" s="1"/>
      <c r="J591" s="1"/>
    </row>
    <row r="592" spans="1:10" hidden="1" x14ac:dyDescent="0.25">
      <c r="A592" s="1" t="s">
        <v>29</v>
      </c>
      <c r="B592">
        <v>2011</v>
      </c>
      <c r="C592" s="1" t="s">
        <v>7</v>
      </c>
      <c r="D592" s="1" t="s">
        <v>8</v>
      </c>
      <c r="E592" s="1"/>
      <c r="F592" s="1" t="s">
        <v>20</v>
      </c>
      <c r="G592" s="1"/>
      <c r="H592">
        <v>5562.7323801178636</v>
      </c>
      <c r="I592" s="1"/>
      <c r="J592" s="1"/>
    </row>
    <row r="593" spans="1:10" hidden="1" x14ac:dyDescent="0.25">
      <c r="A593" s="1" t="s">
        <v>29</v>
      </c>
      <c r="B593">
        <v>2011</v>
      </c>
      <c r="C593" s="1" t="s">
        <v>7</v>
      </c>
      <c r="D593" s="1" t="s">
        <v>8</v>
      </c>
      <c r="E593" s="1"/>
      <c r="F593" s="1" t="s">
        <v>22</v>
      </c>
      <c r="G593" s="1"/>
      <c r="H593">
        <v>10.002391629300956</v>
      </c>
      <c r="I593" s="1"/>
      <c r="J593" s="1"/>
    </row>
    <row r="594" spans="1:10" hidden="1" x14ac:dyDescent="0.25">
      <c r="A594" s="1" t="s">
        <v>30</v>
      </c>
      <c r="B594">
        <v>2011</v>
      </c>
      <c r="C594" s="1" t="s">
        <v>7</v>
      </c>
      <c r="D594" s="1" t="s">
        <v>8</v>
      </c>
      <c r="E594" s="1"/>
      <c r="F594" s="1" t="s">
        <v>9</v>
      </c>
      <c r="G594" s="1"/>
      <c r="H594">
        <v>43337.197</v>
      </c>
      <c r="I594" s="1"/>
      <c r="J594" s="1"/>
    </row>
    <row r="595" spans="1:10" x14ac:dyDescent="0.25">
      <c r="A595" s="1" t="s">
        <v>30</v>
      </c>
      <c r="B595">
        <v>2011</v>
      </c>
      <c r="C595" s="1" t="s">
        <v>7</v>
      </c>
      <c r="D595" s="1" t="s">
        <v>8</v>
      </c>
      <c r="E595" s="1" t="s">
        <v>10</v>
      </c>
      <c r="F595" s="1" t="s">
        <v>10</v>
      </c>
      <c r="G595" s="1"/>
      <c r="H595">
        <v>29792.89717221737</v>
      </c>
      <c r="I595" s="1"/>
      <c r="J595" s="1"/>
    </row>
    <row r="596" spans="1:10" hidden="1" x14ac:dyDescent="0.25">
      <c r="A596" s="1" t="s">
        <v>30</v>
      </c>
      <c r="B596">
        <v>2011</v>
      </c>
      <c r="C596" s="1" t="s">
        <v>7</v>
      </c>
      <c r="D596" s="1" t="s">
        <v>8</v>
      </c>
      <c r="E596" s="1"/>
      <c r="F596" s="1" t="s">
        <v>11</v>
      </c>
      <c r="G596" s="1"/>
      <c r="H596">
        <v>802.16686026650314</v>
      </c>
      <c r="I596" s="1"/>
      <c r="J596" s="1"/>
    </row>
    <row r="597" spans="1:10" hidden="1" x14ac:dyDescent="0.25">
      <c r="A597" s="1" t="s">
        <v>30</v>
      </c>
      <c r="B597">
        <v>2011</v>
      </c>
      <c r="C597" s="1" t="s">
        <v>7</v>
      </c>
      <c r="D597" s="1" t="s">
        <v>8</v>
      </c>
      <c r="E597" s="1"/>
      <c r="F597" s="1" t="s">
        <v>14</v>
      </c>
      <c r="G597" s="1"/>
      <c r="H597">
        <v>1557.888047084597</v>
      </c>
      <c r="I597" s="1"/>
      <c r="J597" s="1"/>
    </row>
    <row r="598" spans="1:10" hidden="1" x14ac:dyDescent="0.25">
      <c r="A598" s="1" t="s">
        <v>30</v>
      </c>
      <c r="B598">
        <v>2011</v>
      </c>
      <c r="C598" s="1" t="s">
        <v>7</v>
      </c>
      <c r="D598" s="1" t="s">
        <v>8</v>
      </c>
      <c r="E598" s="1"/>
      <c r="F598" s="1" t="s">
        <v>17</v>
      </c>
      <c r="G598" s="1"/>
      <c r="H598">
        <v>2827.8237073793771</v>
      </c>
      <c r="I598" s="1"/>
      <c r="J598" s="1"/>
    </row>
    <row r="599" spans="1:10" hidden="1" x14ac:dyDescent="0.25">
      <c r="A599" s="1" t="s">
        <v>30</v>
      </c>
      <c r="B599">
        <v>2011</v>
      </c>
      <c r="C599" s="1" t="s">
        <v>7</v>
      </c>
      <c r="D599" s="1" t="s">
        <v>8</v>
      </c>
      <c r="E599" s="1"/>
      <c r="F599" s="1" t="s">
        <v>18</v>
      </c>
      <c r="G599" s="1"/>
      <c r="H599">
        <v>1137.3329540712366</v>
      </c>
      <c r="I599" s="1"/>
      <c r="J599" s="1"/>
    </row>
    <row r="600" spans="1:10" hidden="1" x14ac:dyDescent="0.25">
      <c r="A600" s="1" t="s">
        <v>30</v>
      </c>
      <c r="B600">
        <v>2011</v>
      </c>
      <c r="C600" s="1" t="s">
        <v>7</v>
      </c>
      <c r="D600" s="1" t="s">
        <v>8</v>
      </c>
      <c r="E600" s="1"/>
      <c r="F600" s="1" t="s">
        <v>20</v>
      </c>
      <c r="G600" s="1"/>
      <c r="H600">
        <v>7205.2492383121144</v>
      </c>
      <c r="I600" s="1"/>
      <c r="J600" s="1"/>
    </row>
    <row r="601" spans="1:10" hidden="1" x14ac:dyDescent="0.25">
      <c r="A601" s="1" t="s">
        <v>30</v>
      </c>
      <c r="B601">
        <v>2011</v>
      </c>
      <c r="C601" s="1" t="s">
        <v>7</v>
      </c>
      <c r="D601" s="1" t="s">
        <v>8</v>
      </c>
      <c r="E601" s="1"/>
      <c r="F601" s="1" t="s">
        <v>22</v>
      </c>
      <c r="G601" s="1"/>
      <c r="H601">
        <v>12.955813751872988</v>
      </c>
      <c r="I601" s="1"/>
      <c r="J601" s="1"/>
    </row>
    <row r="602" spans="1:10" hidden="1" x14ac:dyDescent="0.25">
      <c r="A602" s="1" t="s">
        <v>31</v>
      </c>
      <c r="B602">
        <v>2011</v>
      </c>
      <c r="C602" s="1" t="s">
        <v>7</v>
      </c>
      <c r="D602" s="1" t="s">
        <v>8</v>
      </c>
      <c r="E602" s="1"/>
      <c r="F602" s="1" t="s">
        <v>9</v>
      </c>
      <c r="G602" s="1"/>
      <c r="H602">
        <v>1850</v>
      </c>
      <c r="I602" s="1"/>
      <c r="J602" s="1"/>
    </row>
    <row r="603" spans="1:10" x14ac:dyDescent="0.25">
      <c r="A603" s="1" t="s">
        <v>31</v>
      </c>
      <c r="B603">
        <v>2011</v>
      </c>
      <c r="C603" s="1" t="s">
        <v>7</v>
      </c>
      <c r="D603" s="1" t="s">
        <v>8</v>
      </c>
      <c r="E603" s="1" t="s">
        <v>10</v>
      </c>
      <c r="F603" s="1" t="s">
        <v>10</v>
      </c>
      <c r="G603" s="1"/>
      <c r="H603">
        <v>1271.8141362165654</v>
      </c>
      <c r="I603" s="1"/>
      <c r="J603" s="1"/>
    </row>
    <row r="604" spans="1:10" hidden="1" x14ac:dyDescent="0.25">
      <c r="A604" s="1" t="s">
        <v>31</v>
      </c>
      <c r="B604">
        <v>2011</v>
      </c>
      <c r="C604" s="1" t="s">
        <v>7</v>
      </c>
      <c r="D604" s="1" t="s">
        <v>8</v>
      </c>
      <c r="E604" s="1"/>
      <c r="F604" s="1" t="s">
        <v>11</v>
      </c>
      <c r="G604" s="1"/>
      <c r="H604">
        <v>34.243301233649944</v>
      </c>
      <c r="I604" s="1"/>
      <c r="J604" s="1"/>
    </row>
    <row r="605" spans="1:10" hidden="1" x14ac:dyDescent="0.25">
      <c r="A605" s="1" t="s">
        <v>31</v>
      </c>
      <c r="B605">
        <v>2011</v>
      </c>
      <c r="C605" s="1" t="s">
        <v>7</v>
      </c>
      <c r="D605" s="1" t="s">
        <v>8</v>
      </c>
      <c r="E605" s="1"/>
      <c r="F605" s="1" t="s">
        <v>14</v>
      </c>
      <c r="G605" s="1"/>
      <c r="H605">
        <v>66.503906265707599</v>
      </c>
      <c r="I605" s="1"/>
      <c r="J605" s="1"/>
    </row>
    <row r="606" spans="1:10" hidden="1" x14ac:dyDescent="0.25">
      <c r="A606" s="1" t="s">
        <v>31</v>
      </c>
      <c r="B606">
        <v>2011</v>
      </c>
      <c r="C606" s="1" t="s">
        <v>7</v>
      </c>
      <c r="D606" s="1" t="s">
        <v>8</v>
      </c>
      <c r="E606" s="1"/>
      <c r="F606" s="1" t="s">
        <v>17</v>
      </c>
      <c r="G606" s="1"/>
      <c r="H606">
        <v>120.71555663029724</v>
      </c>
      <c r="I606" s="1"/>
      <c r="J606" s="1"/>
    </row>
    <row r="607" spans="1:10" hidden="1" x14ac:dyDescent="0.25">
      <c r="A607" s="1" t="s">
        <v>31</v>
      </c>
      <c r="B607">
        <v>2011</v>
      </c>
      <c r="C607" s="1" t="s">
        <v>7</v>
      </c>
      <c r="D607" s="1" t="s">
        <v>8</v>
      </c>
      <c r="E607" s="1"/>
      <c r="F607" s="1" t="s">
        <v>18</v>
      </c>
      <c r="G607" s="1"/>
      <c r="H607">
        <v>48.551039538431333</v>
      </c>
      <c r="I607" s="1"/>
      <c r="J607" s="1"/>
    </row>
    <row r="608" spans="1:10" hidden="1" x14ac:dyDescent="0.25">
      <c r="A608" s="1" t="s">
        <v>31</v>
      </c>
      <c r="B608">
        <v>2011</v>
      </c>
      <c r="C608" s="1" t="s">
        <v>7</v>
      </c>
      <c r="D608" s="1" t="s">
        <v>8</v>
      </c>
      <c r="E608" s="1"/>
      <c r="F608" s="1" t="s">
        <v>20</v>
      </c>
      <c r="G608" s="1"/>
      <c r="H608">
        <v>307.58129306049517</v>
      </c>
      <c r="I608" s="1"/>
      <c r="J608" s="1"/>
    </row>
    <row r="609" spans="1:10" hidden="1" x14ac:dyDescent="0.25">
      <c r="A609" s="1" t="s">
        <v>31</v>
      </c>
      <c r="B609">
        <v>2011</v>
      </c>
      <c r="C609" s="1" t="s">
        <v>7</v>
      </c>
      <c r="D609" s="1" t="s">
        <v>8</v>
      </c>
      <c r="E609" s="1"/>
      <c r="F609" s="1" t="s">
        <v>22</v>
      </c>
      <c r="G609" s="1"/>
      <c r="H609">
        <v>0.5530642750375625</v>
      </c>
      <c r="I609" s="1"/>
      <c r="J609" s="1"/>
    </row>
    <row r="610" spans="1:10" hidden="1" x14ac:dyDescent="0.25">
      <c r="A610" s="1" t="s">
        <v>32</v>
      </c>
      <c r="B610">
        <v>2011</v>
      </c>
      <c r="C610" s="1" t="s">
        <v>7</v>
      </c>
      <c r="D610" s="1" t="s">
        <v>8</v>
      </c>
      <c r="E610" s="1"/>
      <c r="F610" s="1" t="s">
        <v>9</v>
      </c>
      <c r="G610" s="1"/>
      <c r="H610">
        <v>2043</v>
      </c>
      <c r="I610" s="1"/>
      <c r="J610" s="1"/>
    </row>
    <row r="611" spans="1:10" x14ac:dyDescent="0.25">
      <c r="A611" s="1" t="s">
        <v>32</v>
      </c>
      <c r="B611">
        <v>2011</v>
      </c>
      <c r="C611" s="1" t="s">
        <v>7</v>
      </c>
      <c r="D611" s="1" t="s">
        <v>8</v>
      </c>
      <c r="E611" s="1" t="s">
        <v>10</v>
      </c>
      <c r="F611" s="1" t="s">
        <v>10</v>
      </c>
      <c r="G611" s="1"/>
      <c r="H611">
        <v>1404.4952866434828</v>
      </c>
      <c r="I611" s="1"/>
      <c r="J611" s="1"/>
    </row>
    <row r="612" spans="1:10" hidden="1" x14ac:dyDescent="0.25">
      <c r="A612" s="1" t="s">
        <v>32</v>
      </c>
      <c r="B612">
        <v>2011</v>
      </c>
      <c r="C612" s="1" t="s">
        <v>7</v>
      </c>
      <c r="D612" s="1" t="s">
        <v>8</v>
      </c>
      <c r="E612" s="1"/>
      <c r="F612" s="1" t="s">
        <v>11</v>
      </c>
      <c r="G612" s="1"/>
      <c r="H612">
        <v>37.81571049748478</v>
      </c>
      <c r="I612" s="1"/>
      <c r="J612" s="1"/>
    </row>
    <row r="613" spans="1:10" hidden="1" x14ac:dyDescent="0.25">
      <c r="A613" s="1" t="s">
        <v>32</v>
      </c>
      <c r="B613">
        <v>2011</v>
      </c>
      <c r="C613" s="1" t="s">
        <v>7</v>
      </c>
      <c r="D613" s="1" t="s">
        <v>8</v>
      </c>
      <c r="E613" s="1"/>
      <c r="F613" s="1" t="s">
        <v>14</v>
      </c>
      <c r="G613" s="1"/>
      <c r="H613">
        <v>73.441881351805748</v>
      </c>
      <c r="I613" s="1"/>
      <c r="J613" s="1"/>
    </row>
    <row r="614" spans="1:10" hidden="1" x14ac:dyDescent="0.25">
      <c r="A614" s="1" t="s">
        <v>32</v>
      </c>
      <c r="B614">
        <v>2011</v>
      </c>
      <c r="C614" s="1" t="s">
        <v>7</v>
      </c>
      <c r="D614" s="1" t="s">
        <v>8</v>
      </c>
      <c r="E614" s="1"/>
      <c r="F614" s="1" t="s">
        <v>17</v>
      </c>
      <c r="G614" s="1"/>
      <c r="H614">
        <v>133.30912551118772</v>
      </c>
      <c r="I614" s="1"/>
      <c r="J614" s="1"/>
    </row>
    <row r="615" spans="1:10" hidden="1" x14ac:dyDescent="0.25">
      <c r="A615" s="1" t="s">
        <v>32</v>
      </c>
      <c r="B615">
        <v>2011</v>
      </c>
      <c r="C615" s="1" t="s">
        <v>7</v>
      </c>
      <c r="D615" s="1" t="s">
        <v>8</v>
      </c>
      <c r="E615" s="1"/>
      <c r="F615" s="1" t="s">
        <v>18</v>
      </c>
      <c r="G615" s="1"/>
      <c r="H615">
        <v>53.616093933521739</v>
      </c>
      <c r="I615" s="1"/>
      <c r="J615" s="1"/>
    </row>
    <row r="616" spans="1:10" hidden="1" x14ac:dyDescent="0.25">
      <c r="A616" s="1" t="s">
        <v>32</v>
      </c>
      <c r="B616">
        <v>2011</v>
      </c>
      <c r="C616" s="1" t="s">
        <v>7</v>
      </c>
      <c r="D616" s="1" t="s">
        <v>8</v>
      </c>
      <c r="E616" s="1"/>
      <c r="F616" s="1" t="s">
        <v>20</v>
      </c>
      <c r="G616" s="1"/>
      <c r="H616">
        <v>339.6695036338333</v>
      </c>
      <c r="I616" s="1"/>
      <c r="J616" s="1"/>
    </row>
    <row r="617" spans="1:10" hidden="1" x14ac:dyDescent="0.25">
      <c r="A617" s="1" t="s">
        <v>32</v>
      </c>
      <c r="B617">
        <v>2011</v>
      </c>
      <c r="C617" s="1" t="s">
        <v>7</v>
      </c>
      <c r="D617" s="1" t="s">
        <v>8</v>
      </c>
      <c r="E617" s="1"/>
      <c r="F617" s="1" t="s">
        <v>22</v>
      </c>
      <c r="G617" s="1"/>
      <c r="H617">
        <v>0.61076233183877848</v>
      </c>
      <c r="I617" s="1"/>
      <c r="J617" s="1"/>
    </row>
    <row r="618" spans="1:10" hidden="1" x14ac:dyDescent="0.25">
      <c r="A618" s="1" t="s">
        <v>33</v>
      </c>
      <c r="B618">
        <v>2011</v>
      </c>
      <c r="C618" s="1" t="s">
        <v>7</v>
      </c>
      <c r="D618" s="1" t="s">
        <v>8</v>
      </c>
      <c r="E618" s="1"/>
      <c r="F618" s="1" t="s">
        <v>9</v>
      </c>
      <c r="G618" s="1"/>
      <c r="H618">
        <v>1850</v>
      </c>
      <c r="I618" s="1"/>
      <c r="J618" s="1"/>
    </row>
    <row r="619" spans="1:10" x14ac:dyDescent="0.25">
      <c r="A619" s="1" t="s">
        <v>33</v>
      </c>
      <c r="B619">
        <v>2011</v>
      </c>
      <c r="C619" s="1" t="s">
        <v>7</v>
      </c>
      <c r="D619" s="1" t="s">
        <v>8</v>
      </c>
      <c r="E619" s="1" t="s">
        <v>10</v>
      </c>
      <c r="F619" s="1" t="s">
        <v>10</v>
      </c>
      <c r="G619" s="1"/>
      <c r="H619">
        <v>1271.8141362165654</v>
      </c>
      <c r="I619" s="1"/>
      <c r="J619" s="1"/>
    </row>
    <row r="620" spans="1:10" hidden="1" x14ac:dyDescent="0.25">
      <c r="A620" s="1" t="s">
        <v>33</v>
      </c>
      <c r="B620">
        <v>2011</v>
      </c>
      <c r="C620" s="1" t="s">
        <v>7</v>
      </c>
      <c r="D620" s="1" t="s">
        <v>8</v>
      </c>
      <c r="E620" s="1"/>
      <c r="F620" s="1" t="s">
        <v>11</v>
      </c>
      <c r="G620" s="1"/>
      <c r="H620">
        <v>34.243301233649944</v>
      </c>
      <c r="I620" s="1"/>
      <c r="J620" s="1"/>
    </row>
    <row r="621" spans="1:10" hidden="1" x14ac:dyDescent="0.25">
      <c r="A621" s="1" t="s">
        <v>33</v>
      </c>
      <c r="B621">
        <v>2011</v>
      </c>
      <c r="C621" s="1" t="s">
        <v>7</v>
      </c>
      <c r="D621" s="1" t="s">
        <v>8</v>
      </c>
      <c r="E621" s="1"/>
      <c r="F621" s="1" t="s">
        <v>14</v>
      </c>
      <c r="G621" s="1"/>
      <c r="H621">
        <v>66.503906265707599</v>
      </c>
      <c r="I621" s="1"/>
      <c r="J621" s="1"/>
    </row>
    <row r="622" spans="1:10" hidden="1" x14ac:dyDescent="0.25">
      <c r="A622" s="1" t="s">
        <v>33</v>
      </c>
      <c r="B622">
        <v>2011</v>
      </c>
      <c r="C622" s="1" t="s">
        <v>7</v>
      </c>
      <c r="D622" s="1" t="s">
        <v>8</v>
      </c>
      <c r="E622" s="1"/>
      <c r="F622" s="1" t="s">
        <v>17</v>
      </c>
      <c r="G622" s="1"/>
      <c r="H622">
        <v>120.71555663029724</v>
      </c>
      <c r="I622" s="1"/>
      <c r="J622" s="1"/>
    </row>
    <row r="623" spans="1:10" hidden="1" x14ac:dyDescent="0.25">
      <c r="A623" s="1" t="s">
        <v>33</v>
      </c>
      <c r="B623">
        <v>2011</v>
      </c>
      <c r="C623" s="1" t="s">
        <v>7</v>
      </c>
      <c r="D623" s="1" t="s">
        <v>8</v>
      </c>
      <c r="E623" s="1"/>
      <c r="F623" s="1" t="s">
        <v>18</v>
      </c>
      <c r="G623" s="1"/>
      <c r="H623">
        <v>48.551039538431333</v>
      </c>
      <c r="I623" s="1"/>
      <c r="J623" s="1"/>
    </row>
    <row r="624" spans="1:10" hidden="1" x14ac:dyDescent="0.25">
      <c r="A624" s="1" t="s">
        <v>33</v>
      </c>
      <c r="B624">
        <v>2011</v>
      </c>
      <c r="C624" s="1" t="s">
        <v>7</v>
      </c>
      <c r="D624" s="1" t="s">
        <v>8</v>
      </c>
      <c r="E624" s="1"/>
      <c r="F624" s="1" t="s">
        <v>20</v>
      </c>
      <c r="G624" s="1"/>
      <c r="H624">
        <v>307.58129306049517</v>
      </c>
      <c r="I624" s="1"/>
      <c r="J624" s="1"/>
    </row>
    <row r="625" spans="1:10" hidden="1" x14ac:dyDescent="0.25">
      <c r="A625" s="1" t="s">
        <v>33</v>
      </c>
      <c r="B625">
        <v>2011</v>
      </c>
      <c r="C625" s="1" t="s">
        <v>7</v>
      </c>
      <c r="D625" s="1" t="s">
        <v>8</v>
      </c>
      <c r="E625" s="1"/>
      <c r="F625" s="1" t="s">
        <v>22</v>
      </c>
      <c r="G625" s="1"/>
      <c r="H625">
        <v>0.5530642750375625</v>
      </c>
      <c r="I625" s="1"/>
      <c r="J625" s="1"/>
    </row>
    <row r="626" spans="1:10" hidden="1" x14ac:dyDescent="0.25">
      <c r="A626" s="1" t="s">
        <v>34</v>
      </c>
      <c r="B626">
        <v>2011</v>
      </c>
      <c r="C626" s="1" t="s">
        <v>7</v>
      </c>
      <c r="D626" s="1" t="s">
        <v>8</v>
      </c>
      <c r="E626" s="1"/>
      <c r="F626" s="1" t="s">
        <v>9</v>
      </c>
      <c r="G626" s="1"/>
      <c r="H626">
        <v>2096</v>
      </c>
      <c r="I626" s="1"/>
      <c r="J626" s="1"/>
    </row>
    <row r="627" spans="1:10" x14ac:dyDescent="0.25">
      <c r="A627" s="1" t="s">
        <v>34</v>
      </c>
      <c r="B627">
        <v>2011</v>
      </c>
      <c r="C627" s="1" t="s">
        <v>7</v>
      </c>
      <c r="D627" s="1" t="s">
        <v>8</v>
      </c>
      <c r="E627" s="1" t="s">
        <v>10</v>
      </c>
      <c r="F627" s="1" t="s">
        <v>10</v>
      </c>
      <c r="G627" s="1"/>
      <c r="H627">
        <v>1440.9310429783359</v>
      </c>
      <c r="I627" s="1"/>
      <c r="J627" s="1"/>
    </row>
    <row r="628" spans="1:10" hidden="1" x14ac:dyDescent="0.25">
      <c r="A628" s="1" t="s">
        <v>34</v>
      </c>
      <c r="B628">
        <v>2011</v>
      </c>
      <c r="C628" s="1" t="s">
        <v>7</v>
      </c>
      <c r="D628" s="1" t="s">
        <v>8</v>
      </c>
      <c r="E628" s="1"/>
      <c r="F628" s="1" t="s">
        <v>11</v>
      </c>
      <c r="G628" s="1"/>
      <c r="H628">
        <v>38.796734803097451</v>
      </c>
      <c r="I628" s="1"/>
      <c r="J628" s="1"/>
    </row>
    <row r="629" spans="1:10" hidden="1" x14ac:dyDescent="0.25">
      <c r="A629" s="1" t="s">
        <v>34</v>
      </c>
      <c r="B629">
        <v>2011</v>
      </c>
      <c r="C629" s="1" t="s">
        <v>7</v>
      </c>
      <c r="D629" s="1" t="s">
        <v>8</v>
      </c>
      <c r="E629" s="1"/>
      <c r="F629" s="1" t="s">
        <v>14</v>
      </c>
      <c r="G629" s="1"/>
      <c r="H629">
        <v>75.347128396174668</v>
      </c>
      <c r="I629" s="1"/>
      <c r="J629" s="1"/>
    </row>
    <row r="630" spans="1:10" hidden="1" x14ac:dyDescent="0.25">
      <c r="A630" s="1" t="s">
        <v>34</v>
      </c>
      <c r="B630">
        <v>2011</v>
      </c>
      <c r="C630" s="1" t="s">
        <v>7</v>
      </c>
      <c r="D630" s="1" t="s">
        <v>8</v>
      </c>
      <c r="E630" s="1"/>
      <c r="F630" s="1" t="s">
        <v>17</v>
      </c>
      <c r="G630" s="1"/>
      <c r="H630">
        <v>136.76746307951515</v>
      </c>
      <c r="I630" s="1"/>
      <c r="J630" s="1"/>
    </row>
    <row r="631" spans="1:10" hidden="1" x14ac:dyDescent="0.25">
      <c r="A631" s="1" t="s">
        <v>34</v>
      </c>
      <c r="B631">
        <v>2011</v>
      </c>
      <c r="C631" s="1" t="s">
        <v>7</v>
      </c>
      <c r="D631" s="1" t="s">
        <v>8</v>
      </c>
      <c r="E631" s="1"/>
      <c r="F631" s="1" t="s">
        <v>18</v>
      </c>
      <c r="G631" s="1"/>
      <c r="H631">
        <v>55.007015606784904</v>
      </c>
      <c r="I631" s="1"/>
      <c r="J631" s="1"/>
    </row>
    <row r="632" spans="1:10" hidden="1" x14ac:dyDescent="0.25">
      <c r="A632" s="1" t="s">
        <v>34</v>
      </c>
      <c r="B632">
        <v>2011</v>
      </c>
      <c r="C632" s="1" t="s">
        <v>7</v>
      </c>
      <c r="D632" s="1" t="s">
        <v>8</v>
      </c>
      <c r="E632" s="1"/>
      <c r="F632" s="1" t="s">
        <v>20</v>
      </c>
      <c r="G632" s="1"/>
      <c r="H632">
        <v>348.48129202962048</v>
      </c>
      <c r="I632" s="1"/>
      <c r="J632" s="1"/>
    </row>
    <row r="633" spans="1:10" hidden="1" x14ac:dyDescent="0.25">
      <c r="A633" s="1" t="s">
        <v>34</v>
      </c>
      <c r="B633">
        <v>2011</v>
      </c>
      <c r="C633" s="1" t="s">
        <v>7</v>
      </c>
      <c r="D633" s="1" t="s">
        <v>8</v>
      </c>
      <c r="E633" s="1"/>
      <c r="F633" s="1" t="s">
        <v>22</v>
      </c>
      <c r="G633" s="1"/>
      <c r="H633">
        <v>0.62660687593444919</v>
      </c>
      <c r="I633" s="1"/>
      <c r="J633" s="1"/>
    </row>
    <row r="634" spans="1:10" hidden="1" x14ac:dyDescent="0.25">
      <c r="A634" s="1" t="s">
        <v>35</v>
      </c>
      <c r="B634">
        <v>2011</v>
      </c>
      <c r="C634" s="1" t="s">
        <v>7</v>
      </c>
      <c r="D634" s="1" t="s">
        <v>8</v>
      </c>
      <c r="E634" s="1"/>
      <c r="F634" s="1" t="s">
        <v>9</v>
      </c>
      <c r="G634" s="1"/>
      <c r="H634">
        <v>29507.046999999999</v>
      </c>
      <c r="I634" s="1"/>
      <c r="J634" s="1"/>
    </row>
    <row r="635" spans="1:10" x14ac:dyDescent="0.25">
      <c r="A635" s="1" t="s">
        <v>35</v>
      </c>
      <c r="B635">
        <v>2011</v>
      </c>
      <c r="C635" s="1" t="s">
        <v>7</v>
      </c>
      <c r="D635" s="1" t="s">
        <v>8</v>
      </c>
      <c r="E635" s="1" t="s">
        <v>10</v>
      </c>
      <c r="F635" s="1" t="s">
        <v>10</v>
      </c>
      <c r="G635" s="1"/>
      <c r="H635">
        <v>20285.12405005762</v>
      </c>
      <c r="I635" s="1"/>
      <c r="J635" s="1"/>
    </row>
    <row r="636" spans="1:10" hidden="1" x14ac:dyDescent="0.25">
      <c r="A636" s="1" t="s">
        <v>35</v>
      </c>
      <c r="B636">
        <v>2011</v>
      </c>
      <c r="C636" s="1" t="s">
        <v>7</v>
      </c>
      <c r="D636" s="1" t="s">
        <v>8</v>
      </c>
      <c r="E636" s="1"/>
      <c r="F636" s="1" t="s">
        <v>11</v>
      </c>
      <c r="G636" s="1"/>
      <c r="H636">
        <v>546.17226969538751</v>
      </c>
      <c r="I636" s="1"/>
      <c r="J636" s="1"/>
    </row>
    <row r="637" spans="1:10" hidden="1" x14ac:dyDescent="0.25">
      <c r="A637" s="1" t="s">
        <v>35</v>
      </c>
      <c r="B637">
        <v>2011</v>
      </c>
      <c r="C637" s="1" t="s">
        <v>7</v>
      </c>
      <c r="D637" s="1" t="s">
        <v>8</v>
      </c>
      <c r="E637" s="1"/>
      <c r="F637" s="1" t="s">
        <v>14</v>
      </c>
      <c r="G637" s="1"/>
      <c r="H637">
        <v>1060.7210204680155</v>
      </c>
      <c r="I637" s="1"/>
      <c r="J637" s="1"/>
    </row>
    <row r="638" spans="1:10" hidden="1" x14ac:dyDescent="0.25">
      <c r="A638" s="1" t="s">
        <v>35</v>
      </c>
      <c r="B638">
        <v>2011</v>
      </c>
      <c r="C638" s="1" t="s">
        <v>7</v>
      </c>
      <c r="D638" s="1" t="s">
        <v>8</v>
      </c>
      <c r="E638" s="1"/>
      <c r="F638" s="1" t="s">
        <v>17</v>
      </c>
      <c r="G638" s="1"/>
      <c r="H638">
        <v>1925.3835692547796</v>
      </c>
      <c r="I638" s="1"/>
      <c r="J638" s="1"/>
    </row>
    <row r="639" spans="1:10" hidden="1" x14ac:dyDescent="0.25">
      <c r="A639" s="1" t="s">
        <v>35</v>
      </c>
      <c r="B639">
        <v>2011</v>
      </c>
      <c r="C639" s="1" t="s">
        <v>7</v>
      </c>
      <c r="D639" s="1" t="s">
        <v>8</v>
      </c>
      <c r="E639" s="1"/>
      <c r="F639" s="1" t="s">
        <v>18</v>
      </c>
      <c r="G639" s="1"/>
      <c r="H639">
        <v>774.37719219424412</v>
      </c>
      <c r="I639" s="1"/>
      <c r="J639" s="1"/>
    </row>
    <row r="640" spans="1:10" hidden="1" x14ac:dyDescent="0.25">
      <c r="A640" s="1" t="s">
        <v>35</v>
      </c>
      <c r="B640">
        <v>2011</v>
      </c>
      <c r="C640" s="1" t="s">
        <v>7</v>
      </c>
      <c r="D640" s="1" t="s">
        <v>8</v>
      </c>
      <c r="E640" s="1"/>
      <c r="F640" s="1" t="s">
        <v>20</v>
      </c>
      <c r="G640" s="1"/>
      <c r="H640">
        <v>4905.8463084631376</v>
      </c>
      <c r="I640" s="1"/>
      <c r="J640" s="1"/>
    </row>
    <row r="641" spans="1:10" hidden="1" x14ac:dyDescent="0.25">
      <c r="A641" s="1" t="s">
        <v>35</v>
      </c>
      <c r="B641">
        <v>2011</v>
      </c>
      <c r="C641" s="1" t="s">
        <v>7</v>
      </c>
      <c r="D641" s="1" t="s">
        <v>8</v>
      </c>
      <c r="E641" s="1"/>
      <c r="F641" s="1" t="s">
        <v>22</v>
      </c>
      <c r="G641" s="1"/>
      <c r="H641">
        <v>8.821239760840152</v>
      </c>
      <c r="I641" s="1"/>
      <c r="J641" s="1"/>
    </row>
    <row r="642" spans="1:10" hidden="1" x14ac:dyDescent="0.25">
      <c r="A642" s="1" t="s">
        <v>36</v>
      </c>
      <c r="B642">
        <v>2011</v>
      </c>
      <c r="C642" s="1" t="s">
        <v>7</v>
      </c>
      <c r="D642" s="1" t="s">
        <v>8</v>
      </c>
      <c r="E642" s="1"/>
      <c r="F642" s="1" t="s">
        <v>9</v>
      </c>
      <c r="G642" s="1"/>
      <c r="H642">
        <v>1151.087</v>
      </c>
      <c r="I642" s="1"/>
      <c r="J642" s="1"/>
    </row>
    <row r="643" spans="1:10" x14ac:dyDescent="0.25">
      <c r="A643" s="1" t="s">
        <v>36</v>
      </c>
      <c r="B643">
        <v>2011</v>
      </c>
      <c r="C643" s="1" t="s">
        <v>7</v>
      </c>
      <c r="D643" s="1" t="s">
        <v>8</v>
      </c>
      <c r="E643" s="1" t="s">
        <v>10</v>
      </c>
      <c r="F643" s="1" t="s">
        <v>10</v>
      </c>
      <c r="G643" s="1"/>
      <c r="H643">
        <v>791.33444249465822</v>
      </c>
      <c r="I643" s="1"/>
      <c r="J643" s="1"/>
    </row>
    <row r="644" spans="1:10" hidden="1" x14ac:dyDescent="0.25">
      <c r="A644" s="1" t="s">
        <v>36</v>
      </c>
      <c r="B644">
        <v>2011</v>
      </c>
      <c r="C644" s="1" t="s">
        <v>7</v>
      </c>
      <c r="D644" s="1" t="s">
        <v>8</v>
      </c>
      <c r="E644" s="1"/>
      <c r="F644" s="1" t="s">
        <v>11</v>
      </c>
      <c r="G644" s="1"/>
      <c r="H644">
        <v>21.306496695750496</v>
      </c>
      <c r="I644" s="1"/>
      <c r="J644" s="1"/>
    </row>
    <row r="645" spans="1:10" hidden="1" x14ac:dyDescent="0.25">
      <c r="A645" s="1" t="s">
        <v>36</v>
      </c>
      <c r="B645">
        <v>2011</v>
      </c>
      <c r="C645" s="1" t="s">
        <v>7</v>
      </c>
      <c r="D645" s="1" t="s">
        <v>8</v>
      </c>
      <c r="E645" s="1"/>
      <c r="F645" s="1" t="s">
        <v>14</v>
      </c>
      <c r="G645" s="1"/>
      <c r="H645">
        <v>41.37934159549976</v>
      </c>
      <c r="I645" s="1"/>
      <c r="J645" s="1"/>
    </row>
    <row r="646" spans="1:10" hidden="1" x14ac:dyDescent="0.25">
      <c r="A646" s="1" t="s">
        <v>36</v>
      </c>
      <c r="B646">
        <v>2011</v>
      </c>
      <c r="C646" s="1" t="s">
        <v>7</v>
      </c>
      <c r="D646" s="1" t="s">
        <v>8</v>
      </c>
      <c r="E646" s="1"/>
      <c r="F646" s="1" t="s">
        <v>17</v>
      </c>
      <c r="G646" s="1"/>
      <c r="H646">
        <v>75.110328613458904</v>
      </c>
      <c r="I646" s="1"/>
      <c r="J646" s="1"/>
    </row>
    <row r="647" spans="1:10" hidden="1" x14ac:dyDescent="0.25">
      <c r="A647" s="1" t="s">
        <v>36</v>
      </c>
      <c r="B647">
        <v>2011</v>
      </c>
      <c r="C647" s="1" t="s">
        <v>7</v>
      </c>
      <c r="D647" s="1" t="s">
        <v>8</v>
      </c>
      <c r="E647" s="1"/>
      <c r="F647" s="1" t="s">
        <v>18</v>
      </c>
      <c r="G647" s="1"/>
      <c r="H647">
        <v>30.208902945499627</v>
      </c>
      <c r="I647" s="1"/>
      <c r="J647" s="1"/>
    </row>
    <row r="648" spans="1:10" hidden="1" x14ac:dyDescent="0.25">
      <c r="A648" s="1" t="s">
        <v>36</v>
      </c>
      <c r="B648">
        <v>2011</v>
      </c>
      <c r="C648" s="1" t="s">
        <v>7</v>
      </c>
      <c r="D648" s="1" t="s">
        <v>8</v>
      </c>
      <c r="E648" s="1"/>
      <c r="F648" s="1" t="s">
        <v>20</v>
      </c>
      <c r="G648" s="1"/>
      <c r="H648">
        <v>191.37990696493307</v>
      </c>
      <c r="I648" s="1"/>
      <c r="J648" s="1"/>
    </row>
    <row r="649" spans="1:10" hidden="1" x14ac:dyDescent="0.25">
      <c r="A649" s="1" t="s">
        <v>36</v>
      </c>
      <c r="B649">
        <v>2011</v>
      </c>
      <c r="C649" s="1" t="s">
        <v>7</v>
      </c>
      <c r="D649" s="1" t="s">
        <v>8</v>
      </c>
      <c r="E649" s="1"/>
      <c r="F649" s="1" t="s">
        <v>22</v>
      </c>
      <c r="G649" s="1"/>
      <c r="H649">
        <v>0.3441216741406285</v>
      </c>
      <c r="I649" s="1"/>
      <c r="J649" s="1"/>
    </row>
    <row r="650" spans="1:10" hidden="1" x14ac:dyDescent="0.25">
      <c r="A650" s="1" t="s">
        <v>37</v>
      </c>
      <c r="B650">
        <v>2011</v>
      </c>
      <c r="C650" s="1" t="s">
        <v>7</v>
      </c>
      <c r="D650" s="1" t="s">
        <v>8</v>
      </c>
      <c r="E650" s="1"/>
      <c r="F650" s="1" t="s">
        <v>9</v>
      </c>
      <c r="G650" s="1"/>
      <c r="H650">
        <v>708</v>
      </c>
      <c r="I650" s="1"/>
      <c r="J650" s="1"/>
    </row>
    <row r="651" spans="1:10" x14ac:dyDescent="0.25">
      <c r="A651" s="1" t="s">
        <v>37</v>
      </c>
      <c r="B651">
        <v>2011</v>
      </c>
      <c r="C651" s="1" t="s">
        <v>7</v>
      </c>
      <c r="D651" s="1" t="s">
        <v>8</v>
      </c>
      <c r="E651" s="1" t="s">
        <v>10</v>
      </c>
      <c r="F651" s="1" t="s">
        <v>10</v>
      </c>
      <c r="G651" s="1"/>
      <c r="H651">
        <v>486.72670726558289</v>
      </c>
      <c r="I651" s="1"/>
      <c r="J651" s="1"/>
    </row>
    <row r="652" spans="1:10" hidden="1" x14ac:dyDescent="0.25">
      <c r="A652" s="1" t="s">
        <v>37</v>
      </c>
      <c r="B652">
        <v>2011</v>
      </c>
      <c r="C652" s="1" t="s">
        <v>7</v>
      </c>
      <c r="D652" s="1" t="s">
        <v>8</v>
      </c>
      <c r="E652" s="1"/>
      <c r="F652" s="1" t="s">
        <v>11</v>
      </c>
      <c r="G652" s="1"/>
      <c r="H652">
        <v>13.105003931580629</v>
      </c>
      <c r="I652" s="1"/>
      <c r="J652" s="1"/>
    </row>
    <row r="653" spans="1:10" hidden="1" x14ac:dyDescent="0.25">
      <c r="A653" s="1" t="s">
        <v>37</v>
      </c>
      <c r="B653">
        <v>2011</v>
      </c>
      <c r="C653" s="1" t="s">
        <v>7</v>
      </c>
      <c r="D653" s="1" t="s">
        <v>8</v>
      </c>
      <c r="E653" s="1"/>
      <c r="F653" s="1" t="s">
        <v>14</v>
      </c>
      <c r="G653" s="1"/>
      <c r="H653">
        <v>25.451224668173502</v>
      </c>
      <c r="I653" s="1"/>
      <c r="J653" s="1"/>
    </row>
    <row r="654" spans="1:10" hidden="1" x14ac:dyDescent="0.25">
      <c r="A654" s="1" t="s">
        <v>37</v>
      </c>
      <c r="B654">
        <v>2011</v>
      </c>
      <c r="C654" s="1" t="s">
        <v>7</v>
      </c>
      <c r="D654" s="1" t="s">
        <v>8</v>
      </c>
      <c r="E654" s="1"/>
      <c r="F654" s="1" t="s">
        <v>17</v>
      </c>
      <c r="G654" s="1"/>
      <c r="H654">
        <v>46.198169780675919</v>
      </c>
      <c r="I654" s="1"/>
      <c r="J654" s="1"/>
    </row>
    <row r="655" spans="1:10" hidden="1" x14ac:dyDescent="0.25">
      <c r="A655" s="1" t="s">
        <v>37</v>
      </c>
      <c r="B655">
        <v>2011</v>
      </c>
      <c r="C655" s="1" t="s">
        <v>7</v>
      </c>
      <c r="D655" s="1" t="s">
        <v>8</v>
      </c>
      <c r="E655" s="1"/>
      <c r="F655" s="1" t="s">
        <v>18</v>
      </c>
      <c r="G655" s="1"/>
      <c r="H655">
        <v>18.580614050383453</v>
      </c>
      <c r="I655" s="1"/>
      <c r="J655" s="1"/>
    </row>
    <row r="656" spans="1:10" hidden="1" x14ac:dyDescent="0.25">
      <c r="A656" s="1" t="s">
        <v>37</v>
      </c>
      <c r="B656">
        <v>2011</v>
      </c>
      <c r="C656" s="1" t="s">
        <v>7</v>
      </c>
      <c r="D656" s="1" t="s">
        <v>8</v>
      </c>
      <c r="E656" s="1"/>
      <c r="F656" s="1" t="s">
        <v>20</v>
      </c>
      <c r="G656" s="1"/>
      <c r="H656">
        <v>117.71219215504355</v>
      </c>
      <c r="I656" s="1"/>
      <c r="J656" s="1"/>
    </row>
    <row r="657" spans="1:10" hidden="1" x14ac:dyDescent="0.25">
      <c r="A657" s="1" t="s">
        <v>37</v>
      </c>
      <c r="B657">
        <v>2011</v>
      </c>
      <c r="C657" s="1" t="s">
        <v>7</v>
      </c>
      <c r="D657" s="1" t="s">
        <v>8</v>
      </c>
      <c r="E657" s="1"/>
      <c r="F657" s="1" t="s">
        <v>22</v>
      </c>
      <c r="G657" s="1"/>
      <c r="H657">
        <v>0.21165919282518608</v>
      </c>
      <c r="I657" s="1"/>
      <c r="J657" s="1"/>
    </row>
    <row r="658" spans="1:10" hidden="1" x14ac:dyDescent="0.25">
      <c r="A658" s="1" t="s">
        <v>38</v>
      </c>
      <c r="B658">
        <v>2011</v>
      </c>
      <c r="C658" s="1" t="s">
        <v>7</v>
      </c>
      <c r="D658" s="1" t="s">
        <v>8</v>
      </c>
      <c r="E658" s="1"/>
      <c r="F658" s="1" t="s">
        <v>9</v>
      </c>
      <c r="G658" s="1"/>
      <c r="H658">
        <v>182.7</v>
      </c>
      <c r="I658" s="1"/>
      <c r="J658" s="1"/>
    </row>
    <row r="659" spans="1:10" x14ac:dyDescent="0.25">
      <c r="A659" s="1" t="s">
        <v>38</v>
      </c>
      <c r="B659">
        <v>2011</v>
      </c>
      <c r="C659" s="1" t="s">
        <v>7</v>
      </c>
      <c r="D659" s="1" t="s">
        <v>8</v>
      </c>
      <c r="E659" s="1" t="s">
        <v>10</v>
      </c>
      <c r="F659" s="1" t="s">
        <v>10</v>
      </c>
      <c r="G659" s="1"/>
      <c r="H659">
        <v>125.60023929014406</v>
      </c>
      <c r="I659" s="1"/>
      <c r="J659" s="1"/>
    </row>
    <row r="660" spans="1:10" hidden="1" x14ac:dyDescent="0.25">
      <c r="A660" s="1" t="s">
        <v>38</v>
      </c>
      <c r="B660">
        <v>2011</v>
      </c>
      <c r="C660" s="1" t="s">
        <v>7</v>
      </c>
      <c r="D660" s="1" t="s">
        <v>8</v>
      </c>
      <c r="E660" s="1"/>
      <c r="F660" s="1" t="s">
        <v>11</v>
      </c>
      <c r="G660" s="1"/>
      <c r="H660">
        <v>3.3817573704799164</v>
      </c>
      <c r="I660" s="1"/>
      <c r="J660" s="1"/>
    </row>
    <row r="661" spans="1:10" hidden="1" x14ac:dyDescent="0.25">
      <c r="A661" s="1" t="s">
        <v>38</v>
      </c>
      <c r="B661">
        <v>2011</v>
      </c>
      <c r="C661" s="1" t="s">
        <v>7</v>
      </c>
      <c r="D661" s="1" t="s">
        <v>8</v>
      </c>
      <c r="E661" s="1"/>
      <c r="F661" s="1" t="s">
        <v>14</v>
      </c>
      <c r="G661" s="1"/>
      <c r="H661">
        <v>6.5677100944566362</v>
      </c>
      <c r="I661" s="1"/>
      <c r="J661" s="1"/>
    </row>
    <row r="662" spans="1:10" hidden="1" x14ac:dyDescent="0.25">
      <c r="A662" s="1" t="s">
        <v>38</v>
      </c>
      <c r="B662">
        <v>2011</v>
      </c>
      <c r="C662" s="1" t="s">
        <v>7</v>
      </c>
      <c r="D662" s="1" t="s">
        <v>8</v>
      </c>
      <c r="E662" s="1"/>
      <c r="F662" s="1" t="s">
        <v>17</v>
      </c>
      <c r="G662" s="1"/>
      <c r="H662">
        <v>11.92147686289476</v>
      </c>
      <c r="I662" s="1"/>
      <c r="J662" s="1"/>
    </row>
    <row r="663" spans="1:10" hidden="1" x14ac:dyDescent="0.25">
      <c r="A663" s="1" t="s">
        <v>38</v>
      </c>
      <c r="B663">
        <v>2011</v>
      </c>
      <c r="C663" s="1" t="s">
        <v>7</v>
      </c>
      <c r="D663" s="1" t="s">
        <v>8</v>
      </c>
      <c r="E663" s="1"/>
      <c r="F663" s="1" t="s">
        <v>18</v>
      </c>
      <c r="G663" s="1"/>
      <c r="H663">
        <v>4.7947432019845433</v>
      </c>
      <c r="I663" s="1"/>
      <c r="J663" s="1"/>
    </row>
    <row r="664" spans="1:10" hidden="1" x14ac:dyDescent="0.25">
      <c r="A664" s="1" t="s">
        <v>38</v>
      </c>
      <c r="B664">
        <v>2011</v>
      </c>
      <c r="C664" s="1" t="s">
        <v>7</v>
      </c>
      <c r="D664" s="1" t="s">
        <v>8</v>
      </c>
      <c r="E664" s="1"/>
      <c r="F664" s="1" t="s">
        <v>20</v>
      </c>
      <c r="G664" s="1"/>
      <c r="H664">
        <v>30.375730941704035</v>
      </c>
      <c r="I664" s="1"/>
      <c r="J664" s="1"/>
    </row>
    <row r="665" spans="1:10" hidden="1" x14ac:dyDescent="0.25">
      <c r="A665" s="1" t="s">
        <v>38</v>
      </c>
      <c r="B665">
        <v>2011</v>
      </c>
      <c r="C665" s="1" t="s">
        <v>7</v>
      </c>
      <c r="D665" s="1" t="s">
        <v>8</v>
      </c>
      <c r="E665" s="1"/>
      <c r="F665" s="1" t="s">
        <v>22</v>
      </c>
      <c r="G665" s="1"/>
      <c r="H665">
        <v>5.4618834080736575E-2</v>
      </c>
      <c r="I665" s="1"/>
      <c r="J665" s="1"/>
    </row>
    <row r="666" spans="1:10" hidden="1" x14ac:dyDescent="0.25">
      <c r="A666" s="1" t="s">
        <v>39</v>
      </c>
      <c r="B666">
        <v>2011</v>
      </c>
      <c r="C666" s="1" t="s">
        <v>7</v>
      </c>
      <c r="D666" s="1" t="s">
        <v>8</v>
      </c>
      <c r="E666" s="1"/>
      <c r="F666" s="1" t="s">
        <v>9</v>
      </c>
      <c r="G666" s="1"/>
      <c r="H666">
        <v>87.31</v>
      </c>
      <c r="I666" s="1"/>
      <c r="J666" s="1"/>
    </row>
    <row r="667" spans="1:10" x14ac:dyDescent="0.25">
      <c r="A667" s="1" t="s">
        <v>39</v>
      </c>
      <c r="B667">
        <v>2011</v>
      </c>
      <c r="C667" s="1" t="s">
        <v>7</v>
      </c>
      <c r="D667" s="1" t="s">
        <v>8</v>
      </c>
      <c r="E667" s="1" t="s">
        <v>10</v>
      </c>
      <c r="F667" s="1" t="s">
        <v>10</v>
      </c>
      <c r="G667" s="1"/>
      <c r="H667">
        <v>60.02275255841532</v>
      </c>
      <c r="I667" s="1"/>
      <c r="J667" s="1"/>
    </row>
    <row r="668" spans="1:10" hidden="1" x14ac:dyDescent="0.25">
      <c r="A668" s="1" t="s">
        <v>39</v>
      </c>
      <c r="B668">
        <v>2011</v>
      </c>
      <c r="C668" s="1" t="s">
        <v>7</v>
      </c>
      <c r="D668" s="1" t="s">
        <v>8</v>
      </c>
      <c r="E668" s="1"/>
      <c r="F668" s="1" t="s">
        <v>11</v>
      </c>
      <c r="G668" s="1"/>
      <c r="H668">
        <v>1.6160987193026903</v>
      </c>
      <c r="I668" s="1"/>
      <c r="J668" s="1"/>
    </row>
    <row r="669" spans="1:10" hidden="1" x14ac:dyDescent="0.25">
      <c r="A669" s="1" t="s">
        <v>39</v>
      </c>
      <c r="B669">
        <v>2011</v>
      </c>
      <c r="C669" s="1" t="s">
        <v>7</v>
      </c>
      <c r="D669" s="1" t="s">
        <v>8</v>
      </c>
      <c r="E669" s="1"/>
      <c r="F669" s="1" t="s">
        <v>14</v>
      </c>
      <c r="G669" s="1"/>
      <c r="H669">
        <v>3.1386248951669895</v>
      </c>
      <c r="I669" s="1"/>
      <c r="J669" s="1"/>
    </row>
    <row r="670" spans="1:10" hidden="1" x14ac:dyDescent="0.25">
      <c r="A670" s="1" t="s">
        <v>39</v>
      </c>
      <c r="B670">
        <v>2011</v>
      </c>
      <c r="C670" s="1" t="s">
        <v>7</v>
      </c>
      <c r="D670" s="1" t="s">
        <v>8</v>
      </c>
      <c r="E670" s="1"/>
      <c r="F670" s="1" t="s">
        <v>17</v>
      </c>
      <c r="G670" s="1"/>
      <c r="H670">
        <v>5.6971217564277037</v>
      </c>
      <c r="I670" s="1"/>
      <c r="J670" s="1"/>
    </row>
    <row r="671" spans="1:10" hidden="1" x14ac:dyDescent="0.25">
      <c r="A671" s="1" t="s">
        <v>39</v>
      </c>
      <c r="B671">
        <v>2011</v>
      </c>
      <c r="C671" s="1" t="s">
        <v>7</v>
      </c>
      <c r="D671" s="1" t="s">
        <v>8</v>
      </c>
      <c r="E671" s="1"/>
      <c r="F671" s="1" t="s">
        <v>18</v>
      </c>
      <c r="G671" s="1"/>
      <c r="H671">
        <v>2.2913466281623998</v>
      </c>
      <c r="I671" s="1"/>
      <c r="J671" s="1"/>
    </row>
    <row r="672" spans="1:10" hidden="1" x14ac:dyDescent="0.25">
      <c r="A672" s="1" t="s">
        <v>39</v>
      </c>
      <c r="B672">
        <v>2011</v>
      </c>
      <c r="C672" s="1" t="s">
        <v>7</v>
      </c>
      <c r="D672" s="1" t="s">
        <v>8</v>
      </c>
      <c r="E672" s="1"/>
      <c r="F672" s="1" t="s">
        <v>20</v>
      </c>
      <c r="G672" s="1"/>
      <c r="H672">
        <v>14.516174430871262</v>
      </c>
      <c r="I672" s="1"/>
      <c r="J672" s="1"/>
    </row>
    <row r="673" spans="1:10" hidden="1" x14ac:dyDescent="0.25">
      <c r="A673" s="1" t="s">
        <v>39</v>
      </c>
      <c r="B673">
        <v>2011</v>
      </c>
      <c r="C673" s="1" t="s">
        <v>7</v>
      </c>
      <c r="D673" s="1" t="s">
        <v>8</v>
      </c>
      <c r="E673" s="1"/>
      <c r="F673" s="1" t="s">
        <v>22</v>
      </c>
      <c r="G673" s="1"/>
      <c r="H673">
        <v>2.6101644245151125E-2</v>
      </c>
      <c r="I673" s="1"/>
      <c r="J673" s="1"/>
    </row>
    <row r="674" spans="1:10" hidden="1" x14ac:dyDescent="0.25">
      <c r="A674" s="1" t="s">
        <v>40</v>
      </c>
      <c r="B674">
        <v>2011</v>
      </c>
      <c r="C674" s="1" t="s">
        <v>7</v>
      </c>
      <c r="D674" s="1" t="s">
        <v>8</v>
      </c>
      <c r="E674" s="1"/>
      <c r="F674" s="1" t="s">
        <v>9</v>
      </c>
      <c r="G674" s="1"/>
      <c r="H674">
        <v>7777</v>
      </c>
      <c r="I674" s="1"/>
      <c r="J674" s="1"/>
    </row>
    <row r="675" spans="1:10" x14ac:dyDescent="0.25">
      <c r="A675" s="1" t="s">
        <v>40</v>
      </c>
      <c r="B675">
        <v>2011</v>
      </c>
      <c r="C675" s="1" t="s">
        <v>7</v>
      </c>
      <c r="D675" s="1" t="s">
        <v>8</v>
      </c>
      <c r="E675" s="1" t="s">
        <v>10</v>
      </c>
      <c r="F675" s="1" t="s">
        <v>10</v>
      </c>
      <c r="G675" s="1"/>
      <c r="H675">
        <v>5346.431641814178</v>
      </c>
      <c r="I675" s="1"/>
      <c r="J675" s="1"/>
    </row>
    <row r="676" spans="1:10" hidden="1" x14ac:dyDescent="0.25">
      <c r="A676" s="1" t="s">
        <v>40</v>
      </c>
      <c r="B676">
        <v>2011</v>
      </c>
      <c r="C676" s="1" t="s">
        <v>7</v>
      </c>
      <c r="D676" s="1" t="s">
        <v>8</v>
      </c>
      <c r="E676" s="1"/>
      <c r="F676" s="1" t="s">
        <v>11</v>
      </c>
      <c r="G676" s="1"/>
      <c r="H676">
        <v>143.95143442924089</v>
      </c>
      <c r="I676" s="1"/>
      <c r="J676" s="1"/>
    </row>
    <row r="677" spans="1:10" hidden="1" x14ac:dyDescent="0.25">
      <c r="A677" s="1" t="s">
        <v>40</v>
      </c>
      <c r="B677">
        <v>2011</v>
      </c>
      <c r="C677" s="1" t="s">
        <v>7</v>
      </c>
      <c r="D677" s="1" t="s">
        <v>8</v>
      </c>
      <c r="E677" s="1"/>
      <c r="F677" s="1" t="s">
        <v>14</v>
      </c>
      <c r="G677" s="1"/>
      <c r="H677">
        <v>279.56804271805839</v>
      </c>
      <c r="I677" s="1"/>
      <c r="J677" s="1"/>
    </row>
    <row r="678" spans="1:10" hidden="1" x14ac:dyDescent="0.25">
      <c r="A678" s="1" t="s">
        <v>40</v>
      </c>
      <c r="B678">
        <v>2011</v>
      </c>
      <c r="C678" s="1" t="s">
        <v>7</v>
      </c>
      <c r="D678" s="1" t="s">
        <v>8</v>
      </c>
      <c r="E678" s="1"/>
      <c r="F678" s="1" t="s">
        <v>17</v>
      </c>
      <c r="G678" s="1"/>
      <c r="H678">
        <v>507.46209941287657</v>
      </c>
      <c r="I678" s="1"/>
      <c r="J678" s="1"/>
    </row>
    <row r="679" spans="1:10" hidden="1" x14ac:dyDescent="0.25">
      <c r="A679" s="1" t="s">
        <v>40</v>
      </c>
      <c r="B679">
        <v>2011</v>
      </c>
      <c r="C679" s="1" t="s">
        <v>7</v>
      </c>
      <c r="D679" s="1" t="s">
        <v>8</v>
      </c>
      <c r="E679" s="1"/>
      <c r="F679" s="1" t="s">
        <v>18</v>
      </c>
      <c r="G679" s="1"/>
      <c r="H679">
        <v>204.09807269750297</v>
      </c>
      <c r="I679" s="1"/>
      <c r="J679" s="1"/>
    </row>
    <row r="680" spans="1:10" hidden="1" x14ac:dyDescent="0.25">
      <c r="A680" s="1" t="s">
        <v>40</v>
      </c>
      <c r="B680">
        <v>2011</v>
      </c>
      <c r="C680" s="1" t="s">
        <v>7</v>
      </c>
      <c r="D680" s="1" t="s">
        <v>8</v>
      </c>
      <c r="E680" s="1"/>
      <c r="F680" s="1" t="s">
        <v>20</v>
      </c>
      <c r="G680" s="1"/>
      <c r="H680">
        <v>1293.0052519629573</v>
      </c>
      <c r="I680" s="1"/>
      <c r="J680" s="1"/>
    </row>
    <row r="681" spans="1:10" hidden="1" x14ac:dyDescent="0.25">
      <c r="A681" s="1" t="s">
        <v>40</v>
      </c>
      <c r="B681">
        <v>2011</v>
      </c>
      <c r="C681" s="1" t="s">
        <v>7</v>
      </c>
      <c r="D681" s="1" t="s">
        <v>8</v>
      </c>
      <c r="E681" s="1"/>
      <c r="F681" s="1" t="s">
        <v>22</v>
      </c>
      <c r="G681" s="1"/>
      <c r="H681">
        <v>2.3249626307930398</v>
      </c>
      <c r="I681" s="1"/>
      <c r="J681" s="1"/>
    </row>
    <row r="682" spans="1:10" hidden="1" x14ac:dyDescent="0.25">
      <c r="A682" s="1" t="s">
        <v>41</v>
      </c>
      <c r="B682">
        <v>2011</v>
      </c>
      <c r="C682" s="1" t="s">
        <v>7</v>
      </c>
      <c r="D682" s="1" t="s">
        <v>8</v>
      </c>
      <c r="E682" s="1"/>
      <c r="F682" s="1" t="s">
        <v>9</v>
      </c>
      <c r="G682" s="1"/>
      <c r="H682">
        <v>2750.7799999999997</v>
      </c>
      <c r="I682" s="1"/>
      <c r="J682" s="1"/>
    </row>
    <row r="683" spans="1:10" x14ac:dyDescent="0.25">
      <c r="A683" s="1" t="s">
        <v>41</v>
      </c>
      <c r="B683">
        <v>2011</v>
      </c>
      <c r="C683" s="1" t="s">
        <v>7</v>
      </c>
      <c r="D683" s="1" t="s">
        <v>8</v>
      </c>
      <c r="E683" s="1" t="s">
        <v>10</v>
      </c>
      <c r="F683" s="1" t="s">
        <v>10</v>
      </c>
      <c r="G683" s="1"/>
      <c r="H683">
        <v>1891.0707511469209</v>
      </c>
      <c r="I683" s="1"/>
      <c r="J683" s="1"/>
    </row>
    <row r="684" spans="1:10" hidden="1" x14ac:dyDescent="0.25">
      <c r="A684" s="1" t="s">
        <v>41</v>
      </c>
      <c r="B684">
        <v>2011</v>
      </c>
      <c r="C684" s="1" t="s">
        <v>7</v>
      </c>
      <c r="D684" s="1" t="s">
        <v>8</v>
      </c>
      <c r="E684" s="1"/>
      <c r="F684" s="1" t="s">
        <v>11</v>
      </c>
      <c r="G684" s="1"/>
      <c r="H684">
        <v>50.916642252702481</v>
      </c>
      <c r="I684" s="1"/>
      <c r="J684" s="1"/>
    </row>
    <row r="685" spans="1:10" hidden="1" x14ac:dyDescent="0.25">
      <c r="A685" s="1" t="s">
        <v>41</v>
      </c>
      <c r="B685">
        <v>2011</v>
      </c>
      <c r="C685" s="1" t="s">
        <v>7</v>
      </c>
      <c r="D685" s="1" t="s">
        <v>8</v>
      </c>
      <c r="E685" s="1"/>
      <c r="F685" s="1" t="s">
        <v>14</v>
      </c>
      <c r="G685" s="1"/>
      <c r="H685">
        <v>98.885197447342236</v>
      </c>
      <c r="I685" s="1"/>
      <c r="J685" s="1"/>
    </row>
    <row r="686" spans="1:10" hidden="1" x14ac:dyDescent="0.25">
      <c r="A686" s="1" t="s">
        <v>41</v>
      </c>
      <c r="B686">
        <v>2011</v>
      </c>
      <c r="C686" s="1" t="s">
        <v>7</v>
      </c>
      <c r="D686" s="1" t="s">
        <v>8</v>
      </c>
      <c r="E686" s="1"/>
      <c r="F686" s="1" t="s">
        <v>17</v>
      </c>
      <c r="G686" s="1"/>
      <c r="H686">
        <v>179.49293992837244</v>
      </c>
      <c r="I686" s="1"/>
      <c r="J686" s="1"/>
    </row>
    <row r="687" spans="1:10" hidden="1" x14ac:dyDescent="0.25">
      <c r="A687" s="1" t="s">
        <v>41</v>
      </c>
      <c r="B687">
        <v>2011</v>
      </c>
      <c r="C687" s="1" t="s">
        <v>7</v>
      </c>
      <c r="D687" s="1" t="s">
        <v>8</v>
      </c>
      <c r="E687" s="1"/>
      <c r="F687" s="1" t="s">
        <v>18</v>
      </c>
      <c r="G687" s="1"/>
      <c r="H687">
        <v>72.190934346770888</v>
      </c>
      <c r="I687" s="1"/>
      <c r="J687" s="1"/>
    </row>
    <row r="688" spans="1:10" hidden="1" x14ac:dyDescent="0.25">
      <c r="A688" s="1" t="s">
        <v>41</v>
      </c>
      <c r="B688">
        <v>2011</v>
      </c>
      <c r="C688" s="1" t="s">
        <v>7</v>
      </c>
      <c r="D688" s="1" t="s">
        <v>8</v>
      </c>
      <c r="E688" s="1"/>
      <c r="F688" s="1" t="s">
        <v>20</v>
      </c>
      <c r="G688" s="1"/>
      <c r="H688">
        <v>457.34511855402639</v>
      </c>
      <c r="I688" s="1"/>
      <c r="J688" s="1"/>
    </row>
    <row r="689" spans="1:10" hidden="1" x14ac:dyDescent="0.25">
      <c r="A689" s="1" t="s">
        <v>41</v>
      </c>
      <c r="B689">
        <v>2011</v>
      </c>
      <c r="C689" s="1" t="s">
        <v>7</v>
      </c>
      <c r="D689" s="1" t="s">
        <v>8</v>
      </c>
      <c r="E689" s="1"/>
      <c r="F689" s="1" t="s">
        <v>22</v>
      </c>
      <c r="G689" s="1"/>
      <c r="H689">
        <v>0.82235575485828438</v>
      </c>
      <c r="I689" s="1"/>
      <c r="J689" s="1"/>
    </row>
    <row r="690" spans="1:10" hidden="1" x14ac:dyDescent="0.25">
      <c r="A690" s="1" t="s">
        <v>42</v>
      </c>
      <c r="B690">
        <v>2011</v>
      </c>
      <c r="C690" s="1" t="s">
        <v>7</v>
      </c>
      <c r="D690" s="1" t="s">
        <v>8</v>
      </c>
      <c r="E690" s="1"/>
      <c r="F690" s="1" t="s">
        <v>9</v>
      </c>
      <c r="G690" s="1"/>
      <c r="H690">
        <v>9998</v>
      </c>
      <c r="I690" s="1"/>
      <c r="J690" s="1"/>
    </row>
    <row r="691" spans="1:10" x14ac:dyDescent="0.25">
      <c r="A691" s="1" t="s">
        <v>42</v>
      </c>
      <c r="B691">
        <v>2011</v>
      </c>
      <c r="C691" s="1" t="s">
        <v>7</v>
      </c>
      <c r="D691" s="1" t="s">
        <v>8</v>
      </c>
      <c r="E691" s="1" t="s">
        <v>10</v>
      </c>
      <c r="F691" s="1" t="s">
        <v>10</v>
      </c>
      <c r="G691" s="1"/>
      <c r="H691">
        <v>6873.2960723747146</v>
      </c>
      <c r="I691" s="1"/>
      <c r="J691" s="1"/>
    </row>
    <row r="692" spans="1:10" hidden="1" x14ac:dyDescent="0.25">
      <c r="A692" s="1" t="s">
        <v>42</v>
      </c>
      <c r="B692">
        <v>2011</v>
      </c>
      <c r="C692" s="1" t="s">
        <v>7</v>
      </c>
      <c r="D692" s="1" t="s">
        <v>8</v>
      </c>
      <c r="E692" s="1"/>
      <c r="F692" s="1" t="s">
        <v>11</v>
      </c>
      <c r="G692" s="1"/>
      <c r="H692">
        <v>185.06190580217955</v>
      </c>
      <c r="I692" s="1"/>
      <c r="J692" s="1"/>
    </row>
    <row r="693" spans="1:10" hidden="1" x14ac:dyDescent="0.25">
      <c r="A693" s="1" t="s">
        <v>42</v>
      </c>
      <c r="B693">
        <v>2011</v>
      </c>
      <c r="C693" s="1" t="s">
        <v>7</v>
      </c>
      <c r="D693" s="1" t="s">
        <v>8</v>
      </c>
      <c r="E693" s="1"/>
      <c r="F693" s="1" t="s">
        <v>14</v>
      </c>
      <c r="G693" s="1"/>
      <c r="H693">
        <v>359.40867829434842</v>
      </c>
      <c r="I693" s="1"/>
      <c r="J693" s="1"/>
    </row>
    <row r="694" spans="1:10" hidden="1" x14ac:dyDescent="0.25">
      <c r="A694" s="1" t="s">
        <v>42</v>
      </c>
      <c r="B694">
        <v>2011</v>
      </c>
      <c r="C694" s="1" t="s">
        <v>7</v>
      </c>
      <c r="D694" s="1" t="s">
        <v>8</v>
      </c>
      <c r="E694" s="1"/>
      <c r="F694" s="1" t="s">
        <v>17</v>
      </c>
      <c r="G694" s="1"/>
      <c r="H694">
        <v>652.38601902146581</v>
      </c>
      <c r="I694" s="1"/>
      <c r="J694" s="1"/>
    </row>
    <row r="695" spans="1:10" hidden="1" x14ac:dyDescent="0.25">
      <c r="A695" s="1" t="s">
        <v>42</v>
      </c>
      <c r="B695">
        <v>2011</v>
      </c>
      <c r="C695" s="1" t="s">
        <v>7</v>
      </c>
      <c r="D695" s="1" t="s">
        <v>8</v>
      </c>
      <c r="E695" s="1"/>
      <c r="F695" s="1" t="s">
        <v>18</v>
      </c>
      <c r="G695" s="1"/>
      <c r="H695">
        <v>262.38556394877645</v>
      </c>
      <c r="I695" s="1"/>
      <c r="J695" s="1"/>
    </row>
    <row r="696" spans="1:10" hidden="1" x14ac:dyDescent="0.25">
      <c r="A696" s="1" t="s">
        <v>42</v>
      </c>
      <c r="B696">
        <v>2011</v>
      </c>
      <c r="C696" s="1" t="s">
        <v>7</v>
      </c>
      <c r="D696" s="1" t="s">
        <v>8</v>
      </c>
      <c r="E696" s="1"/>
      <c r="F696" s="1" t="s">
        <v>20</v>
      </c>
      <c r="G696" s="1"/>
      <c r="H696">
        <v>1662.2690637939625</v>
      </c>
      <c r="I696" s="1"/>
      <c r="J696" s="1"/>
    </row>
    <row r="697" spans="1:10" hidden="1" x14ac:dyDescent="0.25">
      <c r="A697" s="1" t="s">
        <v>42</v>
      </c>
      <c r="B697">
        <v>2011</v>
      </c>
      <c r="C697" s="1" t="s">
        <v>7</v>
      </c>
      <c r="D697" s="1" t="s">
        <v>8</v>
      </c>
      <c r="E697" s="1"/>
      <c r="F697" s="1" t="s">
        <v>22</v>
      </c>
      <c r="G697" s="1"/>
      <c r="H697">
        <v>2.9889387145002972</v>
      </c>
      <c r="I697" s="1"/>
      <c r="J697" s="1"/>
    </row>
    <row r="698" spans="1:10" hidden="1" x14ac:dyDescent="0.25">
      <c r="A698" s="1" t="s">
        <v>43</v>
      </c>
      <c r="B698">
        <v>2011</v>
      </c>
      <c r="C698" s="1" t="s">
        <v>7</v>
      </c>
      <c r="D698" s="1" t="s">
        <v>8</v>
      </c>
      <c r="E698" s="1"/>
      <c r="F698" s="1" t="s">
        <v>9</v>
      </c>
      <c r="G698" s="1"/>
      <c r="H698">
        <v>1700</v>
      </c>
      <c r="I698" s="1"/>
      <c r="J698" s="1"/>
    </row>
    <row r="699" spans="1:10" x14ac:dyDescent="0.25">
      <c r="A699" s="1" t="s">
        <v>43</v>
      </c>
      <c r="B699">
        <v>2011</v>
      </c>
      <c r="C699" s="1" t="s">
        <v>7</v>
      </c>
      <c r="D699" s="1" t="s">
        <v>8</v>
      </c>
      <c r="E699" s="1" t="s">
        <v>10</v>
      </c>
      <c r="F699" s="1" t="s">
        <v>10</v>
      </c>
      <c r="G699" s="1"/>
      <c r="H699">
        <v>1168.694071117925</v>
      </c>
      <c r="I699" s="1"/>
      <c r="J699" s="1"/>
    </row>
    <row r="700" spans="1:10" hidden="1" x14ac:dyDescent="0.25">
      <c r="A700" s="1" t="s">
        <v>43</v>
      </c>
      <c r="B700">
        <v>2011</v>
      </c>
      <c r="C700" s="1" t="s">
        <v>7</v>
      </c>
      <c r="D700" s="1" t="s">
        <v>8</v>
      </c>
      <c r="E700" s="1"/>
      <c r="F700" s="1" t="s">
        <v>11</v>
      </c>
      <c r="G700" s="1"/>
      <c r="H700">
        <v>31.466817349840493</v>
      </c>
      <c r="I700" s="1"/>
      <c r="J700" s="1"/>
    </row>
    <row r="701" spans="1:10" hidden="1" x14ac:dyDescent="0.25">
      <c r="A701" s="1" t="s">
        <v>43</v>
      </c>
      <c r="B701">
        <v>2011</v>
      </c>
      <c r="C701" s="1" t="s">
        <v>7</v>
      </c>
      <c r="D701" s="1" t="s">
        <v>8</v>
      </c>
      <c r="E701" s="1"/>
      <c r="F701" s="1" t="s">
        <v>14</v>
      </c>
      <c r="G701" s="1"/>
      <c r="H701">
        <v>61.111697649569145</v>
      </c>
      <c r="I701" s="1"/>
      <c r="J701" s="1"/>
    </row>
    <row r="702" spans="1:10" hidden="1" x14ac:dyDescent="0.25">
      <c r="A702" s="1" t="s">
        <v>43</v>
      </c>
      <c r="B702">
        <v>2011</v>
      </c>
      <c r="C702" s="1" t="s">
        <v>7</v>
      </c>
      <c r="D702" s="1" t="s">
        <v>8</v>
      </c>
      <c r="E702" s="1"/>
      <c r="F702" s="1" t="s">
        <v>17</v>
      </c>
      <c r="G702" s="1"/>
      <c r="H702">
        <v>110.92780879540828</v>
      </c>
      <c r="I702" s="1"/>
      <c r="J702" s="1"/>
    </row>
    <row r="703" spans="1:10" hidden="1" x14ac:dyDescent="0.25">
      <c r="A703" s="1" t="s">
        <v>43</v>
      </c>
      <c r="B703">
        <v>2011</v>
      </c>
      <c r="C703" s="1" t="s">
        <v>7</v>
      </c>
      <c r="D703" s="1" t="s">
        <v>8</v>
      </c>
      <c r="E703" s="1"/>
      <c r="F703" s="1" t="s">
        <v>18</v>
      </c>
      <c r="G703" s="1"/>
      <c r="H703">
        <v>44.614468765045011</v>
      </c>
      <c r="I703" s="1"/>
      <c r="J703" s="1"/>
    </row>
    <row r="704" spans="1:10" hidden="1" x14ac:dyDescent="0.25">
      <c r="A704" s="1" t="s">
        <v>43</v>
      </c>
      <c r="B704">
        <v>2011</v>
      </c>
      <c r="C704" s="1" t="s">
        <v>7</v>
      </c>
      <c r="D704" s="1" t="s">
        <v>8</v>
      </c>
      <c r="E704" s="1"/>
      <c r="F704" s="1" t="s">
        <v>20</v>
      </c>
      <c r="G704" s="1"/>
      <c r="H704">
        <v>282.64226929883341</v>
      </c>
      <c r="I704" s="1"/>
      <c r="J704" s="1"/>
    </row>
    <row r="705" spans="1:10" hidden="1" x14ac:dyDescent="0.25">
      <c r="A705" s="1" t="s">
        <v>43</v>
      </c>
      <c r="B705">
        <v>2011</v>
      </c>
      <c r="C705" s="1" t="s">
        <v>7</v>
      </c>
      <c r="D705" s="1" t="s">
        <v>8</v>
      </c>
      <c r="E705" s="1"/>
      <c r="F705" s="1" t="s">
        <v>22</v>
      </c>
      <c r="G705" s="1"/>
      <c r="H705">
        <v>0.50822122571019257</v>
      </c>
      <c r="I705" s="1"/>
      <c r="J705" s="1"/>
    </row>
    <row r="706" spans="1:10" hidden="1" x14ac:dyDescent="0.25">
      <c r="A706" s="1" t="s">
        <v>44</v>
      </c>
      <c r="B706">
        <v>2011</v>
      </c>
      <c r="C706" s="1" t="s">
        <v>7</v>
      </c>
      <c r="D706" s="1" t="s">
        <v>8</v>
      </c>
      <c r="E706" s="1"/>
      <c r="F706" s="1" t="s">
        <v>9</v>
      </c>
      <c r="G706" s="1"/>
      <c r="H706">
        <v>2696.41</v>
      </c>
      <c r="I706" s="1"/>
      <c r="J706" s="1"/>
    </row>
    <row r="707" spans="1:10" x14ac:dyDescent="0.25">
      <c r="A707" s="1" t="s">
        <v>44</v>
      </c>
      <c r="B707">
        <v>2011</v>
      </c>
      <c r="C707" s="1" t="s">
        <v>7</v>
      </c>
      <c r="D707" s="1" t="s">
        <v>8</v>
      </c>
      <c r="E707" s="1" t="s">
        <v>10</v>
      </c>
      <c r="F707" s="1" t="s">
        <v>10</v>
      </c>
      <c r="G707" s="1"/>
      <c r="H707">
        <v>1853.6931648841671</v>
      </c>
      <c r="I707" s="1"/>
      <c r="J707" s="1"/>
    </row>
    <row r="708" spans="1:10" hidden="1" x14ac:dyDescent="0.25">
      <c r="A708" s="1" t="s">
        <v>44</v>
      </c>
      <c r="B708">
        <v>2011</v>
      </c>
      <c r="C708" s="1" t="s">
        <v>7</v>
      </c>
      <c r="D708" s="1" t="s">
        <v>8</v>
      </c>
      <c r="E708" s="1"/>
      <c r="F708" s="1" t="s">
        <v>11</v>
      </c>
      <c r="G708" s="1"/>
      <c r="H708">
        <v>49.910259394284353</v>
      </c>
      <c r="I708" s="1"/>
      <c r="J708" s="1"/>
    </row>
    <row r="709" spans="1:10" hidden="1" x14ac:dyDescent="0.25">
      <c r="A709" s="1" t="s">
        <v>44</v>
      </c>
      <c r="B709">
        <v>2011</v>
      </c>
      <c r="C709" s="1" t="s">
        <v>7</v>
      </c>
      <c r="D709" s="1" t="s">
        <v>8</v>
      </c>
      <c r="E709" s="1"/>
      <c r="F709" s="1" t="s">
        <v>14</v>
      </c>
      <c r="G709" s="1"/>
      <c r="H709">
        <v>96.930701564279246</v>
      </c>
      <c r="I709" s="1"/>
      <c r="J709" s="1"/>
    </row>
    <row r="710" spans="1:10" hidden="1" x14ac:dyDescent="0.25">
      <c r="A710" s="1" t="s">
        <v>44</v>
      </c>
      <c r="B710">
        <v>2011</v>
      </c>
      <c r="C710" s="1" t="s">
        <v>7</v>
      </c>
      <c r="D710" s="1" t="s">
        <v>8</v>
      </c>
      <c r="E710" s="1"/>
      <c r="F710" s="1" t="s">
        <v>17</v>
      </c>
      <c r="G710" s="1"/>
      <c r="H710">
        <v>175.94520759648637</v>
      </c>
      <c r="I710" s="1"/>
      <c r="J710" s="1"/>
    </row>
    <row r="711" spans="1:10" hidden="1" x14ac:dyDescent="0.25">
      <c r="A711" s="1" t="s">
        <v>44</v>
      </c>
      <c r="B711">
        <v>2011</v>
      </c>
      <c r="C711" s="1" t="s">
        <v>7</v>
      </c>
      <c r="D711" s="1" t="s">
        <v>8</v>
      </c>
      <c r="E711" s="1"/>
      <c r="F711" s="1" t="s">
        <v>18</v>
      </c>
      <c r="G711" s="1"/>
      <c r="H711">
        <v>70.764058660444121</v>
      </c>
      <c r="I711" s="1"/>
      <c r="J711" s="1"/>
    </row>
    <row r="712" spans="1:10" hidden="1" x14ac:dyDescent="0.25">
      <c r="A712" s="1" t="s">
        <v>44</v>
      </c>
      <c r="B712">
        <v>2011</v>
      </c>
      <c r="C712" s="1" t="s">
        <v>7</v>
      </c>
      <c r="D712" s="1" t="s">
        <v>8</v>
      </c>
      <c r="E712" s="1"/>
      <c r="F712" s="1" t="s">
        <v>20</v>
      </c>
      <c r="G712" s="1"/>
      <c r="H712">
        <v>448.30555374121604</v>
      </c>
      <c r="I712" s="1"/>
      <c r="J712" s="1"/>
    </row>
    <row r="713" spans="1:10" hidden="1" x14ac:dyDescent="0.25">
      <c r="A713" s="1" t="s">
        <v>44</v>
      </c>
      <c r="B713">
        <v>2011</v>
      </c>
      <c r="C713" s="1" t="s">
        <v>7</v>
      </c>
      <c r="D713" s="1" t="s">
        <v>8</v>
      </c>
      <c r="E713" s="1"/>
      <c r="F713" s="1" t="s">
        <v>22</v>
      </c>
      <c r="G713" s="1"/>
      <c r="H713">
        <v>0.80610164424542374</v>
      </c>
      <c r="I713" s="1"/>
      <c r="J713" s="1"/>
    </row>
    <row r="714" spans="1:10" hidden="1" x14ac:dyDescent="0.25">
      <c r="A714" s="1" t="s">
        <v>45</v>
      </c>
      <c r="B714">
        <v>2011</v>
      </c>
      <c r="C714" s="1" t="s">
        <v>7</v>
      </c>
      <c r="D714" s="1" t="s">
        <v>8</v>
      </c>
      <c r="E714" s="1"/>
      <c r="F714" s="1" t="s">
        <v>9</v>
      </c>
      <c r="G714" s="1"/>
      <c r="H714">
        <v>980</v>
      </c>
      <c r="I714" s="1"/>
      <c r="J714" s="1"/>
    </row>
    <row r="715" spans="1:10" x14ac:dyDescent="0.25">
      <c r="A715" s="1" t="s">
        <v>45</v>
      </c>
      <c r="B715">
        <v>2011</v>
      </c>
      <c r="C715" s="1" t="s">
        <v>7</v>
      </c>
      <c r="D715" s="1" t="s">
        <v>8</v>
      </c>
      <c r="E715" s="1" t="s">
        <v>10</v>
      </c>
      <c r="F715" s="1" t="s">
        <v>10</v>
      </c>
      <c r="G715" s="1"/>
      <c r="H715">
        <v>673.7177586444509</v>
      </c>
      <c r="I715" s="1"/>
      <c r="J715" s="1"/>
    </row>
    <row r="716" spans="1:10" hidden="1" x14ac:dyDescent="0.25">
      <c r="A716" s="1" t="s">
        <v>45</v>
      </c>
      <c r="B716">
        <v>2011</v>
      </c>
      <c r="C716" s="1" t="s">
        <v>7</v>
      </c>
      <c r="D716" s="1" t="s">
        <v>8</v>
      </c>
      <c r="E716" s="1"/>
      <c r="F716" s="1" t="s">
        <v>11</v>
      </c>
      <c r="G716" s="1"/>
      <c r="H716">
        <v>18.139694707555108</v>
      </c>
      <c r="I716" s="1"/>
      <c r="J716" s="1"/>
    </row>
    <row r="717" spans="1:10" hidden="1" x14ac:dyDescent="0.25">
      <c r="A717" s="1" t="s">
        <v>45</v>
      </c>
      <c r="B717">
        <v>2011</v>
      </c>
      <c r="C717" s="1" t="s">
        <v>7</v>
      </c>
      <c r="D717" s="1" t="s">
        <v>8</v>
      </c>
      <c r="E717" s="1"/>
      <c r="F717" s="1" t="s">
        <v>14</v>
      </c>
      <c r="G717" s="1"/>
      <c r="H717">
        <v>35.229096292104565</v>
      </c>
      <c r="I717" s="1"/>
      <c r="J717" s="1"/>
    </row>
    <row r="718" spans="1:10" hidden="1" x14ac:dyDescent="0.25">
      <c r="A718" s="1" t="s">
        <v>45</v>
      </c>
      <c r="B718">
        <v>2011</v>
      </c>
      <c r="C718" s="1" t="s">
        <v>7</v>
      </c>
      <c r="D718" s="1" t="s">
        <v>8</v>
      </c>
      <c r="E718" s="1"/>
      <c r="F718" s="1" t="s">
        <v>17</v>
      </c>
      <c r="G718" s="1"/>
      <c r="H718">
        <v>63.946619187941245</v>
      </c>
      <c r="I718" s="1"/>
      <c r="J718" s="1"/>
    </row>
    <row r="719" spans="1:10" hidden="1" x14ac:dyDescent="0.25">
      <c r="A719" s="1" t="s">
        <v>45</v>
      </c>
      <c r="B719">
        <v>2011</v>
      </c>
      <c r="C719" s="1" t="s">
        <v>7</v>
      </c>
      <c r="D719" s="1" t="s">
        <v>8</v>
      </c>
      <c r="E719" s="1"/>
      <c r="F719" s="1" t="s">
        <v>18</v>
      </c>
      <c r="G719" s="1"/>
      <c r="H719">
        <v>25.718929052790653</v>
      </c>
      <c r="I719" s="1"/>
      <c r="J719" s="1"/>
    </row>
    <row r="720" spans="1:10" hidden="1" x14ac:dyDescent="0.25">
      <c r="A720" s="1" t="s">
        <v>45</v>
      </c>
      <c r="B720">
        <v>2011</v>
      </c>
      <c r="C720" s="1" t="s">
        <v>7</v>
      </c>
      <c r="D720" s="1" t="s">
        <v>8</v>
      </c>
      <c r="E720" s="1"/>
      <c r="F720" s="1" t="s">
        <v>20</v>
      </c>
      <c r="G720" s="1"/>
      <c r="H720">
        <v>162.93495524285689</v>
      </c>
      <c r="I720" s="1"/>
      <c r="J720" s="1"/>
    </row>
    <row r="721" spans="1:10" hidden="1" x14ac:dyDescent="0.25">
      <c r="A721" s="1" t="s">
        <v>45</v>
      </c>
      <c r="B721">
        <v>2011</v>
      </c>
      <c r="C721" s="1" t="s">
        <v>7</v>
      </c>
      <c r="D721" s="1" t="s">
        <v>8</v>
      </c>
      <c r="E721" s="1"/>
      <c r="F721" s="1" t="s">
        <v>22</v>
      </c>
      <c r="G721" s="1"/>
      <c r="H721">
        <v>0.29297458893881689</v>
      </c>
      <c r="I721" s="1"/>
      <c r="J721" s="1"/>
    </row>
    <row r="722" spans="1:10" hidden="1" x14ac:dyDescent="0.25">
      <c r="A722" s="1" t="s">
        <v>46</v>
      </c>
      <c r="B722">
        <v>2011</v>
      </c>
      <c r="C722" s="1" t="s">
        <v>7</v>
      </c>
      <c r="D722" s="1" t="s">
        <v>8</v>
      </c>
      <c r="E722" s="1"/>
      <c r="F722" s="1" t="s">
        <v>9</v>
      </c>
      <c r="G722" s="1"/>
      <c r="H722">
        <v>670</v>
      </c>
      <c r="I722" s="1"/>
      <c r="J722" s="1"/>
    </row>
    <row r="723" spans="1:10" x14ac:dyDescent="0.25">
      <c r="A723" s="1" t="s">
        <v>46</v>
      </c>
      <c r="B723">
        <v>2011</v>
      </c>
      <c r="C723" s="1" t="s">
        <v>7</v>
      </c>
      <c r="D723" s="1" t="s">
        <v>8</v>
      </c>
      <c r="E723" s="1" t="s">
        <v>10</v>
      </c>
      <c r="F723" s="1" t="s">
        <v>10</v>
      </c>
      <c r="G723" s="1"/>
      <c r="H723">
        <v>460.60295744059397</v>
      </c>
      <c r="I723" s="1"/>
      <c r="J723" s="1"/>
    </row>
    <row r="724" spans="1:10" hidden="1" x14ac:dyDescent="0.25">
      <c r="A724" s="1" t="s">
        <v>46</v>
      </c>
      <c r="B724">
        <v>2011</v>
      </c>
      <c r="C724" s="1" t="s">
        <v>7</v>
      </c>
      <c r="D724" s="1" t="s">
        <v>8</v>
      </c>
      <c r="E724" s="1"/>
      <c r="F724" s="1" t="s">
        <v>11</v>
      </c>
      <c r="G724" s="1"/>
      <c r="H724">
        <v>12.401628014348899</v>
      </c>
      <c r="I724" s="1"/>
      <c r="J724" s="1"/>
    </row>
    <row r="725" spans="1:10" hidden="1" x14ac:dyDescent="0.25">
      <c r="A725" s="1" t="s">
        <v>46</v>
      </c>
      <c r="B725">
        <v>2011</v>
      </c>
      <c r="C725" s="1" t="s">
        <v>7</v>
      </c>
      <c r="D725" s="1" t="s">
        <v>8</v>
      </c>
      <c r="E725" s="1"/>
      <c r="F725" s="1" t="s">
        <v>14</v>
      </c>
      <c r="G725" s="1"/>
      <c r="H725">
        <v>24.085198485418427</v>
      </c>
      <c r="I725" s="1"/>
      <c r="J725" s="1"/>
    </row>
    <row r="726" spans="1:10" hidden="1" x14ac:dyDescent="0.25">
      <c r="A726" s="1" t="s">
        <v>46</v>
      </c>
      <c r="B726">
        <v>2011</v>
      </c>
      <c r="C726" s="1" t="s">
        <v>7</v>
      </c>
      <c r="D726" s="1" t="s">
        <v>8</v>
      </c>
      <c r="E726" s="1"/>
      <c r="F726" s="1" t="s">
        <v>17</v>
      </c>
      <c r="G726" s="1"/>
      <c r="H726">
        <v>43.718606995837384</v>
      </c>
      <c r="I726" s="1"/>
      <c r="J726" s="1"/>
    </row>
    <row r="727" spans="1:10" hidden="1" x14ac:dyDescent="0.25">
      <c r="A727" s="1" t="s">
        <v>46</v>
      </c>
      <c r="B727">
        <v>2011</v>
      </c>
      <c r="C727" s="1" t="s">
        <v>7</v>
      </c>
      <c r="D727" s="1" t="s">
        <v>8</v>
      </c>
      <c r="E727" s="1"/>
      <c r="F727" s="1" t="s">
        <v>18</v>
      </c>
      <c r="G727" s="1"/>
      <c r="H727">
        <v>17.583349454458915</v>
      </c>
      <c r="I727" s="1"/>
      <c r="J727" s="1"/>
    </row>
    <row r="728" spans="1:10" hidden="1" x14ac:dyDescent="0.25">
      <c r="A728" s="1" t="s">
        <v>46</v>
      </c>
      <c r="B728">
        <v>2011</v>
      </c>
      <c r="C728" s="1" t="s">
        <v>7</v>
      </c>
      <c r="D728" s="1" t="s">
        <v>8</v>
      </c>
      <c r="E728" s="1"/>
      <c r="F728" s="1" t="s">
        <v>20</v>
      </c>
      <c r="G728" s="1"/>
      <c r="H728">
        <v>111.39430613542257</v>
      </c>
      <c r="I728" s="1"/>
      <c r="J728" s="1"/>
    </row>
    <row r="729" spans="1:10" hidden="1" x14ac:dyDescent="0.25">
      <c r="A729" s="1" t="s">
        <v>46</v>
      </c>
      <c r="B729">
        <v>2011</v>
      </c>
      <c r="C729" s="1" t="s">
        <v>7</v>
      </c>
      <c r="D729" s="1" t="s">
        <v>8</v>
      </c>
      <c r="E729" s="1"/>
      <c r="F729" s="1" t="s">
        <v>22</v>
      </c>
      <c r="G729" s="1"/>
      <c r="H729">
        <v>0.20029895366225237</v>
      </c>
      <c r="I729" s="1"/>
      <c r="J729" s="1"/>
    </row>
    <row r="730" spans="1:10" hidden="1" x14ac:dyDescent="0.25">
      <c r="A730" s="1" t="s">
        <v>47</v>
      </c>
      <c r="B730">
        <v>2011</v>
      </c>
      <c r="C730" s="1" t="s">
        <v>7</v>
      </c>
      <c r="D730" s="1" t="s">
        <v>8</v>
      </c>
      <c r="E730" s="1"/>
      <c r="F730" s="1" t="s">
        <v>9</v>
      </c>
      <c r="G730" s="1"/>
      <c r="H730">
        <v>11063.232</v>
      </c>
      <c r="I730" s="1"/>
      <c r="J730" s="1"/>
    </row>
    <row r="731" spans="1:10" x14ac:dyDescent="0.25">
      <c r="A731" s="1" t="s">
        <v>47</v>
      </c>
      <c r="B731">
        <v>2011</v>
      </c>
      <c r="C731" s="1" t="s">
        <v>7</v>
      </c>
      <c r="D731" s="1" t="s">
        <v>8</v>
      </c>
      <c r="E731" s="1" t="s">
        <v>10</v>
      </c>
      <c r="F731" s="1" t="s">
        <v>10</v>
      </c>
      <c r="G731" s="1"/>
      <c r="H731">
        <v>7605.6080269424137</v>
      </c>
      <c r="I731" s="1"/>
      <c r="J731" s="1"/>
    </row>
    <row r="732" spans="1:10" hidden="1" x14ac:dyDescent="0.25">
      <c r="A732" s="1" t="s">
        <v>47</v>
      </c>
      <c r="B732">
        <v>2011</v>
      </c>
      <c r="C732" s="1" t="s">
        <v>7</v>
      </c>
      <c r="D732" s="1" t="s">
        <v>8</v>
      </c>
      <c r="E732" s="1"/>
      <c r="F732" s="1" t="s">
        <v>11</v>
      </c>
      <c r="G732" s="1"/>
      <c r="H732">
        <v>204.7792356723003</v>
      </c>
      <c r="I732" s="1"/>
      <c r="J732" s="1"/>
    </row>
    <row r="733" spans="1:10" hidden="1" x14ac:dyDescent="0.25">
      <c r="A733" s="1" t="s">
        <v>47</v>
      </c>
      <c r="B733">
        <v>2011</v>
      </c>
      <c r="C733" s="1" t="s">
        <v>7</v>
      </c>
      <c r="D733" s="1" t="s">
        <v>8</v>
      </c>
      <c r="E733" s="1"/>
      <c r="F733" s="1" t="s">
        <v>14</v>
      </c>
      <c r="G733" s="1"/>
      <c r="H733">
        <v>397.7016994182577</v>
      </c>
      <c r="I733" s="1"/>
      <c r="J733" s="1"/>
    </row>
    <row r="734" spans="1:10" hidden="1" x14ac:dyDescent="0.25">
      <c r="A734" s="1" t="s">
        <v>47</v>
      </c>
      <c r="B734">
        <v>2011</v>
      </c>
      <c r="C734" s="1" t="s">
        <v>7</v>
      </c>
      <c r="D734" s="1" t="s">
        <v>8</v>
      </c>
      <c r="E734" s="1"/>
      <c r="F734" s="1" t="s">
        <v>17</v>
      </c>
      <c r="G734" s="1"/>
      <c r="H734">
        <v>721.89416703249549</v>
      </c>
      <c r="I734" s="1"/>
      <c r="J734" s="1"/>
    </row>
    <row r="735" spans="1:10" hidden="1" x14ac:dyDescent="0.25">
      <c r="A735" s="1" t="s">
        <v>47</v>
      </c>
      <c r="B735">
        <v>2011</v>
      </c>
      <c r="C735" s="1" t="s">
        <v>7</v>
      </c>
      <c r="D735" s="1" t="s">
        <v>8</v>
      </c>
      <c r="E735" s="1"/>
      <c r="F735" s="1" t="s">
        <v>18</v>
      </c>
      <c r="G735" s="1"/>
      <c r="H735">
        <v>290.34130500261557</v>
      </c>
      <c r="I735" s="1"/>
      <c r="J735" s="1"/>
    </row>
    <row r="736" spans="1:10" hidden="1" x14ac:dyDescent="0.25">
      <c r="A736" s="1" t="s">
        <v>47</v>
      </c>
      <c r="B736">
        <v>2011</v>
      </c>
      <c r="C736" s="1" t="s">
        <v>7</v>
      </c>
      <c r="D736" s="1" t="s">
        <v>8</v>
      </c>
      <c r="E736" s="1"/>
      <c r="F736" s="1" t="s">
        <v>20</v>
      </c>
      <c r="G736" s="1"/>
      <c r="H736">
        <v>1839.3747048585124</v>
      </c>
      <c r="I736" s="1"/>
      <c r="J736" s="1"/>
    </row>
    <row r="737" spans="1:10" hidden="1" x14ac:dyDescent="0.25">
      <c r="A737" s="1" t="s">
        <v>47</v>
      </c>
      <c r="B737">
        <v>2011</v>
      </c>
      <c r="C737" s="1" t="s">
        <v>7</v>
      </c>
      <c r="D737" s="1" t="s">
        <v>8</v>
      </c>
      <c r="E737" s="1"/>
      <c r="F737" s="1" t="s">
        <v>22</v>
      </c>
      <c r="G737" s="1"/>
      <c r="H737">
        <v>3.30739372197425</v>
      </c>
      <c r="I737" s="1"/>
      <c r="J737" s="1"/>
    </row>
    <row r="738" spans="1:10" hidden="1" x14ac:dyDescent="0.25">
      <c r="A738" s="1" t="s">
        <v>48</v>
      </c>
      <c r="B738">
        <v>2011</v>
      </c>
      <c r="C738" s="1" t="s">
        <v>7</v>
      </c>
      <c r="D738" s="1" t="s">
        <v>8</v>
      </c>
      <c r="E738" s="1"/>
      <c r="F738" s="1" t="s">
        <v>9</v>
      </c>
      <c r="G738" s="1"/>
      <c r="H738">
        <v>5708</v>
      </c>
      <c r="I738" s="1"/>
      <c r="J738" s="1"/>
    </row>
    <row r="739" spans="1:10" x14ac:dyDescent="0.25">
      <c r="A739" s="1" t="s">
        <v>48</v>
      </c>
      <c r="B739">
        <v>2011</v>
      </c>
      <c r="C739" s="1" t="s">
        <v>7</v>
      </c>
      <c r="D739" s="1" t="s">
        <v>8</v>
      </c>
      <c r="E739" s="1" t="s">
        <v>10</v>
      </c>
      <c r="F739" s="1" t="s">
        <v>10</v>
      </c>
      <c r="G739" s="1"/>
      <c r="H739">
        <v>3924.0622105535977</v>
      </c>
      <c r="I739" s="1"/>
      <c r="J739" s="1"/>
    </row>
    <row r="740" spans="1:10" hidden="1" x14ac:dyDescent="0.25">
      <c r="A740" s="1" t="s">
        <v>48</v>
      </c>
      <c r="B740">
        <v>2011</v>
      </c>
      <c r="C740" s="1" t="s">
        <v>7</v>
      </c>
      <c r="D740" s="1" t="s">
        <v>8</v>
      </c>
      <c r="E740" s="1"/>
      <c r="F740" s="1" t="s">
        <v>11</v>
      </c>
      <c r="G740" s="1"/>
      <c r="H740">
        <v>105.65446672522914</v>
      </c>
      <c r="I740" s="1"/>
      <c r="J740" s="1"/>
    </row>
    <row r="741" spans="1:10" hidden="1" x14ac:dyDescent="0.25">
      <c r="A741" s="1" t="s">
        <v>48</v>
      </c>
      <c r="B741">
        <v>2011</v>
      </c>
      <c r="C741" s="1" t="s">
        <v>7</v>
      </c>
      <c r="D741" s="1" t="s">
        <v>8</v>
      </c>
      <c r="E741" s="1"/>
      <c r="F741" s="1" t="s">
        <v>14</v>
      </c>
      <c r="G741" s="1"/>
      <c r="H741">
        <v>205.19151187278862</v>
      </c>
      <c r="I741" s="1"/>
      <c r="J741" s="1"/>
    </row>
    <row r="742" spans="1:10" hidden="1" x14ac:dyDescent="0.25">
      <c r="A742" s="1" t="s">
        <v>48</v>
      </c>
      <c r="B742">
        <v>2011</v>
      </c>
      <c r="C742" s="1" t="s">
        <v>7</v>
      </c>
      <c r="D742" s="1" t="s">
        <v>8</v>
      </c>
      <c r="E742" s="1"/>
      <c r="F742" s="1" t="s">
        <v>17</v>
      </c>
      <c r="G742" s="1"/>
      <c r="H742">
        <v>372.45643094364146</v>
      </c>
      <c r="I742" s="1"/>
      <c r="J742" s="1"/>
    </row>
    <row r="743" spans="1:10" hidden="1" x14ac:dyDescent="0.25">
      <c r="A743" s="1" t="s">
        <v>48</v>
      </c>
      <c r="B743">
        <v>2011</v>
      </c>
      <c r="C743" s="1" t="s">
        <v>7</v>
      </c>
      <c r="D743" s="1" t="s">
        <v>8</v>
      </c>
      <c r="E743" s="1"/>
      <c r="F743" s="1" t="s">
        <v>18</v>
      </c>
      <c r="G743" s="1"/>
      <c r="H743">
        <v>149.7996398299276</v>
      </c>
      <c r="I743" s="1"/>
      <c r="J743" s="1"/>
    </row>
    <row r="744" spans="1:10" hidden="1" x14ac:dyDescent="0.25">
      <c r="A744" s="1" t="s">
        <v>48</v>
      </c>
      <c r="B744">
        <v>2011</v>
      </c>
      <c r="C744" s="1" t="s">
        <v>7</v>
      </c>
      <c r="D744" s="1" t="s">
        <v>8</v>
      </c>
      <c r="E744" s="1"/>
      <c r="F744" s="1" t="s">
        <v>20</v>
      </c>
      <c r="G744" s="1"/>
      <c r="H744">
        <v>949.01298421043589</v>
      </c>
      <c r="I744" s="1"/>
      <c r="J744" s="1"/>
    </row>
    <row r="745" spans="1:10" hidden="1" x14ac:dyDescent="0.25">
      <c r="A745" s="1" t="s">
        <v>48</v>
      </c>
      <c r="B745">
        <v>2011</v>
      </c>
      <c r="C745" s="1" t="s">
        <v>7</v>
      </c>
      <c r="D745" s="1" t="s">
        <v>8</v>
      </c>
      <c r="E745" s="1"/>
      <c r="F745" s="1" t="s">
        <v>22</v>
      </c>
      <c r="G745" s="1"/>
      <c r="H745">
        <v>1.7064275037375172</v>
      </c>
      <c r="I745" s="1"/>
      <c r="J745" s="1"/>
    </row>
    <row r="746" spans="1:10" hidden="1" x14ac:dyDescent="0.25">
      <c r="A746" s="1" t="s">
        <v>49</v>
      </c>
      <c r="B746">
        <v>2011</v>
      </c>
      <c r="C746" s="1" t="s">
        <v>7</v>
      </c>
      <c r="D746" s="1" t="s">
        <v>8</v>
      </c>
      <c r="E746" s="1"/>
      <c r="F746" s="1" t="s">
        <v>9</v>
      </c>
      <c r="G746" s="1"/>
      <c r="H746">
        <v>3535</v>
      </c>
      <c r="I746" s="1"/>
      <c r="J746" s="1"/>
    </row>
    <row r="747" spans="1:10" x14ac:dyDescent="0.25">
      <c r="A747" s="1" t="s">
        <v>49</v>
      </c>
      <c r="B747">
        <v>2011</v>
      </c>
      <c r="C747" s="1" t="s">
        <v>7</v>
      </c>
      <c r="D747" s="1" t="s">
        <v>8</v>
      </c>
      <c r="E747" s="1" t="s">
        <v>10</v>
      </c>
      <c r="F747" s="1" t="s">
        <v>10</v>
      </c>
      <c r="G747" s="1"/>
      <c r="H747">
        <v>2430.1962008246264</v>
      </c>
      <c r="I747" s="1"/>
      <c r="J747" s="1"/>
    </row>
    <row r="748" spans="1:10" hidden="1" x14ac:dyDescent="0.25">
      <c r="A748" s="1" t="s">
        <v>49</v>
      </c>
      <c r="B748">
        <v>2011</v>
      </c>
      <c r="C748" s="1" t="s">
        <v>7</v>
      </c>
      <c r="D748" s="1" t="s">
        <v>8</v>
      </c>
      <c r="E748" s="1"/>
      <c r="F748" s="1" t="s">
        <v>11</v>
      </c>
      <c r="G748" s="1"/>
      <c r="H748">
        <v>65.432470195109488</v>
      </c>
      <c r="I748" s="1"/>
      <c r="J748" s="1"/>
    </row>
    <row r="749" spans="1:10" hidden="1" x14ac:dyDescent="0.25">
      <c r="A749" s="1" t="s">
        <v>49</v>
      </c>
      <c r="B749">
        <v>2011</v>
      </c>
      <c r="C749" s="1" t="s">
        <v>7</v>
      </c>
      <c r="D749" s="1" t="s">
        <v>8</v>
      </c>
      <c r="E749" s="1"/>
      <c r="F749" s="1" t="s">
        <v>14</v>
      </c>
      <c r="G749" s="1"/>
      <c r="H749">
        <v>127.07638305366289</v>
      </c>
      <c r="I749" s="1"/>
      <c r="J749" s="1"/>
    </row>
    <row r="750" spans="1:10" hidden="1" x14ac:dyDescent="0.25">
      <c r="A750" s="1" t="s">
        <v>49</v>
      </c>
      <c r="B750">
        <v>2011</v>
      </c>
      <c r="C750" s="1" t="s">
        <v>7</v>
      </c>
      <c r="D750" s="1" t="s">
        <v>8</v>
      </c>
      <c r="E750" s="1"/>
      <c r="F750" s="1" t="s">
        <v>17</v>
      </c>
      <c r="G750" s="1"/>
      <c r="H750">
        <v>230.66459064221664</v>
      </c>
      <c r="I750" s="1"/>
      <c r="J750" s="1"/>
    </row>
    <row r="751" spans="1:10" hidden="1" x14ac:dyDescent="0.25">
      <c r="A751" s="1" t="s">
        <v>49</v>
      </c>
      <c r="B751">
        <v>2011</v>
      </c>
      <c r="C751" s="1" t="s">
        <v>7</v>
      </c>
      <c r="D751" s="1" t="s">
        <v>8</v>
      </c>
      <c r="E751" s="1"/>
      <c r="F751" s="1" t="s">
        <v>18</v>
      </c>
      <c r="G751" s="1"/>
      <c r="H751">
        <v>92.771851226137713</v>
      </c>
      <c r="I751" s="1"/>
      <c r="J751" s="1"/>
    </row>
    <row r="752" spans="1:10" hidden="1" x14ac:dyDescent="0.25">
      <c r="A752" s="1" t="s">
        <v>49</v>
      </c>
      <c r="B752">
        <v>2011</v>
      </c>
      <c r="C752" s="1" t="s">
        <v>7</v>
      </c>
      <c r="D752" s="1" t="s">
        <v>8</v>
      </c>
      <c r="E752" s="1"/>
      <c r="F752" s="1" t="s">
        <v>20</v>
      </c>
      <c r="G752" s="1"/>
      <c r="H752">
        <v>587.72965998316238</v>
      </c>
      <c r="I752" s="1"/>
      <c r="J752" s="1"/>
    </row>
    <row r="753" spans="1:10" hidden="1" x14ac:dyDescent="0.25">
      <c r="A753" s="1" t="s">
        <v>49</v>
      </c>
      <c r="B753">
        <v>2011</v>
      </c>
      <c r="C753" s="1" t="s">
        <v>7</v>
      </c>
      <c r="D753" s="1" t="s">
        <v>8</v>
      </c>
      <c r="E753" s="1"/>
      <c r="F753" s="1" t="s">
        <v>22</v>
      </c>
      <c r="G753" s="1"/>
      <c r="H753">
        <v>1.0568011958150181</v>
      </c>
      <c r="I753" s="1"/>
      <c r="J753" s="1"/>
    </row>
    <row r="754" spans="1:10" hidden="1" x14ac:dyDescent="0.25">
      <c r="A754" s="1" t="s">
        <v>50</v>
      </c>
      <c r="B754">
        <v>2011</v>
      </c>
      <c r="C754" s="1" t="s">
        <v>7</v>
      </c>
      <c r="D754" s="1" t="s">
        <v>8</v>
      </c>
      <c r="E754" s="1"/>
      <c r="F754" s="1" t="s">
        <v>9</v>
      </c>
      <c r="G754" s="1"/>
      <c r="H754">
        <v>37181.567999999999</v>
      </c>
      <c r="I754" s="1"/>
      <c r="J754" s="1"/>
    </row>
    <row r="755" spans="1:10" x14ac:dyDescent="0.25">
      <c r="A755" s="1" t="s">
        <v>50</v>
      </c>
      <c r="B755">
        <v>2011</v>
      </c>
      <c r="C755" s="1" t="s">
        <v>7</v>
      </c>
      <c r="D755" s="1" t="s">
        <v>8</v>
      </c>
      <c r="E755" s="1" t="s">
        <v>10</v>
      </c>
      <c r="F755" s="1" t="s">
        <v>10</v>
      </c>
      <c r="G755" s="1"/>
      <c r="H755">
        <v>25561.104750863509</v>
      </c>
      <c r="I755" s="1"/>
      <c r="J755" s="1"/>
    </row>
    <row r="756" spans="1:10" hidden="1" x14ac:dyDescent="0.25">
      <c r="A756" s="1" t="s">
        <v>50</v>
      </c>
      <c r="B756">
        <v>2011</v>
      </c>
      <c r="C756" s="1" t="s">
        <v>7</v>
      </c>
      <c r="D756" s="1" t="s">
        <v>8</v>
      </c>
      <c r="E756" s="1"/>
      <c r="F756" s="1" t="s">
        <v>11</v>
      </c>
      <c r="G756" s="1"/>
      <c r="H756">
        <v>688.22682884510232</v>
      </c>
      <c r="I756" s="1"/>
      <c r="J756" s="1"/>
    </row>
    <row r="757" spans="1:10" hidden="1" x14ac:dyDescent="0.25">
      <c r="A757" s="1" t="s">
        <v>50</v>
      </c>
      <c r="B757">
        <v>2011</v>
      </c>
      <c r="C757" s="1" t="s">
        <v>7</v>
      </c>
      <c r="D757" s="1" t="s">
        <v>8</v>
      </c>
      <c r="E757" s="1"/>
      <c r="F757" s="1" t="s">
        <v>14</v>
      </c>
      <c r="G757" s="1"/>
      <c r="H757">
        <v>1336.6051422075855</v>
      </c>
      <c r="I757" s="1"/>
      <c r="J757" s="1"/>
    </row>
    <row r="758" spans="1:10" hidden="1" x14ac:dyDescent="0.25">
      <c r="A758" s="1" t="s">
        <v>50</v>
      </c>
      <c r="B758">
        <v>2011</v>
      </c>
      <c r="C758" s="1" t="s">
        <v>7</v>
      </c>
      <c r="D758" s="1" t="s">
        <v>8</v>
      </c>
      <c r="E758" s="1"/>
      <c r="F758" s="1" t="s">
        <v>17</v>
      </c>
      <c r="G758" s="1"/>
      <c r="H758">
        <v>2426.1587445985124</v>
      </c>
      <c r="I758" s="1"/>
      <c r="J758" s="1"/>
    </row>
    <row r="759" spans="1:10" hidden="1" x14ac:dyDescent="0.25">
      <c r="A759" s="1" t="s">
        <v>50</v>
      </c>
      <c r="B759">
        <v>2011</v>
      </c>
      <c r="C759" s="1" t="s">
        <v>7</v>
      </c>
      <c r="D759" s="1" t="s">
        <v>8</v>
      </c>
      <c r="E759" s="1"/>
      <c r="F759" s="1" t="s">
        <v>18</v>
      </c>
      <c r="G759" s="1"/>
      <c r="H759">
        <v>975.78582598317473</v>
      </c>
      <c r="I759" s="1"/>
      <c r="J759" s="1"/>
    </row>
    <row r="760" spans="1:10" hidden="1" x14ac:dyDescent="0.25">
      <c r="A760" s="1" t="s">
        <v>50</v>
      </c>
      <c r="B760">
        <v>2011</v>
      </c>
      <c r="C760" s="1" t="s">
        <v>7</v>
      </c>
      <c r="D760" s="1" t="s">
        <v>8</v>
      </c>
      <c r="E760" s="1"/>
      <c r="F760" s="1" t="s">
        <v>20</v>
      </c>
      <c r="G760" s="1"/>
      <c r="H760">
        <v>6181.8133856522863</v>
      </c>
      <c r="I760" s="1"/>
      <c r="J760" s="1"/>
    </row>
    <row r="761" spans="1:10" hidden="1" x14ac:dyDescent="0.25">
      <c r="A761" s="1" t="s">
        <v>50</v>
      </c>
      <c r="B761">
        <v>2011</v>
      </c>
      <c r="C761" s="1" t="s">
        <v>7</v>
      </c>
      <c r="D761" s="1" t="s">
        <v>8</v>
      </c>
      <c r="E761" s="1"/>
      <c r="F761" s="1" t="s">
        <v>22</v>
      </c>
      <c r="G761" s="1"/>
      <c r="H761">
        <v>11.115565919286396</v>
      </c>
      <c r="I761" s="1"/>
      <c r="J761" s="1"/>
    </row>
    <row r="762" spans="1:10" hidden="1" x14ac:dyDescent="0.25">
      <c r="A762" s="1" t="s">
        <v>51</v>
      </c>
      <c r="B762">
        <v>2011</v>
      </c>
      <c r="C762" s="1" t="s">
        <v>7</v>
      </c>
      <c r="D762" s="1" t="s">
        <v>8</v>
      </c>
      <c r="E762" s="1"/>
      <c r="F762" s="1" t="s">
        <v>9</v>
      </c>
      <c r="G762" s="1"/>
      <c r="H762">
        <v>219584.47451999999</v>
      </c>
      <c r="I762" s="1"/>
      <c r="J762" s="1"/>
    </row>
    <row r="763" spans="1:10" x14ac:dyDescent="0.25">
      <c r="A763" s="1" t="s">
        <v>51</v>
      </c>
      <c r="B763">
        <v>2011</v>
      </c>
      <c r="C763" s="1" t="s">
        <v>7</v>
      </c>
      <c r="D763" s="1" t="s">
        <v>8</v>
      </c>
      <c r="E763" s="1" t="s">
        <v>10</v>
      </c>
      <c r="F763" s="1" t="s">
        <v>10</v>
      </c>
      <c r="G763" s="1"/>
      <c r="H763">
        <v>150957.10204768769</v>
      </c>
      <c r="I763" s="1"/>
      <c r="J763" s="1"/>
    </row>
    <row r="764" spans="1:10" hidden="1" x14ac:dyDescent="0.25">
      <c r="A764" s="1" t="s">
        <v>51</v>
      </c>
      <c r="B764">
        <v>2011</v>
      </c>
      <c r="C764" s="1" t="s">
        <v>7</v>
      </c>
      <c r="D764" s="1" t="s">
        <v>8</v>
      </c>
      <c r="E764" s="1"/>
      <c r="F764" s="1" t="s">
        <v>11</v>
      </c>
      <c r="G764" s="1"/>
      <c r="H764">
        <v>4064.4850309303197</v>
      </c>
      <c r="I764" s="1"/>
      <c r="J764" s="1"/>
    </row>
    <row r="765" spans="1:10" hidden="1" x14ac:dyDescent="0.25">
      <c r="A765" s="1" t="s">
        <v>51</v>
      </c>
      <c r="B765">
        <v>2011</v>
      </c>
      <c r="C765" s="1" t="s">
        <v>7</v>
      </c>
      <c r="D765" s="1" t="s">
        <v>8</v>
      </c>
      <c r="E765" s="1"/>
      <c r="F765" s="1" t="s">
        <v>14</v>
      </c>
      <c r="G765" s="1"/>
      <c r="H765">
        <v>7893.6353031798581</v>
      </c>
      <c r="I765" s="1"/>
      <c r="J765" s="1"/>
    </row>
    <row r="766" spans="1:10" hidden="1" x14ac:dyDescent="0.25">
      <c r="A766" s="1" t="s">
        <v>51</v>
      </c>
      <c r="B766">
        <v>2011</v>
      </c>
      <c r="C766" s="1" t="s">
        <v>7</v>
      </c>
      <c r="D766" s="1" t="s">
        <v>8</v>
      </c>
      <c r="E766" s="1"/>
      <c r="F766" s="1" t="s">
        <v>17</v>
      </c>
      <c r="G766" s="1"/>
      <c r="H766">
        <v>14328.24976705574</v>
      </c>
      <c r="I766" s="1"/>
      <c r="J766" s="1"/>
    </row>
    <row r="767" spans="1:10" hidden="1" x14ac:dyDescent="0.25">
      <c r="A767" s="1" t="s">
        <v>51</v>
      </c>
      <c r="B767">
        <v>2011</v>
      </c>
      <c r="C767" s="1" t="s">
        <v>7</v>
      </c>
      <c r="D767" s="1" t="s">
        <v>8</v>
      </c>
      <c r="E767" s="1"/>
      <c r="F767" s="1" t="s">
        <v>18</v>
      </c>
      <c r="G767" s="1"/>
      <c r="H767">
        <v>5762.7321645655065</v>
      </c>
      <c r="I767" s="1"/>
      <c r="J767" s="1"/>
    </row>
    <row r="768" spans="1:10" hidden="1" x14ac:dyDescent="0.25">
      <c r="A768" s="1" t="s">
        <v>51</v>
      </c>
      <c r="B768">
        <v>2011</v>
      </c>
      <c r="C768" s="1" t="s">
        <v>7</v>
      </c>
      <c r="D768" s="1" t="s">
        <v>8</v>
      </c>
      <c r="E768" s="1"/>
      <c r="F768" s="1" t="s">
        <v>20</v>
      </c>
      <c r="G768" s="1"/>
      <c r="H768">
        <v>36508.149518308623</v>
      </c>
      <c r="I768" s="1"/>
      <c r="J768" s="1"/>
    </row>
    <row r="769" spans="1:10" hidden="1" x14ac:dyDescent="0.25">
      <c r="A769" s="1" t="s">
        <v>51</v>
      </c>
      <c r="B769">
        <v>2011</v>
      </c>
      <c r="C769" s="1" t="s">
        <v>7</v>
      </c>
      <c r="D769" s="1" t="s">
        <v>8</v>
      </c>
      <c r="E769" s="1"/>
      <c r="F769" s="1" t="s">
        <v>22</v>
      </c>
      <c r="G769" s="1"/>
      <c r="H769">
        <v>65.645582816166439</v>
      </c>
      <c r="I769" s="1"/>
      <c r="J769" s="1"/>
    </row>
    <row r="770" spans="1:10" hidden="1" x14ac:dyDescent="0.25">
      <c r="A770" s="1" t="s">
        <v>6</v>
      </c>
      <c r="B770">
        <v>2012</v>
      </c>
      <c r="C770" s="1" t="s">
        <v>7</v>
      </c>
      <c r="D770" s="1" t="s">
        <v>8</v>
      </c>
      <c r="E770" s="1"/>
      <c r="F770" s="1" t="s">
        <v>9</v>
      </c>
      <c r="G770" s="1"/>
      <c r="H770">
        <v>3717.17967</v>
      </c>
      <c r="I770" s="1"/>
      <c r="J770" s="1"/>
    </row>
    <row r="771" spans="1:10" x14ac:dyDescent="0.25">
      <c r="A771" s="1" t="s">
        <v>6</v>
      </c>
      <c r="B771">
        <v>2012</v>
      </c>
      <c r="C771" s="1" t="s">
        <v>7</v>
      </c>
      <c r="D771" s="1" t="s">
        <v>8</v>
      </c>
      <c r="E771" s="1" t="s">
        <v>10</v>
      </c>
      <c r="F771" s="1" t="s">
        <v>10</v>
      </c>
      <c r="G771" s="1"/>
      <c r="H771">
        <v>2581.7089180728858</v>
      </c>
      <c r="I771" s="1"/>
      <c r="J771" s="1"/>
    </row>
    <row r="772" spans="1:10" hidden="1" x14ac:dyDescent="0.25">
      <c r="A772" s="1" t="s">
        <v>6</v>
      </c>
      <c r="B772">
        <v>2012</v>
      </c>
      <c r="C772" s="1" t="s">
        <v>7</v>
      </c>
      <c r="D772" s="1" t="s">
        <v>8</v>
      </c>
      <c r="E772" s="1"/>
      <c r="F772" s="1" t="s">
        <v>11</v>
      </c>
      <c r="G772" s="1"/>
      <c r="H772">
        <v>79.137399931845934</v>
      </c>
      <c r="I772" s="1"/>
      <c r="J772" s="1"/>
    </row>
    <row r="773" spans="1:10" hidden="1" x14ac:dyDescent="0.25">
      <c r="A773" s="1" t="s">
        <v>6</v>
      </c>
      <c r="B773">
        <v>2012</v>
      </c>
      <c r="C773" s="1" t="s">
        <v>7</v>
      </c>
      <c r="D773" s="1" t="s">
        <v>8</v>
      </c>
      <c r="E773" s="1"/>
      <c r="F773" s="1" t="s">
        <v>14</v>
      </c>
      <c r="G773" s="1"/>
      <c r="H773">
        <v>115.40713704305635</v>
      </c>
      <c r="I773" s="1"/>
      <c r="J773" s="1"/>
    </row>
    <row r="774" spans="1:10" hidden="1" x14ac:dyDescent="0.25">
      <c r="A774" s="1" t="s">
        <v>6</v>
      </c>
      <c r="B774">
        <v>2012</v>
      </c>
      <c r="C774" s="1" t="s">
        <v>7</v>
      </c>
      <c r="D774" s="1" t="s">
        <v>8</v>
      </c>
      <c r="E774" s="1"/>
      <c r="F774" s="1" t="s">
        <v>17</v>
      </c>
      <c r="G774" s="1"/>
      <c r="H774">
        <v>207.39330273857757</v>
      </c>
      <c r="I774" s="1"/>
      <c r="J774" s="1"/>
    </row>
    <row r="775" spans="1:10" hidden="1" x14ac:dyDescent="0.25">
      <c r="A775" s="1" t="s">
        <v>6</v>
      </c>
      <c r="B775">
        <v>2012</v>
      </c>
      <c r="C775" s="1" t="s">
        <v>7</v>
      </c>
      <c r="D775" s="1" t="s">
        <v>8</v>
      </c>
      <c r="E775" s="1"/>
      <c r="F775" s="1" t="s">
        <v>18</v>
      </c>
      <c r="G775" s="1"/>
      <c r="H775">
        <v>106.49408191043591</v>
      </c>
      <c r="I775" s="1"/>
      <c r="J775" s="1"/>
    </row>
    <row r="776" spans="1:10" hidden="1" x14ac:dyDescent="0.25">
      <c r="A776" s="1" t="s">
        <v>6</v>
      </c>
      <c r="B776">
        <v>2012</v>
      </c>
      <c r="C776" s="1" t="s">
        <v>7</v>
      </c>
      <c r="D776" s="1" t="s">
        <v>8</v>
      </c>
      <c r="E776" s="1"/>
      <c r="F776" s="1" t="s">
        <v>20</v>
      </c>
      <c r="G776" s="1"/>
      <c r="H776">
        <v>621.43526095312768</v>
      </c>
      <c r="I776" s="1"/>
      <c r="J776" s="1"/>
    </row>
    <row r="777" spans="1:10" hidden="1" x14ac:dyDescent="0.25">
      <c r="A777" s="1" t="s">
        <v>6</v>
      </c>
      <c r="B777">
        <v>2012</v>
      </c>
      <c r="C777" s="1" t="s">
        <v>7</v>
      </c>
      <c r="D777" s="1" t="s">
        <v>8</v>
      </c>
      <c r="E777" s="1"/>
      <c r="F777" s="1" t="s">
        <v>22</v>
      </c>
      <c r="G777" s="1"/>
      <c r="H777">
        <v>5.6096663156278961</v>
      </c>
      <c r="I777" s="1"/>
      <c r="J777" s="1"/>
    </row>
    <row r="778" spans="1:10" hidden="1" x14ac:dyDescent="0.25">
      <c r="A778" s="1" t="s">
        <v>19</v>
      </c>
      <c r="B778">
        <v>2012</v>
      </c>
      <c r="C778" s="1" t="s">
        <v>7</v>
      </c>
      <c r="D778" s="1" t="s">
        <v>8</v>
      </c>
      <c r="E778" s="1"/>
      <c r="F778" s="1" t="s">
        <v>9</v>
      </c>
      <c r="G778" s="1"/>
      <c r="H778">
        <v>4258.9250000000002</v>
      </c>
      <c r="I778" s="1"/>
      <c r="J778" s="1"/>
    </row>
    <row r="779" spans="1:10" x14ac:dyDescent="0.25">
      <c r="A779" s="1" t="s">
        <v>19</v>
      </c>
      <c r="B779">
        <v>2012</v>
      </c>
      <c r="C779" s="1" t="s">
        <v>7</v>
      </c>
      <c r="D779" s="1" t="s">
        <v>8</v>
      </c>
      <c r="E779" s="1" t="s">
        <v>10</v>
      </c>
      <c r="F779" s="1" t="s">
        <v>10</v>
      </c>
      <c r="G779" s="1"/>
      <c r="H779">
        <v>2957.9696517342582</v>
      </c>
      <c r="I779" s="1"/>
      <c r="J779" s="1"/>
    </row>
    <row r="780" spans="1:10" hidden="1" x14ac:dyDescent="0.25">
      <c r="A780" s="1" t="s">
        <v>19</v>
      </c>
      <c r="B780">
        <v>2012</v>
      </c>
      <c r="C780" s="1" t="s">
        <v>7</v>
      </c>
      <c r="D780" s="1" t="s">
        <v>8</v>
      </c>
      <c r="E780" s="1"/>
      <c r="F780" s="1" t="s">
        <v>11</v>
      </c>
      <c r="G780" s="1"/>
      <c r="H780">
        <v>90.67096049321097</v>
      </c>
      <c r="I780" s="1"/>
      <c r="J780" s="1"/>
    </row>
    <row r="781" spans="1:10" hidden="1" x14ac:dyDescent="0.25">
      <c r="A781" s="1" t="s">
        <v>19</v>
      </c>
      <c r="B781">
        <v>2012</v>
      </c>
      <c r="C781" s="1" t="s">
        <v>7</v>
      </c>
      <c r="D781" s="1" t="s">
        <v>8</v>
      </c>
      <c r="E781" s="1"/>
      <c r="F781" s="1" t="s">
        <v>14</v>
      </c>
      <c r="G781" s="1"/>
      <c r="H781">
        <v>132.2266838748472</v>
      </c>
      <c r="I781" s="1"/>
      <c r="J781" s="1"/>
    </row>
    <row r="782" spans="1:10" hidden="1" x14ac:dyDescent="0.25">
      <c r="A782" s="1" t="s">
        <v>19</v>
      </c>
      <c r="B782">
        <v>2012</v>
      </c>
      <c r="C782" s="1" t="s">
        <v>7</v>
      </c>
      <c r="D782" s="1" t="s">
        <v>8</v>
      </c>
      <c r="E782" s="1"/>
      <c r="F782" s="1" t="s">
        <v>17</v>
      </c>
      <c r="G782" s="1"/>
      <c r="H782">
        <v>237.61900157650882</v>
      </c>
      <c r="I782" s="1"/>
      <c r="J782" s="1"/>
    </row>
    <row r="783" spans="1:10" hidden="1" x14ac:dyDescent="0.25">
      <c r="A783" s="1" t="s">
        <v>19</v>
      </c>
      <c r="B783">
        <v>2012</v>
      </c>
      <c r="C783" s="1" t="s">
        <v>7</v>
      </c>
      <c r="D783" s="1" t="s">
        <v>8</v>
      </c>
      <c r="E783" s="1"/>
      <c r="F783" s="1" t="s">
        <v>18</v>
      </c>
      <c r="G783" s="1"/>
      <c r="H783">
        <v>122.01463153929367</v>
      </c>
      <c r="I783" s="1"/>
      <c r="J783" s="1"/>
    </row>
    <row r="784" spans="1:10" hidden="1" x14ac:dyDescent="0.25">
      <c r="A784" s="1" t="s">
        <v>19</v>
      </c>
      <c r="B784">
        <v>2012</v>
      </c>
      <c r="C784" s="1" t="s">
        <v>7</v>
      </c>
      <c r="D784" s="1" t="s">
        <v>8</v>
      </c>
      <c r="E784" s="1"/>
      <c r="F784" s="1" t="s">
        <v>20</v>
      </c>
      <c r="G784" s="1"/>
      <c r="H784">
        <v>712.00383186072884</v>
      </c>
      <c r="I784" s="1"/>
      <c r="J784" s="1"/>
    </row>
    <row r="785" spans="1:10" hidden="1" x14ac:dyDescent="0.25">
      <c r="A785" s="1" t="s">
        <v>19</v>
      </c>
      <c r="B785">
        <v>2012</v>
      </c>
      <c r="C785" s="1" t="s">
        <v>7</v>
      </c>
      <c r="D785" s="1" t="s">
        <v>8</v>
      </c>
      <c r="E785" s="1"/>
      <c r="F785" s="1" t="s">
        <v>22</v>
      </c>
      <c r="G785" s="1"/>
      <c r="H785">
        <v>6.4272244643169314</v>
      </c>
      <c r="I785" s="1"/>
      <c r="J785" s="1"/>
    </row>
    <row r="786" spans="1:10" hidden="1" x14ac:dyDescent="0.25">
      <c r="A786" s="1" t="s">
        <v>21</v>
      </c>
      <c r="B786">
        <v>2012</v>
      </c>
      <c r="C786" s="1" t="s">
        <v>7</v>
      </c>
      <c r="D786" s="1" t="s">
        <v>8</v>
      </c>
      <c r="E786" s="1"/>
      <c r="F786" s="1" t="s">
        <v>9</v>
      </c>
      <c r="G786" s="1"/>
      <c r="H786">
        <v>602.38300000000004</v>
      </c>
      <c r="I786" s="1"/>
      <c r="J786" s="1"/>
    </row>
    <row r="787" spans="1:10" x14ac:dyDescent="0.25">
      <c r="A787" s="1" t="s">
        <v>21</v>
      </c>
      <c r="B787">
        <v>2012</v>
      </c>
      <c r="C787" s="1" t="s">
        <v>7</v>
      </c>
      <c r="D787" s="1" t="s">
        <v>8</v>
      </c>
      <c r="E787" s="1" t="s">
        <v>10</v>
      </c>
      <c r="F787" s="1" t="s">
        <v>10</v>
      </c>
      <c r="G787" s="1"/>
      <c r="H787">
        <v>418.37567759954396</v>
      </c>
      <c r="I787" s="1"/>
      <c r="J787" s="1"/>
    </row>
    <row r="788" spans="1:10" hidden="1" x14ac:dyDescent="0.25">
      <c r="A788" s="1" t="s">
        <v>21</v>
      </c>
      <c r="B788">
        <v>2012</v>
      </c>
      <c r="C788" s="1" t="s">
        <v>7</v>
      </c>
      <c r="D788" s="1" t="s">
        <v>8</v>
      </c>
      <c r="E788" s="1"/>
      <c r="F788" s="1" t="s">
        <v>11</v>
      </c>
      <c r="G788" s="1"/>
      <c r="H788">
        <v>12.824514447843507</v>
      </c>
      <c r="I788" s="1"/>
      <c r="J788" s="1"/>
    </row>
    <row r="789" spans="1:10" hidden="1" x14ac:dyDescent="0.25">
      <c r="A789" s="1" t="s">
        <v>21</v>
      </c>
      <c r="B789">
        <v>2012</v>
      </c>
      <c r="C789" s="1" t="s">
        <v>7</v>
      </c>
      <c r="D789" s="1" t="s">
        <v>8</v>
      </c>
      <c r="E789" s="1"/>
      <c r="F789" s="1" t="s">
        <v>14</v>
      </c>
      <c r="G789" s="1"/>
      <c r="H789">
        <v>18.702162285689951</v>
      </c>
      <c r="I789" s="1"/>
      <c r="J789" s="1"/>
    </row>
    <row r="790" spans="1:10" hidden="1" x14ac:dyDescent="0.25">
      <c r="A790" s="1" t="s">
        <v>21</v>
      </c>
      <c r="B790">
        <v>2012</v>
      </c>
      <c r="C790" s="1" t="s">
        <v>7</v>
      </c>
      <c r="D790" s="1" t="s">
        <v>8</v>
      </c>
      <c r="E790" s="1"/>
      <c r="F790" s="1" t="s">
        <v>17</v>
      </c>
      <c r="G790" s="1"/>
      <c r="H790">
        <v>33.608867736966985</v>
      </c>
      <c r="I790" s="1"/>
      <c r="J790" s="1"/>
    </row>
    <row r="791" spans="1:10" hidden="1" x14ac:dyDescent="0.25">
      <c r="A791" s="1" t="s">
        <v>21</v>
      </c>
      <c r="B791">
        <v>2012</v>
      </c>
      <c r="C791" s="1" t="s">
        <v>7</v>
      </c>
      <c r="D791" s="1" t="s">
        <v>8</v>
      </c>
      <c r="E791" s="1"/>
      <c r="F791" s="1" t="s">
        <v>18</v>
      </c>
      <c r="G791" s="1"/>
      <c r="H791">
        <v>17.257768049574562</v>
      </c>
      <c r="I791" s="1"/>
      <c r="J791" s="1"/>
    </row>
    <row r="792" spans="1:10" hidden="1" x14ac:dyDescent="0.25">
      <c r="A792" s="1" t="s">
        <v>21</v>
      </c>
      <c r="B792">
        <v>2012</v>
      </c>
      <c r="C792" s="1" t="s">
        <v>7</v>
      </c>
      <c r="D792" s="1" t="s">
        <v>8</v>
      </c>
      <c r="E792" s="1"/>
      <c r="F792" s="1" t="s">
        <v>20</v>
      </c>
      <c r="G792" s="1"/>
      <c r="H792">
        <v>100.70593031052705</v>
      </c>
      <c r="I792" s="1"/>
      <c r="J792" s="1"/>
    </row>
    <row r="793" spans="1:10" hidden="1" x14ac:dyDescent="0.25">
      <c r="A793" s="1" t="s">
        <v>21</v>
      </c>
      <c r="B793">
        <v>2012</v>
      </c>
      <c r="C793" s="1" t="s">
        <v>7</v>
      </c>
      <c r="D793" s="1" t="s">
        <v>8</v>
      </c>
      <c r="E793" s="1"/>
      <c r="F793" s="1" t="s">
        <v>22</v>
      </c>
      <c r="G793" s="1"/>
      <c r="H793">
        <v>0.90906760614207249</v>
      </c>
      <c r="I793" s="1"/>
      <c r="J793" s="1"/>
    </row>
    <row r="794" spans="1:10" hidden="1" x14ac:dyDescent="0.25">
      <c r="A794" s="1" t="s">
        <v>23</v>
      </c>
      <c r="B794">
        <v>2012</v>
      </c>
      <c r="C794" s="1" t="s">
        <v>7</v>
      </c>
      <c r="D794" s="1" t="s">
        <v>8</v>
      </c>
      <c r="E794" s="1"/>
      <c r="F794" s="1" t="s">
        <v>9</v>
      </c>
      <c r="G794" s="1"/>
      <c r="H794">
        <v>406.8</v>
      </c>
      <c r="I794" s="1"/>
      <c r="J794" s="1"/>
    </row>
    <row r="795" spans="1:10" x14ac:dyDescent="0.25">
      <c r="A795" s="1" t="s">
        <v>23</v>
      </c>
      <c r="B795">
        <v>2012</v>
      </c>
      <c r="C795" s="1" t="s">
        <v>7</v>
      </c>
      <c r="D795" s="1" t="s">
        <v>8</v>
      </c>
      <c r="E795" s="1" t="s">
        <v>10</v>
      </c>
      <c r="F795" s="1" t="s">
        <v>10</v>
      </c>
      <c r="G795" s="1"/>
      <c r="H795">
        <v>282.53656834189292</v>
      </c>
      <c r="I795" s="1"/>
      <c r="J795" s="1"/>
    </row>
    <row r="796" spans="1:10" hidden="1" x14ac:dyDescent="0.25">
      <c r="A796" s="1" t="s">
        <v>23</v>
      </c>
      <c r="B796">
        <v>2012</v>
      </c>
      <c r="C796" s="1" t="s">
        <v>7</v>
      </c>
      <c r="D796" s="1" t="s">
        <v>8</v>
      </c>
      <c r="E796" s="1"/>
      <c r="F796" s="1" t="s">
        <v>11</v>
      </c>
      <c r="G796" s="1"/>
      <c r="H796">
        <v>8.6606236852347056</v>
      </c>
      <c r="I796" s="1"/>
      <c r="J796" s="1"/>
    </row>
    <row r="797" spans="1:10" hidden="1" x14ac:dyDescent="0.25">
      <c r="A797" s="1" t="s">
        <v>23</v>
      </c>
      <c r="B797">
        <v>2012</v>
      </c>
      <c r="C797" s="1" t="s">
        <v>7</v>
      </c>
      <c r="D797" s="1" t="s">
        <v>8</v>
      </c>
      <c r="E797" s="1"/>
      <c r="F797" s="1" t="s">
        <v>14</v>
      </c>
      <c r="G797" s="1"/>
      <c r="H797">
        <v>12.62990425994537</v>
      </c>
      <c r="I797" s="1"/>
      <c r="J797" s="1"/>
    </row>
    <row r="798" spans="1:10" hidden="1" x14ac:dyDescent="0.25">
      <c r="A798" s="1" t="s">
        <v>23</v>
      </c>
      <c r="B798">
        <v>2012</v>
      </c>
      <c r="C798" s="1" t="s">
        <v>7</v>
      </c>
      <c r="D798" s="1" t="s">
        <v>8</v>
      </c>
      <c r="E798" s="1"/>
      <c r="F798" s="1" t="s">
        <v>17</v>
      </c>
      <c r="G798" s="1"/>
      <c r="H798">
        <v>22.696668723051893</v>
      </c>
      <c r="I798" s="1"/>
      <c r="J798" s="1"/>
    </row>
    <row r="799" spans="1:10" hidden="1" x14ac:dyDescent="0.25">
      <c r="A799" s="1" t="s">
        <v>23</v>
      </c>
      <c r="B799">
        <v>2012</v>
      </c>
      <c r="C799" s="1" t="s">
        <v>7</v>
      </c>
      <c r="D799" s="1" t="s">
        <v>8</v>
      </c>
      <c r="E799" s="1"/>
      <c r="F799" s="1" t="s">
        <v>18</v>
      </c>
      <c r="G799" s="1"/>
      <c r="H799">
        <v>11.65447903172389</v>
      </c>
      <c r="I799" s="1"/>
      <c r="J799" s="1"/>
    </row>
    <row r="800" spans="1:10" hidden="1" x14ac:dyDescent="0.25">
      <c r="A800" s="1" t="s">
        <v>23</v>
      </c>
      <c r="B800">
        <v>2012</v>
      </c>
      <c r="C800" s="1" t="s">
        <v>7</v>
      </c>
      <c r="D800" s="1" t="s">
        <v>8</v>
      </c>
      <c r="E800" s="1"/>
      <c r="F800" s="1" t="s">
        <v>20</v>
      </c>
      <c r="G800" s="1"/>
      <c r="H800">
        <v>68.008513604006765</v>
      </c>
      <c r="I800" s="1"/>
      <c r="J800" s="1"/>
    </row>
    <row r="801" spans="1:10" hidden="1" x14ac:dyDescent="0.25">
      <c r="A801" s="1" t="s">
        <v>23</v>
      </c>
      <c r="B801">
        <v>2012</v>
      </c>
      <c r="C801" s="1" t="s">
        <v>7</v>
      </c>
      <c r="D801" s="1" t="s">
        <v>8</v>
      </c>
      <c r="E801" s="1"/>
      <c r="F801" s="1" t="s">
        <v>22</v>
      </c>
      <c r="G801" s="1"/>
      <c r="H801">
        <v>0.61390959269865697</v>
      </c>
      <c r="I801" s="1"/>
      <c r="J801" s="1"/>
    </row>
    <row r="802" spans="1:10" hidden="1" x14ac:dyDescent="0.25">
      <c r="A802" s="1" t="s">
        <v>24</v>
      </c>
      <c r="B802">
        <v>2012</v>
      </c>
      <c r="C802" s="1" t="s">
        <v>7</v>
      </c>
      <c r="D802" s="1" t="s">
        <v>8</v>
      </c>
      <c r="E802" s="1"/>
      <c r="F802" s="1" t="s">
        <v>9</v>
      </c>
      <c r="G802" s="1"/>
      <c r="H802">
        <v>258</v>
      </c>
      <c r="I802" s="1"/>
      <c r="J802" s="1"/>
    </row>
    <row r="803" spans="1:10" x14ac:dyDescent="0.25">
      <c r="A803" s="1" t="s">
        <v>24</v>
      </c>
      <c r="B803">
        <v>2012</v>
      </c>
      <c r="C803" s="1" t="s">
        <v>7</v>
      </c>
      <c r="D803" s="1" t="s">
        <v>8</v>
      </c>
      <c r="E803" s="1" t="s">
        <v>10</v>
      </c>
      <c r="F803" s="1" t="s">
        <v>10</v>
      </c>
      <c r="G803" s="1"/>
      <c r="H803">
        <v>179.18985897789668</v>
      </c>
      <c r="I803" s="1"/>
      <c r="J803" s="1"/>
    </row>
    <row r="804" spans="1:10" hidden="1" x14ac:dyDescent="0.25">
      <c r="A804" s="1" t="s">
        <v>24</v>
      </c>
      <c r="B804">
        <v>2012</v>
      </c>
      <c r="C804" s="1" t="s">
        <v>7</v>
      </c>
      <c r="D804" s="1" t="s">
        <v>8</v>
      </c>
      <c r="E804" s="1"/>
      <c r="F804" s="1" t="s">
        <v>11</v>
      </c>
      <c r="G804" s="1"/>
      <c r="H804">
        <v>5.4927259360633096</v>
      </c>
      <c r="I804" s="1"/>
      <c r="J804" s="1"/>
    </row>
    <row r="805" spans="1:10" hidden="1" x14ac:dyDescent="0.25">
      <c r="A805" s="1" t="s">
        <v>24</v>
      </c>
      <c r="B805">
        <v>2012</v>
      </c>
      <c r="C805" s="1" t="s">
        <v>7</v>
      </c>
      <c r="D805" s="1" t="s">
        <v>8</v>
      </c>
      <c r="E805" s="1"/>
      <c r="F805" s="1" t="s">
        <v>14</v>
      </c>
      <c r="G805" s="1"/>
      <c r="H805">
        <v>8.0101162710567984</v>
      </c>
      <c r="I805" s="1"/>
      <c r="J805" s="1"/>
    </row>
    <row r="806" spans="1:10" hidden="1" x14ac:dyDescent="0.25">
      <c r="A806" s="1" t="s">
        <v>24</v>
      </c>
      <c r="B806">
        <v>2012</v>
      </c>
      <c r="C806" s="1" t="s">
        <v>7</v>
      </c>
      <c r="D806" s="1" t="s">
        <v>8</v>
      </c>
      <c r="E806" s="1"/>
      <c r="F806" s="1" t="s">
        <v>17</v>
      </c>
      <c r="G806" s="1"/>
      <c r="H806">
        <v>14.394642405475389</v>
      </c>
      <c r="I806" s="1"/>
      <c r="J806" s="1"/>
    </row>
    <row r="807" spans="1:10" hidden="1" x14ac:dyDescent="0.25">
      <c r="A807" s="1" t="s">
        <v>24</v>
      </c>
      <c r="B807">
        <v>2012</v>
      </c>
      <c r="C807" s="1" t="s">
        <v>7</v>
      </c>
      <c r="D807" s="1" t="s">
        <v>8</v>
      </c>
      <c r="E807" s="1"/>
      <c r="F807" s="1" t="s">
        <v>18</v>
      </c>
      <c r="G807" s="1"/>
      <c r="H807">
        <v>7.3914837516832925</v>
      </c>
      <c r="I807" s="1"/>
      <c r="J807" s="1"/>
    </row>
    <row r="808" spans="1:10" hidden="1" x14ac:dyDescent="0.25">
      <c r="A808" s="1" t="s">
        <v>24</v>
      </c>
      <c r="B808">
        <v>2012</v>
      </c>
      <c r="C808" s="1" t="s">
        <v>7</v>
      </c>
      <c r="D808" s="1" t="s">
        <v>8</v>
      </c>
      <c r="E808" s="1"/>
      <c r="F808" s="1" t="s">
        <v>20</v>
      </c>
      <c r="G808" s="1"/>
      <c r="H808">
        <v>43.132243141184226</v>
      </c>
      <c r="I808" s="1"/>
      <c r="J808" s="1"/>
    </row>
    <row r="809" spans="1:10" hidden="1" x14ac:dyDescent="0.25">
      <c r="A809" s="1" t="s">
        <v>24</v>
      </c>
      <c r="B809">
        <v>2012</v>
      </c>
      <c r="C809" s="1" t="s">
        <v>7</v>
      </c>
      <c r="D809" s="1" t="s">
        <v>8</v>
      </c>
      <c r="E809" s="1"/>
      <c r="F809" s="1" t="s">
        <v>22</v>
      </c>
      <c r="G809" s="1"/>
      <c r="H809">
        <v>0.38935269153454644</v>
      </c>
      <c r="I809" s="1"/>
      <c r="J809" s="1"/>
    </row>
    <row r="810" spans="1:10" hidden="1" x14ac:dyDescent="0.25">
      <c r="A810" s="1" t="s">
        <v>25</v>
      </c>
      <c r="B810">
        <v>2012</v>
      </c>
      <c r="C810" s="1" t="s">
        <v>7</v>
      </c>
      <c r="D810" s="1" t="s">
        <v>8</v>
      </c>
      <c r="E810" s="1"/>
      <c r="F810" s="1" t="s">
        <v>9</v>
      </c>
      <c r="G810" s="1"/>
      <c r="H810">
        <v>3738.7250999999997</v>
      </c>
      <c r="I810" s="1"/>
      <c r="J810" s="1"/>
    </row>
    <row r="811" spans="1:10" x14ac:dyDescent="0.25">
      <c r="A811" s="1" t="s">
        <v>25</v>
      </c>
      <c r="B811">
        <v>2012</v>
      </c>
      <c r="C811" s="1" t="s">
        <v>7</v>
      </c>
      <c r="D811" s="1" t="s">
        <v>8</v>
      </c>
      <c r="E811" s="1" t="s">
        <v>10</v>
      </c>
      <c r="F811" s="1" t="s">
        <v>10</v>
      </c>
      <c r="G811" s="1"/>
      <c r="H811">
        <v>2596.6729590159789</v>
      </c>
      <c r="I811" s="1"/>
      <c r="J811" s="1"/>
    </row>
    <row r="812" spans="1:10" hidden="1" x14ac:dyDescent="0.25">
      <c r="A812" s="1" t="s">
        <v>25</v>
      </c>
      <c r="B812">
        <v>2012</v>
      </c>
      <c r="C812" s="1" t="s">
        <v>7</v>
      </c>
      <c r="D812" s="1" t="s">
        <v>8</v>
      </c>
      <c r="E812" s="1"/>
      <c r="F812" s="1" t="s">
        <v>11</v>
      </c>
      <c r="G812" s="1"/>
      <c r="H812">
        <v>79.596094281321271</v>
      </c>
      <c r="I812" s="1"/>
      <c r="J812" s="1"/>
    </row>
    <row r="813" spans="1:10" hidden="1" x14ac:dyDescent="0.25">
      <c r="A813" s="1" t="s">
        <v>25</v>
      </c>
      <c r="B813">
        <v>2012</v>
      </c>
      <c r="C813" s="1" t="s">
        <v>7</v>
      </c>
      <c r="D813" s="1" t="s">
        <v>8</v>
      </c>
      <c r="E813" s="1"/>
      <c r="F813" s="1" t="s">
        <v>14</v>
      </c>
      <c r="G813" s="1"/>
      <c r="H813">
        <v>116.07605719580795</v>
      </c>
      <c r="I813" s="1"/>
      <c r="J813" s="1"/>
    </row>
    <row r="814" spans="1:10" hidden="1" x14ac:dyDescent="0.25">
      <c r="A814" s="1" t="s">
        <v>25</v>
      </c>
      <c r="B814">
        <v>2012</v>
      </c>
      <c r="C814" s="1" t="s">
        <v>7</v>
      </c>
      <c r="D814" s="1" t="s">
        <v>8</v>
      </c>
      <c r="E814" s="1"/>
      <c r="F814" s="1" t="s">
        <v>17</v>
      </c>
      <c r="G814" s="1"/>
      <c r="H814">
        <v>208.59539095688066</v>
      </c>
      <c r="I814" s="1"/>
      <c r="J814" s="1"/>
    </row>
    <row r="815" spans="1:10" hidden="1" x14ac:dyDescent="0.25">
      <c r="A815" s="1" t="s">
        <v>25</v>
      </c>
      <c r="B815">
        <v>2012</v>
      </c>
      <c r="C815" s="1" t="s">
        <v>7</v>
      </c>
      <c r="D815" s="1" t="s">
        <v>8</v>
      </c>
      <c r="E815" s="1"/>
      <c r="F815" s="1" t="s">
        <v>18</v>
      </c>
      <c r="G815" s="1"/>
      <c r="H815">
        <v>107.1113404211647</v>
      </c>
      <c r="I815" s="1"/>
      <c r="J815" s="1"/>
    </row>
    <row r="816" spans="1:10" hidden="1" x14ac:dyDescent="0.25">
      <c r="A816" s="1" t="s">
        <v>25</v>
      </c>
      <c r="B816">
        <v>2012</v>
      </c>
      <c r="C816" s="1" t="s">
        <v>7</v>
      </c>
      <c r="D816" s="1" t="s">
        <v>8</v>
      </c>
      <c r="E816" s="1"/>
      <c r="F816" s="1" t="s">
        <v>20</v>
      </c>
      <c r="G816" s="1"/>
      <c r="H816">
        <v>625.03720950096238</v>
      </c>
      <c r="I816" s="1"/>
      <c r="J816" s="1"/>
    </row>
    <row r="817" spans="1:10" hidden="1" x14ac:dyDescent="0.25">
      <c r="A817" s="1" t="s">
        <v>25</v>
      </c>
      <c r="B817">
        <v>2012</v>
      </c>
      <c r="C817" s="1" t="s">
        <v>7</v>
      </c>
      <c r="D817" s="1" t="s">
        <v>8</v>
      </c>
      <c r="E817" s="1"/>
      <c r="F817" s="1" t="s">
        <v>22</v>
      </c>
      <c r="G817" s="1"/>
      <c r="H817">
        <v>5.6421809325301009</v>
      </c>
      <c r="I817" s="1"/>
      <c r="J817" s="1"/>
    </row>
    <row r="818" spans="1:10" hidden="1" x14ac:dyDescent="0.25">
      <c r="A818" s="1" t="s">
        <v>26</v>
      </c>
      <c r="B818">
        <v>2012</v>
      </c>
      <c r="C818" s="1" t="s">
        <v>7</v>
      </c>
      <c r="D818" s="1" t="s">
        <v>8</v>
      </c>
      <c r="E818" s="1"/>
      <c r="F818" s="1" t="s">
        <v>9</v>
      </c>
      <c r="G818" s="1"/>
      <c r="H818">
        <v>3704</v>
      </c>
      <c r="I818" s="1"/>
      <c r="J818" s="1"/>
    </row>
    <row r="819" spans="1:10" x14ac:dyDescent="0.25">
      <c r="A819" s="1" t="s">
        <v>26</v>
      </c>
      <c r="B819">
        <v>2012</v>
      </c>
      <c r="C819" s="1" t="s">
        <v>7</v>
      </c>
      <c r="D819" s="1" t="s">
        <v>8</v>
      </c>
      <c r="E819" s="1" t="s">
        <v>10</v>
      </c>
      <c r="F819" s="1" t="s">
        <v>10</v>
      </c>
      <c r="G819" s="1"/>
      <c r="H819">
        <v>2572.5551847059278</v>
      </c>
      <c r="I819" s="1"/>
      <c r="J819" s="1"/>
    </row>
    <row r="820" spans="1:10" hidden="1" x14ac:dyDescent="0.25">
      <c r="A820" s="1" t="s">
        <v>26</v>
      </c>
      <c r="B820">
        <v>2012</v>
      </c>
      <c r="C820" s="1" t="s">
        <v>7</v>
      </c>
      <c r="D820" s="1" t="s">
        <v>8</v>
      </c>
      <c r="E820" s="1"/>
      <c r="F820" s="1" t="s">
        <v>11</v>
      </c>
      <c r="G820" s="1"/>
      <c r="H820">
        <v>78.856809562707355</v>
      </c>
      <c r="I820" s="1"/>
      <c r="J820" s="1"/>
    </row>
    <row r="821" spans="1:10" hidden="1" x14ac:dyDescent="0.25">
      <c r="A821" s="1" t="s">
        <v>26</v>
      </c>
      <c r="B821">
        <v>2012</v>
      </c>
      <c r="C821" s="1" t="s">
        <v>7</v>
      </c>
      <c r="D821" s="1" t="s">
        <v>8</v>
      </c>
      <c r="E821" s="1"/>
      <c r="F821" s="1" t="s">
        <v>14</v>
      </c>
      <c r="G821" s="1"/>
      <c r="H821">
        <v>114.99794832555962</v>
      </c>
      <c r="I821" s="1"/>
      <c r="J821" s="1"/>
    </row>
    <row r="822" spans="1:10" hidden="1" x14ac:dyDescent="0.25">
      <c r="A822" s="1" t="s">
        <v>26</v>
      </c>
      <c r="B822">
        <v>2012</v>
      </c>
      <c r="C822" s="1" t="s">
        <v>7</v>
      </c>
      <c r="D822" s="1" t="s">
        <v>8</v>
      </c>
      <c r="E822" s="1"/>
      <c r="F822" s="1" t="s">
        <v>17</v>
      </c>
      <c r="G822" s="1"/>
      <c r="H822">
        <v>206.65796693752264</v>
      </c>
      <c r="I822" s="1"/>
      <c r="J822" s="1"/>
    </row>
    <row r="823" spans="1:10" hidden="1" x14ac:dyDescent="0.25">
      <c r="A823" s="1" t="s">
        <v>26</v>
      </c>
      <c r="B823">
        <v>2012</v>
      </c>
      <c r="C823" s="1" t="s">
        <v>7</v>
      </c>
      <c r="D823" s="1" t="s">
        <v>8</v>
      </c>
      <c r="E823" s="1"/>
      <c r="F823" s="1" t="s">
        <v>18</v>
      </c>
      <c r="G823" s="1"/>
      <c r="H823">
        <v>106.11649541176324</v>
      </c>
      <c r="I823" s="1"/>
      <c r="J823" s="1"/>
    </row>
    <row r="824" spans="1:10" hidden="1" x14ac:dyDescent="0.25">
      <c r="A824" s="1" t="s">
        <v>26</v>
      </c>
      <c r="B824">
        <v>2012</v>
      </c>
      <c r="C824" s="1" t="s">
        <v>7</v>
      </c>
      <c r="D824" s="1" t="s">
        <v>8</v>
      </c>
      <c r="E824" s="1"/>
      <c r="F824" s="1" t="s">
        <v>20</v>
      </c>
      <c r="G824" s="1"/>
      <c r="H824">
        <v>619.23189377886195</v>
      </c>
      <c r="I824" s="1"/>
      <c r="J824" s="1"/>
    </row>
    <row r="825" spans="1:10" hidden="1" x14ac:dyDescent="0.25">
      <c r="A825" s="1" t="s">
        <v>26</v>
      </c>
      <c r="B825">
        <v>2012</v>
      </c>
      <c r="C825" s="1" t="s">
        <v>7</v>
      </c>
      <c r="D825" s="1" t="s">
        <v>8</v>
      </c>
      <c r="E825" s="1"/>
      <c r="F825" s="1" t="s">
        <v>22</v>
      </c>
      <c r="G825" s="1"/>
      <c r="H825">
        <v>5.5897766257517825</v>
      </c>
      <c r="I825" s="1"/>
      <c r="J825" s="1"/>
    </row>
    <row r="826" spans="1:10" hidden="1" x14ac:dyDescent="0.25">
      <c r="A826" s="1" t="s">
        <v>27</v>
      </c>
      <c r="B826">
        <v>2012</v>
      </c>
      <c r="C826" s="1" t="s">
        <v>7</v>
      </c>
      <c r="D826" s="1" t="s">
        <v>8</v>
      </c>
      <c r="E826" s="1"/>
      <c r="F826" s="1" t="s">
        <v>9</v>
      </c>
      <c r="G826" s="1"/>
      <c r="H826">
        <v>520.66800000000001</v>
      </c>
      <c r="I826" s="1"/>
      <c r="J826" s="1"/>
    </row>
    <row r="827" spans="1:10" x14ac:dyDescent="0.25">
      <c r="A827" s="1" t="s">
        <v>27</v>
      </c>
      <c r="B827">
        <v>2012</v>
      </c>
      <c r="C827" s="1" t="s">
        <v>7</v>
      </c>
      <c r="D827" s="1" t="s">
        <v>8</v>
      </c>
      <c r="E827" s="1" t="s">
        <v>10</v>
      </c>
      <c r="F827" s="1" t="s">
        <v>10</v>
      </c>
      <c r="G827" s="1"/>
      <c r="H827">
        <v>361.62180424148647</v>
      </c>
      <c r="I827" s="1"/>
      <c r="J827" s="1"/>
    </row>
    <row r="828" spans="1:10" hidden="1" x14ac:dyDescent="0.25">
      <c r="A828" s="1" t="s">
        <v>27</v>
      </c>
      <c r="B828">
        <v>2012</v>
      </c>
      <c r="C828" s="1" t="s">
        <v>7</v>
      </c>
      <c r="D828" s="1" t="s">
        <v>8</v>
      </c>
      <c r="E828" s="1"/>
      <c r="F828" s="1" t="s">
        <v>11</v>
      </c>
      <c r="G828" s="1"/>
      <c r="H828">
        <v>11.084831890225624</v>
      </c>
      <c r="I828" s="1"/>
      <c r="J828" s="1"/>
    </row>
    <row r="829" spans="1:10" hidden="1" x14ac:dyDescent="0.25">
      <c r="A829" s="1" t="s">
        <v>27</v>
      </c>
      <c r="B829">
        <v>2012</v>
      </c>
      <c r="C829" s="1" t="s">
        <v>7</v>
      </c>
      <c r="D829" s="1" t="s">
        <v>8</v>
      </c>
      <c r="E829" s="1"/>
      <c r="F829" s="1" t="s">
        <v>14</v>
      </c>
      <c r="G829" s="1"/>
      <c r="H829">
        <v>16.165159762087601</v>
      </c>
      <c r="I829" s="1"/>
      <c r="J829" s="1"/>
    </row>
    <row r="830" spans="1:10" hidden="1" x14ac:dyDescent="0.25">
      <c r="A830" s="1" t="s">
        <v>27</v>
      </c>
      <c r="B830">
        <v>2012</v>
      </c>
      <c r="C830" s="1" t="s">
        <v>7</v>
      </c>
      <c r="D830" s="1" t="s">
        <v>8</v>
      </c>
      <c r="E830" s="1"/>
      <c r="F830" s="1" t="s">
        <v>17</v>
      </c>
      <c r="G830" s="1"/>
      <c r="H830">
        <v>29.049727410752173</v>
      </c>
      <c r="I830" s="1"/>
      <c r="J830" s="1"/>
    </row>
    <row r="831" spans="1:10" hidden="1" x14ac:dyDescent="0.25">
      <c r="A831" s="1" t="s">
        <v>27</v>
      </c>
      <c r="B831">
        <v>2012</v>
      </c>
      <c r="C831" s="1" t="s">
        <v>7</v>
      </c>
      <c r="D831" s="1" t="s">
        <v>8</v>
      </c>
      <c r="E831" s="1"/>
      <c r="F831" s="1" t="s">
        <v>18</v>
      </c>
      <c r="G831" s="1"/>
      <c r="H831">
        <v>14.916701790780763</v>
      </c>
      <c r="I831" s="1"/>
      <c r="J831" s="1"/>
    </row>
    <row r="832" spans="1:10" hidden="1" x14ac:dyDescent="0.25">
      <c r="A832" s="1" t="s">
        <v>27</v>
      </c>
      <c r="B832">
        <v>2012</v>
      </c>
      <c r="C832" s="1" t="s">
        <v>7</v>
      </c>
      <c r="D832" s="1" t="s">
        <v>8</v>
      </c>
      <c r="E832" s="1"/>
      <c r="F832" s="1" t="s">
        <v>20</v>
      </c>
      <c r="G832" s="1"/>
      <c r="H832">
        <v>87.04487896059733</v>
      </c>
      <c r="I832" s="1"/>
      <c r="J832" s="1"/>
    </row>
    <row r="833" spans="1:10" hidden="1" x14ac:dyDescent="0.25">
      <c r="A833" s="1" t="s">
        <v>27</v>
      </c>
      <c r="B833">
        <v>2012</v>
      </c>
      <c r="C833" s="1" t="s">
        <v>7</v>
      </c>
      <c r="D833" s="1" t="s">
        <v>8</v>
      </c>
      <c r="E833" s="1"/>
      <c r="F833" s="1" t="s">
        <v>22</v>
      </c>
      <c r="G833" s="1"/>
      <c r="H833">
        <v>0.78574995037174122</v>
      </c>
      <c r="I833" s="1"/>
      <c r="J833" s="1"/>
    </row>
    <row r="834" spans="1:10" hidden="1" x14ac:dyDescent="0.25">
      <c r="A834" s="1" t="s">
        <v>28</v>
      </c>
      <c r="B834">
        <v>2012</v>
      </c>
      <c r="C834" s="1" t="s">
        <v>7</v>
      </c>
      <c r="D834" s="1" t="s">
        <v>8</v>
      </c>
      <c r="E834" s="1"/>
      <c r="F834" s="1" t="s">
        <v>9</v>
      </c>
      <c r="G834" s="1"/>
      <c r="H834">
        <v>2752</v>
      </c>
      <c r="I834" s="1"/>
      <c r="J834" s="1"/>
    </row>
    <row r="835" spans="1:10" x14ac:dyDescent="0.25">
      <c r="A835" s="1" t="s">
        <v>28</v>
      </c>
      <c r="B835">
        <v>2012</v>
      </c>
      <c r="C835" s="1" t="s">
        <v>7</v>
      </c>
      <c r="D835" s="1" t="s">
        <v>8</v>
      </c>
      <c r="E835" s="1" t="s">
        <v>10</v>
      </c>
      <c r="F835" s="1" t="s">
        <v>10</v>
      </c>
      <c r="G835" s="1"/>
      <c r="H835">
        <v>1911.3584957642313</v>
      </c>
      <c r="I835" s="1"/>
      <c r="J835" s="1"/>
    </row>
    <row r="836" spans="1:10" hidden="1" x14ac:dyDescent="0.25">
      <c r="A836" s="1" t="s">
        <v>28</v>
      </c>
      <c r="B836">
        <v>2012</v>
      </c>
      <c r="C836" s="1" t="s">
        <v>7</v>
      </c>
      <c r="D836" s="1" t="s">
        <v>8</v>
      </c>
      <c r="E836" s="1"/>
      <c r="F836" s="1" t="s">
        <v>11</v>
      </c>
      <c r="G836" s="1"/>
      <c r="H836">
        <v>58.589076651341962</v>
      </c>
      <c r="I836" s="1"/>
      <c r="J836" s="1"/>
    </row>
    <row r="837" spans="1:10" hidden="1" x14ac:dyDescent="0.25">
      <c r="A837" s="1" t="s">
        <v>28</v>
      </c>
      <c r="B837">
        <v>2012</v>
      </c>
      <c r="C837" s="1" t="s">
        <v>7</v>
      </c>
      <c r="D837" s="1" t="s">
        <v>8</v>
      </c>
      <c r="E837" s="1"/>
      <c r="F837" s="1" t="s">
        <v>14</v>
      </c>
      <c r="G837" s="1"/>
      <c r="H837">
        <v>85.441240224605849</v>
      </c>
      <c r="I837" s="1"/>
      <c r="J837" s="1"/>
    </row>
    <row r="838" spans="1:10" hidden="1" x14ac:dyDescent="0.25">
      <c r="A838" s="1" t="s">
        <v>28</v>
      </c>
      <c r="B838">
        <v>2012</v>
      </c>
      <c r="C838" s="1" t="s">
        <v>7</v>
      </c>
      <c r="D838" s="1" t="s">
        <v>8</v>
      </c>
      <c r="E838" s="1"/>
      <c r="F838" s="1" t="s">
        <v>17</v>
      </c>
      <c r="G838" s="1"/>
      <c r="H838">
        <v>153.54285232507081</v>
      </c>
      <c r="I838" s="1"/>
      <c r="J838" s="1"/>
    </row>
    <row r="839" spans="1:10" hidden="1" x14ac:dyDescent="0.25">
      <c r="A839" s="1" t="s">
        <v>28</v>
      </c>
      <c r="B839">
        <v>2012</v>
      </c>
      <c r="C839" s="1" t="s">
        <v>7</v>
      </c>
      <c r="D839" s="1" t="s">
        <v>8</v>
      </c>
      <c r="E839" s="1"/>
      <c r="F839" s="1" t="s">
        <v>18</v>
      </c>
      <c r="G839" s="1"/>
      <c r="H839">
        <v>78.842493351288454</v>
      </c>
      <c r="I839" s="1"/>
      <c r="J839" s="1"/>
    </row>
    <row r="840" spans="1:10" hidden="1" x14ac:dyDescent="0.25">
      <c r="A840" s="1" t="s">
        <v>28</v>
      </c>
      <c r="B840">
        <v>2012</v>
      </c>
      <c r="C840" s="1" t="s">
        <v>7</v>
      </c>
      <c r="D840" s="1" t="s">
        <v>8</v>
      </c>
      <c r="E840" s="1"/>
      <c r="F840" s="1" t="s">
        <v>20</v>
      </c>
      <c r="G840" s="1"/>
      <c r="H840">
        <v>460.07726017263178</v>
      </c>
      <c r="I840" s="1"/>
      <c r="J840" s="1"/>
    </row>
    <row r="841" spans="1:10" hidden="1" x14ac:dyDescent="0.25">
      <c r="A841" s="1" t="s">
        <v>28</v>
      </c>
      <c r="B841">
        <v>2012</v>
      </c>
      <c r="C841" s="1" t="s">
        <v>7</v>
      </c>
      <c r="D841" s="1" t="s">
        <v>8</v>
      </c>
      <c r="E841" s="1"/>
      <c r="F841" s="1" t="s">
        <v>22</v>
      </c>
      <c r="G841" s="1"/>
      <c r="H841">
        <v>4.153095376368495</v>
      </c>
      <c r="I841" s="1"/>
      <c r="J841" s="1"/>
    </row>
    <row r="842" spans="1:10" hidden="1" x14ac:dyDescent="0.25">
      <c r="A842" s="1" t="s">
        <v>29</v>
      </c>
      <c r="B842">
        <v>2012</v>
      </c>
      <c r="C842" s="1" t="s">
        <v>7</v>
      </c>
      <c r="D842" s="1" t="s">
        <v>8</v>
      </c>
      <c r="E842" s="1"/>
      <c r="F842" s="1" t="s">
        <v>9</v>
      </c>
      <c r="G842" s="1"/>
      <c r="H842">
        <v>33353</v>
      </c>
      <c r="I842" s="1"/>
      <c r="J842" s="1"/>
    </row>
    <row r="843" spans="1:10" x14ac:dyDescent="0.25">
      <c r="A843" s="1" t="s">
        <v>29</v>
      </c>
      <c r="B843">
        <v>2012</v>
      </c>
      <c r="C843" s="1" t="s">
        <v>7</v>
      </c>
      <c r="D843" s="1" t="s">
        <v>8</v>
      </c>
      <c r="E843" s="1" t="s">
        <v>10</v>
      </c>
      <c r="F843" s="1" t="s">
        <v>10</v>
      </c>
      <c r="G843" s="1"/>
      <c r="H843">
        <v>23164.80374608445</v>
      </c>
      <c r="I843" s="1"/>
      <c r="J843" s="1"/>
    </row>
    <row r="844" spans="1:10" hidden="1" x14ac:dyDescent="0.25">
      <c r="A844" s="1" t="s">
        <v>29</v>
      </c>
      <c r="B844">
        <v>2012</v>
      </c>
      <c r="C844" s="1" t="s">
        <v>7</v>
      </c>
      <c r="D844" s="1" t="s">
        <v>8</v>
      </c>
      <c r="E844" s="1"/>
      <c r="F844" s="1" t="s">
        <v>11</v>
      </c>
      <c r="G844" s="1"/>
      <c r="H844">
        <v>710.07320986635489</v>
      </c>
      <c r="I844" s="1"/>
      <c r="J844" s="1"/>
    </row>
    <row r="845" spans="1:10" hidden="1" x14ac:dyDescent="0.25">
      <c r="A845" s="1" t="s">
        <v>29</v>
      </c>
      <c r="B845">
        <v>2012</v>
      </c>
      <c r="C845" s="1" t="s">
        <v>7</v>
      </c>
      <c r="D845" s="1" t="s">
        <v>8</v>
      </c>
      <c r="E845" s="1"/>
      <c r="F845" s="1" t="s">
        <v>14</v>
      </c>
      <c r="G845" s="1"/>
      <c r="H845">
        <v>1035.5093332889821</v>
      </c>
      <c r="I845" s="1"/>
      <c r="J845" s="1"/>
    </row>
    <row r="846" spans="1:10" hidden="1" x14ac:dyDescent="0.25">
      <c r="A846" s="1" t="s">
        <v>29</v>
      </c>
      <c r="B846">
        <v>2012</v>
      </c>
      <c r="C846" s="1" t="s">
        <v>7</v>
      </c>
      <c r="D846" s="1" t="s">
        <v>8</v>
      </c>
      <c r="E846" s="1"/>
      <c r="F846" s="1" t="s">
        <v>17</v>
      </c>
      <c r="G846" s="1"/>
      <c r="H846">
        <v>1860.870186627212</v>
      </c>
      <c r="I846" s="1"/>
      <c r="J846" s="1"/>
    </row>
    <row r="847" spans="1:10" hidden="1" x14ac:dyDescent="0.25">
      <c r="A847" s="1" t="s">
        <v>29</v>
      </c>
      <c r="B847">
        <v>2012</v>
      </c>
      <c r="C847" s="1" t="s">
        <v>7</v>
      </c>
      <c r="D847" s="1" t="s">
        <v>8</v>
      </c>
      <c r="E847" s="1"/>
      <c r="F847" s="1" t="s">
        <v>18</v>
      </c>
      <c r="G847" s="1"/>
      <c r="H847">
        <v>955.5354944569491</v>
      </c>
      <c r="I847" s="1"/>
      <c r="J847" s="1"/>
    </row>
    <row r="848" spans="1:10" hidden="1" x14ac:dyDescent="0.25">
      <c r="A848" s="1" t="s">
        <v>29</v>
      </c>
      <c r="B848">
        <v>2012</v>
      </c>
      <c r="C848" s="1" t="s">
        <v>7</v>
      </c>
      <c r="D848" s="1" t="s">
        <v>8</v>
      </c>
      <c r="E848" s="1"/>
      <c r="F848" s="1" t="s">
        <v>20</v>
      </c>
      <c r="G848" s="1"/>
      <c r="H848">
        <v>5575.9290910384398</v>
      </c>
      <c r="I848" s="1"/>
      <c r="J848" s="1"/>
    </row>
    <row r="849" spans="1:10" hidden="1" x14ac:dyDescent="0.25">
      <c r="A849" s="1" t="s">
        <v>29</v>
      </c>
      <c r="B849">
        <v>2012</v>
      </c>
      <c r="C849" s="1" t="s">
        <v>7</v>
      </c>
      <c r="D849" s="1" t="s">
        <v>8</v>
      </c>
      <c r="E849" s="1"/>
      <c r="F849" s="1" t="s">
        <v>22</v>
      </c>
      <c r="G849" s="1"/>
      <c r="H849">
        <v>50.333644654076458</v>
      </c>
      <c r="I849" s="1"/>
      <c r="J849" s="1"/>
    </row>
    <row r="850" spans="1:10" hidden="1" x14ac:dyDescent="0.25">
      <c r="A850" s="1" t="s">
        <v>30</v>
      </c>
      <c r="B850">
        <v>2012</v>
      </c>
      <c r="C850" s="1" t="s">
        <v>7</v>
      </c>
      <c r="D850" s="1" t="s">
        <v>8</v>
      </c>
      <c r="E850" s="1"/>
      <c r="F850" s="1" t="s">
        <v>9</v>
      </c>
      <c r="G850" s="1"/>
      <c r="H850">
        <v>43548.455000000002</v>
      </c>
      <c r="I850" s="1"/>
      <c r="J850" s="1"/>
    </row>
    <row r="851" spans="1:10" x14ac:dyDescent="0.25">
      <c r="A851" s="1" t="s">
        <v>30</v>
      </c>
      <c r="B851">
        <v>2012</v>
      </c>
      <c r="C851" s="1" t="s">
        <v>7</v>
      </c>
      <c r="D851" s="1" t="s">
        <v>8</v>
      </c>
      <c r="E851" s="1" t="s">
        <v>10</v>
      </c>
      <c r="F851" s="1" t="s">
        <v>10</v>
      </c>
      <c r="G851" s="1"/>
      <c r="H851">
        <v>30245.897326183254</v>
      </c>
      <c r="I851" s="1"/>
      <c r="J851" s="1"/>
    </row>
    <row r="852" spans="1:10" hidden="1" x14ac:dyDescent="0.25">
      <c r="A852" s="1" t="s">
        <v>30</v>
      </c>
      <c r="B852">
        <v>2012</v>
      </c>
      <c r="C852" s="1" t="s">
        <v>7</v>
      </c>
      <c r="D852" s="1" t="s">
        <v>8</v>
      </c>
      <c r="E852" s="1"/>
      <c r="F852" s="1" t="s">
        <v>11</v>
      </c>
      <c r="G852" s="1"/>
      <c r="H852">
        <v>927.13072966661207</v>
      </c>
      <c r="I852" s="1"/>
      <c r="J852" s="1"/>
    </row>
    <row r="853" spans="1:10" hidden="1" x14ac:dyDescent="0.25">
      <c r="A853" s="1" t="s">
        <v>30</v>
      </c>
      <c r="B853">
        <v>2012</v>
      </c>
      <c r="C853" s="1" t="s">
        <v>7</v>
      </c>
      <c r="D853" s="1" t="s">
        <v>8</v>
      </c>
      <c r="E853" s="1"/>
      <c r="F853" s="1" t="s">
        <v>14</v>
      </c>
      <c r="G853" s="1"/>
      <c r="H853">
        <v>1352.0472402127318</v>
      </c>
      <c r="I853" s="1"/>
      <c r="J853" s="1"/>
    </row>
    <row r="854" spans="1:10" hidden="1" x14ac:dyDescent="0.25">
      <c r="A854" s="1" t="s">
        <v>30</v>
      </c>
      <c r="B854">
        <v>2012</v>
      </c>
      <c r="C854" s="1" t="s">
        <v>7</v>
      </c>
      <c r="D854" s="1" t="s">
        <v>8</v>
      </c>
      <c r="E854" s="1"/>
      <c r="F854" s="1" t="s">
        <v>17</v>
      </c>
      <c r="G854" s="1"/>
      <c r="H854">
        <v>2429.7071202943284</v>
      </c>
      <c r="I854" s="1"/>
      <c r="J854" s="1"/>
    </row>
    <row r="855" spans="1:10" hidden="1" x14ac:dyDescent="0.25">
      <c r="A855" s="1" t="s">
        <v>30</v>
      </c>
      <c r="B855">
        <v>2012</v>
      </c>
      <c r="C855" s="1" t="s">
        <v>7</v>
      </c>
      <c r="D855" s="1" t="s">
        <v>8</v>
      </c>
      <c r="E855" s="1"/>
      <c r="F855" s="1" t="s">
        <v>18</v>
      </c>
      <c r="G855" s="1"/>
      <c r="H855">
        <v>1247.626734664384</v>
      </c>
      <c r="I855" s="1"/>
      <c r="J855" s="1"/>
    </row>
    <row r="856" spans="1:10" hidden="1" x14ac:dyDescent="0.25">
      <c r="A856" s="1" t="s">
        <v>30</v>
      </c>
      <c r="B856">
        <v>2012</v>
      </c>
      <c r="C856" s="1" t="s">
        <v>7</v>
      </c>
      <c r="D856" s="1" t="s">
        <v>8</v>
      </c>
      <c r="E856" s="1"/>
      <c r="F856" s="1" t="s">
        <v>20</v>
      </c>
      <c r="G856" s="1"/>
      <c r="H856">
        <v>7280.3974786159697</v>
      </c>
      <c r="I856" s="1"/>
      <c r="J856" s="1"/>
    </row>
    <row r="857" spans="1:10" hidden="1" x14ac:dyDescent="0.25">
      <c r="A857" s="1" t="s">
        <v>30</v>
      </c>
      <c r="B857">
        <v>2012</v>
      </c>
      <c r="C857" s="1" t="s">
        <v>7</v>
      </c>
      <c r="D857" s="1" t="s">
        <v>8</v>
      </c>
      <c r="E857" s="1"/>
      <c r="F857" s="1" t="s">
        <v>22</v>
      </c>
      <c r="G857" s="1"/>
      <c r="H857">
        <v>65.719799094655343</v>
      </c>
      <c r="I857" s="1"/>
      <c r="J857" s="1"/>
    </row>
    <row r="858" spans="1:10" hidden="1" x14ac:dyDescent="0.25">
      <c r="A858" s="1" t="s">
        <v>31</v>
      </c>
      <c r="B858">
        <v>2012</v>
      </c>
      <c r="C858" s="1" t="s">
        <v>7</v>
      </c>
      <c r="D858" s="1" t="s">
        <v>8</v>
      </c>
      <c r="E858" s="1"/>
      <c r="F858" s="1" t="s">
        <v>9</v>
      </c>
      <c r="G858" s="1"/>
      <c r="H858">
        <v>1589</v>
      </c>
      <c r="I858" s="1"/>
      <c r="J858" s="1"/>
    </row>
    <row r="859" spans="1:10" x14ac:dyDescent="0.25">
      <c r="A859" s="1" t="s">
        <v>31</v>
      </c>
      <c r="B859">
        <v>2012</v>
      </c>
      <c r="C859" s="1" t="s">
        <v>7</v>
      </c>
      <c r="D859" s="1" t="s">
        <v>8</v>
      </c>
      <c r="E859" s="1" t="s">
        <v>10</v>
      </c>
      <c r="F859" s="1" t="s">
        <v>10</v>
      </c>
      <c r="G859" s="1"/>
      <c r="H859">
        <v>1103.615061689449</v>
      </c>
      <c r="I859" s="1"/>
      <c r="J859" s="1"/>
    </row>
    <row r="860" spans="1:10" hidden="1" x14ac:dyDescent="0.25">
      <c r="A860" s="1" t="s">
        <v>31</v>
      </c>
      <c r="B860">
        <v>2012</v>
      </c>
      <c r="C860" s="1" t="s">
        <v>7</v>
      </c>
      <c r="D860" s="1" t="s">
        <v>8</v>
      </c>
      <c r="E860" s="1"/>
      <c r="F860" s="1" t="s">
        <v>11</v>
      </c>
      <c r="G860" s="1"/>
      <c r="H860">
        <v>33.829230668234878</v>
      </c>
      <c r="I860" s="1"/>
      <c r="J860" s="1"/>
    </row>
    <row r="861" spans="1:10" hidden="1" x14ac:dyDescent="0.25">
      <c r="A861" s="1" t="s">
        <v>31</v>
      </c>
      <c r="B861">
        <v>2012</v>
      </c>
      <c r="C861" s="1" t="s">
        <v>7</v>
      </c>
      <c r="D861" s="1" t="s">
        <v>8</v>
      </c>
      <c r="E861" s="1"/>
      <c r="F861" s="1" t="s">
        <v>14</v>
      </c>
      <c r="G861" s="1"/>
      <c r="H861">
        <v>49.333623080268417</v>
      </c>
      <c r="I861" s="1"/>
      <c r="J861" s="1"/>
    </row>
    <row r="862" spans="1:10" hidden="1" x14ac:dyDescent="0.25">
      <c r="A862" s="1" t="s">
        <v>31</v>
      </c>
      <c r="B862">
        <v>2012</v>
      </c>
      <c r="C862" s="1" t="s">
        <v>7</v>
      </c>
      <c r="D862" s="1" t="s">
        <v>8</v>
      </c>
      <c r="E862" s="1"/>
      <c r="F862" s="1" t="s">
        <v>17</v>
      </c>
      <c r="G862" s="1"/>
      <c r="H862">
        <v>88.655375125195334</v>
      </c>
      <c r="I862" s="1"/>
      <c r="J862" s="1"/>
    </row>
    <row r="863" spans="1:10" hidden="1" x14ac:dyDescent="0.25">
      <c r="A863" s="1" t="s">
        <v>31</v>
      </c>
      <c r="B863">
        <v>2012</v>
      </c>
      <c r="C863" s="1" t="s">
        <v>7</v>
      </c>
      <c r="D863" s="1" t="s">
        <v>8</v>
      </c>
      <c r="E863" s="1"/>
      <c r="F863" s="1" t="s">
        <v>18</v>
      </c>
      <c r="G863" s="1"/>
      <c r="H863">
        <v>45.523518145057182</v>
      </c>
      <c r="I863" s="1"/>
      <c r="J863" s="1"/>
    </row>
    <row r="864" spans="1:10" hidden="1" x14ac:dyDescent="0.25">
      <c r="A864" s="1" t="s">
        <v>31</v>
      </c>
      <c r="B864">
        <v>2012</v>
      </c>
      <c r="C864" s="1" t="s">
        <v>7</v>
      </c>
      <c r="D864" s="1" t="s">
        <v>8</v>
      </c>
      <c r="E864" s="1"/>
      <c r="F864" s="1" t="s">
        <v>20</v>
      </c>
      <c r="G864" s="1"/>
      <c r="H864">
        <v>265.64780756334005</v>
      </c>
      <c r="I864" s="1"/>
      <c r="J864" s="1"/>
    </row>
    <row r="865" spans="1:10" hidden="1" x14ac:dyDescent="0.25">
      <c r="A865" s="1" t="s">
        <v>31</v>
      </c>
      <c r="B865">
        <v>2012</v>
      </c>
      <c r="C865" s="1" t="s">
        <v>7</v>
      </c>
      <c r="D865" s="1" t="s">
        <v>8</v>
      </c>
      <c r="E865" s="1"/>
      <c r="F865" s="1" t="s">
        <v>22</v>
      </c>
      <c r="G865" s="1"/>
      <c r="H865">
        <v>2.3979900265441638</v>
      </c>
      <c r="I865" s="1"/>
      <c r="J865" s="1"/>
    </row>
    <row r="866" spans="1:10" hidden="1" x14ac:dyDescent="0.25">
      <c r="A866" s="1" t="s">
        <v>32</v>
      </c>
      <c r="B866">
        <v>2012</v>
      </c>
      <c r="C866" s="1" t="s">
        <v>7</v>
      </c>
      <c r="D866" s="1" t="s">
        <v>8</v>
      </c>
      <c r="E866" s="1"/>
      <c r="F866" s="1" t="s">
        <v>9</v>
      </c>
      <c r="G866" s="1"/>
      <c r="H866">
        <v>1569.4</v>
      </c>
      <c r="I866" s="1"/>
      <c r="J866" s="1"/>
    </row>
    <row r="867" spans="1:10" x14ac:dyDescent="0.25">
      <c r="A867" s="1" t="s">
        <v>32</v>
      </c>
      <c r="B867">
        <v>2012</v>
      </c>
      <c r="C867" s="1" t="s">
        <v>7</v>
      </c>
      <c r="D867" s="1" t="s">
        <v>8</v>
      </c>
      <c r="E867" s="1" t="s">
        <v>10</v>
      </c>
      <c r="F867" s="1" t="s">
        <v>10</v>
      </c>
      <c r="G867" s="1"/>
      <c r="H867">
        <v>1090.0021886818258</v>
      </c>
      <c r="I867" s="1"/>
      <c r="J867" s="1"/>
    </row>
    <row r="868" spans="1:10" hidden="1" x14ac:dyDescent="0.25">
      <c r="A868" s="1" t="s">
        <v>32</v>
      </c>
      <c r="B868">
        <v>2012</v>
      </c>
      <c r="C868" s="1" t="s">
        <v>7</v>
      </c>
      <c r="D868" s="1" t="s">
        <v>8</v>
      </c>
      <c r="E868" s="1"/>
      <c r="F868" s="1" t="s">
        <v>11</v>
      </c>
      <c r="G868" s="1"/>
      <c r="H868">
        <v>33.411953814177359</v>
      </c>
      <c r="I868" s="1"/>
      <c r="J868" s="1"/>
    </row>
    <row r="869" spans="1:10" hidden="1" x14ac:dyDescent="0.25">
      <c r="A869" s="1" t="s">
        <v>32</v>
      </c>
      <c r="B869">
        <v>2012</v>
      </c>
      <c r="C869" s="1" t="s">
        <v>7</v>
      </c>
      <c r="D869" s="1" t="s">
        <v>8</v>
      </c>
      <c r="E869" s="1"/>
      <c r="F869" s="1" t="s">
        <v>14</v>
      </c>
      <c r="G869" s="1"/>
      <c r="H869">
        <v>48.725102619366432</v>
      </c>
      <c r="I869" s="1"/>
      <c r="J869" s="1"/>
    </row>
    <row r="870" spans="1:10" hidden="1" x14ac:dyDescent="0.25">
      <c r="A870" s="1" t="s">
        <v>32</v>
      </c>
      <c r="B870">
        <v>2012</v>
      </c>
      <c r="C870" s="1" t="s">
        <v>7</v>
      </c>
      <c r="D870" s="1" t="s">
        <v>8</v>
      </c>
      <c r="E870" s="1"/>
      <c r="F870" s="1" t="s">
        <v>17</v>
      </c>
      <c r="G870" s="1"/>
      <c r="H870">
        <v>87.561828647880148</v>
      </c>
      <c r="I870" s="1"/>
      <c r="J870" s="1"/>
    </row>
    <row r="871" spans="1:10" hidden="1" x14ac:dyDescent="0.25">
      <c r="A871" s="1" t="s">
        <v>32</v>
      </c>
      <c r="B871">
        <v>2012</v>
      </c>
      <c r="C871" s="1" t="s">
        <v>7</v>
      </c>
      <c r="D871" s="1" t="s">
        <v>8</v>
      </c>
      <c r="E871" s="1"/>
      <c r="F871" s="1" t="s">
        <v>18</v>
      </c>
      <c r="G871" s="1"/>
      <c r="H871">
        <v>44.961994573223876</v>
      </c>
      <c r="I871" s="1"/>
      <c r="J871" s="1"/>
    </row>
    <row r="872" spans="1:10" hidden="1" x14ac:dyDescent="0.25">
      <c r="A872" s="1" t="s">
        <v>32</v>
      </c>
      <c r="B872">
        <v>2012</v>
      </c>
      <c r="C872" s="1" t="s">
        <v>7</v>
      </c>
      <c r="D872" s="1" t="s">
        <v>8</v>
      </c>
      <c r="E872" s="1"/>
      <c r="F872" s="1" t="s">
        <v>20</v>
      </c>
      <c r="G872" s="1"/>
      <c r="H872">
        <v>262.37109451850591</v>
      </c>
      <c r="I872" s="1"/>
      <c r="J872" s="1"/>
    </row>
    <row r="873" spans="1:10" hidden="1" x14ac:dyDescent="0.25">
      <c r="A873" s="1" t="s">
        <v>32</v>
      </c>
      <c r="B873">
        <v>2012</v>
      </c>
      <c r="C873" s="1" t="s">
        <v>7</v>
      </c>
      <c r="D873" s="1" t="s">
        <v>8</v>
      </c>
      <c r="E873" s="1"/>
      <c r="F873" s="1" t="s">
        <v>22</v>
      </c>
      <c r="G873" s="1"/>
      <c r="H873">
        <v>2.368411294939214</v>
      </c>
      <c r="I873" s="1"/>
      <c r="J873" s="1"/>
    </row>
    <row r="874" spans="1:10" hidden="1" x14ac:dyDescent="0.25">
      <c r="A874" s="1" t="s">
        <v>33</v>
      </c>
      <c r="B874">
        <v>2012</v>
      </c>
      <c r="C874" s="1" t="s">
        <v>7</v>
      </c>
      <c r="D874" s="1" t="s">
        <v>8</v>
      </c>
      <c r="E874" s="1"/>
      <c r="F874" s="1" t="s">
        <v>9</v>
      </c>
      <c r="G874" s="1"/>
      <c r="H874">
        <v>1671</v>
      </c>
      <c r="I874" s="1"/>
      <c r="J874" s="1"/>
    </row>
    <row r="875" spans="1:10" x14ac:dyDescent="0.25">
      <c r="A875" s="1" t="s">
        <v>33</v>
      </c>
      <c r="B875">
        <v>2012</v>
      </c>
      <c r="C875" s="1" t="s">
        <v>7</v>
      </c>
      <c r="D875" s="1" t="s">
        <v>8</v>
      </c>
      <c r="E875" s="1" t="s">
        <v>10</v>
      </c>
      <c r="F875" s="1" t="s">
        <v>10</v>
      </c>
      <c r="G875" s="1"/>
      <c r="H875">
        <v>1160.5668773335867</v>
      </c>
      <c r="I875" s="1"/>
      <c r="J875" s="1"/>
    </row>
    <row r="876" spans="1:10" hidden="1" x14ac:dyDescent="0.25">
      <c r="A876" s="1" t="s">
        <v>33</v>
      </c>
      <c r="B876">
        <v>2012</v>
      </c>
      <c r="C876" s="1" t="s">
        <v>7</v>
      </c>
      <c r="D876" s="1" t="s">
        <v>8</v>
      </c>
      <c r="E876" s="1"/>
      <c r="F876" s="1" t="s">
        <v>11</v>
      </c>
      <c r="G876" s="1"/>
      <c r="H876">
        <v>35.574980771944922</v>
      </c>
      <c r="I876" s="1"/>
      <c r="J876" s="1"/>
    </row>
    <row r="877" spans="1:10" hidden="1" x14ac:dyDescent="0.25">
      <c r="A877" s="1" t="s">
        <v>33</v>
      </c>
      <c r="B877">
        <v>2012</v>
      </c>
      <c r="C877" s="1" t="s">
        <v>7</v>
      </c>
      <c r="D877" s="1" t="s">
        <v>8</v>
      </c>
      <c r="E877" s="1"/>
      <c r="F877" s="1" t="s">
        <v>14</v>
      </c>
      <c r="G877" s="1"/>
      <c r="H877">
        <v>51.879473988123678</v>
      </c>
      <c r="I877" s="1"/>
      <c r="J877" s="1"/>
    </row>
    <row r="878" spans="1:10" hidden="1" x14ac:dyDescent="0.25">
      <c r="A878" s="1" t="s">
        <v>33</v>
      </c>
      <c r="B878">
        <v>2012</v>
      </c>
      <c r="C878" s="1" t="s">
        <v>7</v>
      </c>
      <c r="D878" s="1" t="s">
        <v>8</v>
      </c>
      <c r="E878" s="1"/>
      <c r="F878" s="1" t="s">
        <v>17</v>
      </c>
      <c r="G878" s="1"/>
      <c r="H878">
        <v>93.230416509881309</v>
      </c>
      <c r="I878" s="1"/>
      <c r="J878" s="1"/>
    </row>
    <row r="879" spans="1:10" hidden="1" x14ac:dyDescent="0.25">
      <c r="A879" s="1" t="s">
        <v>33</v>
      </c>
      <c r="B879">
        <v>2012</v>
      </c>
      <c r="C879" s="1" t="s">
        <v>7</v>
      </c>
      <c r="D879" s="1" t="s">
        <v>8</v>
      </c>
      <c r="E879" s="1"/>
      <c r="F879" s="1" t="s">
        <v>18</v>
      </c>
      <c r="G879" s="1"/>
      <c r="H879">
        <v>47.872749414972027</v>
      </c>
      <c r="I879" s="1"/>
      <c r="J879" s="1"/>
    </row>
    <row r="880" spans="1:10" hidden="1" x14ac:dyDescent="0.25">
      <c r="A880" s="1" t="s">
        <v>33</v>
      </c>
      <c r="B880">
        <v>2012</v>
      </c>
      <c r="C880" s="1" t="s">
        <v>7</v>
      </c>
      <c r="D880" s="1" t="s">
        <v>8</v>
      </c>
      <c r="E880" s="1"/>
      <c r="F880" s="1" t="s">
        <v>20</v>
      </c>
      <c r="G880" s="1"/>
      <c r="H880">
        <v>279.35650499580947</v>
      </c>
      <c r="I880" s="1"/>
      <c r="J880" s="1"/>
    </row>
    <row r="881" spans="1:10" hidden="1" x14ac:dyDescent="0.25">
      <c r="A881" s="1" t="s">
        <v>33</v>
      </c>
      <c r="B881">
        <v>2012</v>
      </c>
      <c r="C881" s="1" t="s">
        <v>7</v>
      </c>
      <c r="D881" s="1" t="s">
        <v>8</v>
      </c>
      <c r="E881" s="1"/>
      <c r="F881" s="1" t="s">
        <v>22</v>
      </c>
      <c r="G881" s="1"/>
      <c r="H881">
        <v>2.5217377812179342</v>
      </c>
      <c r="I881" s="1"/>
      <c r="J881" s="1"/>
    </row>
    <row r="882" spans="1:10" hidden="1" x14ac:dyDescent="0.25">
      <c r="A882" s="1" t="s">
        <v>34</v>
      </c>
      <c r="B882">
        <v>2012</v>
      </c>
      <c r="C882" s="1" t="s">
        <v>7</v>
      </c>
      <c r="D882" s="1" t="s">
        <v>8</v>
      </c>
      <c r="E882" s="1"/>
      <c r="F882" s="1" t="s">
        <v>9</v>
      </c>
      <c r="G882" s="1"/>
      <c r="H882">
        <v>1951</v>
      </c>
      <c r="I882" s="1"/>
      <c r="J882" s="1"/>
    </row>
    <row r="883" spans="1:10" x14ac:dyDescent="0.25">
      <c r="A883" s="1" t="s">
        <v>34</v>
      </c>
      <c r="B883">
        <v>2012</v>
      </c>
      <c r="C883" s="1" t="s">
        <v>7</v>
      </c>
      <c r="D883" s="1" t="s">
        <v>8</v>
      </c>
      <c r="E883" s="1" t="s">
        <v>10</v>
      </c>
      <c r="F883" s="1" t="s">
        <v>10</v>
      </c>
      <c r="G883" s="1"/>
      <c r="H883">
        <v>1355.0364917282031</v>
      </c>
      <c r="I883" s="1"/>
      <c r="J883" s="1"/>
    </row>
    <row r="884" spans="1:10" hidden="1" x14ac:dyDescent="0.25">
      <c r="A884" s="1" t="s">
        <v>34</v>
      </c>
      <c r="B884">
        <v>2012</v>
      </c>
      <c r="C884" s="1" t="s">
        <v>7</v>
      </c>
      <c r="D884" s="1" t="s">
        <v>8</v>
      </c>
      <c r="E884" s="1"/>
      <c r="F884" s="1" t="s">
        <v>11</v>
      </c>
      <c r="G884" s="1"/>
      <c r="H884">
        <v>41.536078687052388</v>
      </c>
      <c r="I884" s="1"/>
      <c r="J884" s="1"/>
    </row>
    <row r="885" spans="1:10" hidden="1" x14ac:dyDescent="0.25">
      <c r="A885" s="1" t="s">
        <v>34</v>
      </c>
      <c r="B885">
        <v>2012</v>
      </c>
      <c r="C885" s="1" t="s">
        <v>7</v>
      </c>
      <c r="D885" s="1" t="s">
        <v>8</v>
      </c>
      <c r="E885" s="1"/>
      <c r="F885" s="1" t="s">
        <v>14</v>
      </c>
      <c r="G885" s="1"/>
      <c r="H885">
        <v>60.572623429580673</v>
      </c>
      <c r="I885" s="1"/>
      <c r="J885" s="1"/>
    </row>
    <row r="886" spans="1:10" hidden="1" x14ac:dyDescent="0.25">
      <c r="A886" s="1" t="s">
        <v>34</v>
      </c>
      <c r="B886">
        <v>2012</v>
      </c>
      <c r="C886" s="1" t="s">
        <v>7</v>
      </c>
      <c r="D886" s="1" t="s">
        <v>8</v>
      </c>
      <c r="E886" s="1"/>
      <c r="F886" s="1" t="s">
        <v>17</v>
      </c>
      <c r="G886" s="1"/>
      <c r="H886">
        <v>108.85250904295538</v>
      </c>
      <c r="I886" s="1"/>
      <c r="J886" s="1"/>
    </row>
    <row r="887" spans="1:10" hidden="1" x14ac:dyDescent="0.25">
      <c r="A887" s="1" t="s">
        <v>34</v>
      </c>
      <c r="B887">
        <v>2012</v>
      </c>
      <c r="C887" s="1" t="s">
        <v>7</v>
      </c>
      <c r="D887" s="1" t="s">
        <v>8</v>
      </c>
      <c r="E887" s="1"/>
      <c r="F887" s="1" t="s">
        <v>18</v>
      </c>
      <c r="G887" s="1"/>
      <c r="H887">
        <v>55.894514726876373</v>
      </c>
      <c r="I887" s="1"/>
      <c r="J887" s="1"/>
    </row>
    <row r="888" spans="1:10" hidden="1" x14ac:dyDescent="0.25">
      <c r="A888" s="1" t="s">
        <v>34</v>
      </c>
      <c r="B888">
        <v>2012</v>
      </c>
      <c r="C888" s="1" t="s">
        <v>7</v>
      </c>
      <c r="D888" s="1" t="s">
        <v>8</v>
      </c>
      <c r="E888" s="1"/>
      <c r="F888" s="1" t="s">
        <v>20</v>
      </c>
      <c r="G888" s="1"/>
      <c r="H888">
        <v>326.16669135058305</v>
      </c>
      <c r="I888" s="1"/>
      <c r="J888" s="1"/>
    </row>
    <row r="889" spans="1:10" hidden="1" x14ac:dyDescent="0.25">
      <c r="A889" s="1" t="s">
        <v>34</v>
      </c>
      <c r="B889">
        <v>2012</v>
      </c>
      <c r="C889" s="1" t="s">
        <v>7</v>
      </c>
      <c r="D889" s="1" t="s">
        <v>8</v>
      </c>
      <c r="E889" s="1"/>
      <c r="F889" s="1" t="s">
        <v>22</v>
      </c>
      <c r="G889" s="1"/>
      <c r="H889">
        <v>2.9442910898600778</v>
      </c>
      <c r="I889" s="1"/>
      <c r="J889" s="1"/>
    </row>
    <row r="890" spans="1:10" hidden="1" x14ac:dyDescent="0.25">
      <c r="A890" s="1" t="s">
        <v>35</v>
      </c>
      <c r="B890">
        <v>2012</v>
      </c>
      <c r="C890" s="1" t="s">
        <v>7</v>
      </c>
      <c r="D890" s="1" t="s">
        <v>8</v>
      </c>
      <c r="E890" s="1"/>
      <c r="F890" s="1" t="s">
        <v>9</v>
      </c>
      <c r="G890" s="1"/>
      <c r="H890">
        <v>29432.988000000001</v>
      </c>
      <c r="I890" s="1"/>
      <c r="J890" s="1"/>
    </row>
    <row r="891" spans="1:10" x14ac:dyDescent="0.25">
      <c r="A891" s="1" t="s">
        <v>35</v>
      </c>
      <c r="B891">
        <v>2012</v>
      </c>
      <c r="C891" s="1" t="s">
        <v>7</v>
      </c>
      <c r="D891" s="1" t="s">
        <v>8</v>
      </c>
      <c r="E891" s="1" t="s">
        <v>10</v>
      </c>
      <c r="F891" s="1" t="s">
        <v>10</v>
      </c>
      <c r="G891" s="1"/>
      <c r="H891">
        <v>20442.220810147774</v>
      </c>
      <c r="I891" s="1"/>
      <c r="J891" s="1"/>
    </row>
    <row r="892" spans="1:10" hidden="1" x14ac:dyDescent="0.25">
      <c r="A892" s="1" t="s">
        <v>35</v>
      </c>
      <c r="B892">
        <v>2012</v>
      </c>
      <c r="C892" s="1" t="s">
        <v>7</v>
      </c>
      <c r="D892" s="1" t="s">
        <v>8</v>
      </c>
      <c r="E892" s="1"/>
      <c r="F892" s="1" t="s">
        <v>11</v>
      </c>
      <c r="G892" s="1"/>
      <c r="H892">
        <v>626.61758357922542</v>
      </c>
      <c r="I892" s="1"/>
      <c r="J892" s="1"/>
    </row>
    <row r="893" spans="1:10" hidden="1" x14ac:dyDescent="0.25">
      <c r="A893" s="1" t="s">
        <v>35</v>
      </c>
      <c r="B893">
        <v>2012</v>
      </c>
      <c r="C893" s="1" t="s">
        <v>7</v>
      </c>
      <c r="D893" s="1" t="s">
        <v>8</v>
      </c>
      <c r="E893" s="1"/>
      <c r="F893" s="1" t="s">
        <v>14</v>
      </c>
      <c r="G893" s="1"/>
      <c r="H893">
        <v>913.80486854503681</v>
      </c>
      <c r="I893" s="1"/>
      <c r="J893" s="1"/>
    </row>
    <row r="894" spans="1:10" hidden="1" x14ac:dyDescent="0.25">
      <c r="A894" s="1" t="s">
        <v>35</v>
      </c>
      <c r="B894">
        <v>2012</v>
      </c>
      <c r="C894" s="1" t="s">
        <v>7</v>
      </c>
      <c r="D894" s="1" t="s">
        <v>8</v>
      </c>
      <c r="E894" s="1"/>
      <c r="F894" s="1" t="s">
        <v>17</v>
      </c>
      <c r="G894" s="1"/>
      <c r="H894">
        <v>1642.1602216459237</v>
      </c>
      <c r="I894" s="1"/>
      <c r="J894" s="1"/>
    </row>
    <row r="895" spans="1:10" hidden="1" x14ac:dyDescent="0.25">
      <c r="A895" s="1" t="s">
        <v>35</v>
      </c>
      <c r="B895">
        <v>2012</v>
      </c>
      <c r="C895" s="1" t="s">
        <v>7</v>
      </c>
      <c r="D895" s="1" t="s">
        <v>8</v>
      </c>
      <c r="E895" s="1"/>
      <c r="F895" s="1" t="s">
        <v>18</v>
      </c>
      <c r="G895" s="1"/>
      <c r="H895">
        <v>843.23043630034635</v>
      </c>
      <c r="I895" s="1"/>
      <c r="J895" s="1"/>
    </row>
    <row r="896" spans="1:10" hidden="1" x14ac:dyDescent="0.25">
      <c r="A896" s="1" t="s">
        <v>35</v>
      </c>
      <c r="B896">
        <v>2012</v>
      </c>
      <c r="C896" s="1" t="s">
        <v>7</v>
      </c>
      <c r="D896" s="1" t="s">
        <v>8</v>
      </c>
      <c r="E896" s="1"/>
      <c r="F896" s="1" t="s">
        <v>20</v>
      </c>
      <c r="G896" s="1"/>
      <c r="H896">
        <v>4920.5844759207666</v>
      </c>
      <c r="I896" s="1"/>
      <c r="J896" s="1"/>
    </row>
    <row r="897" spans="1:10" hidden="1" x14ac:dyDescent="0.25">
      <c r="A897" s="1" t="s">
        <v>35</v>
      </c>
      <c r="B897">
        <v>2012</v>
      </c>
      <c r="C897" s="1" t="s">
        <v>7</v>
      </c>
      <c r="D897" s="1" t="s">
        <v>8</v>
      </c>
      <c r="E897" s="1"/>
      <c r="F897" s="1" t="s">
        <v>22</v>
      </c>
      <c r="G897" s="1"/>
      <c r="H897">
        <v>44.417880223658941</v>
      </c>
      <c r="I897" s="1"/>
      <c r="J897" s="1"/>
    </row>
    <row r="898" spans="1:10" hidden="1" x14ac:dyDescent="0.25">
      <c r="A898" s="1" t="s">
        <v>36</v>
      </c>
      <c r="B898">
        <v>2012</v>
      </c>
      <c r="C898" s="1" t="s">
        <v>7</v>
      </c>
      <c r="D898" s="1" t="s">
        <v>8</v>
      </c>
      <c r="E898" s="1"/>
      <c r="F898" s="1" t="s">
        <v>9</v>
      </c>
      <c r="G898" s="1"/>
      <c r="H898">
        <v>482.54500000000002</v>
      </c>
      <c r="I898" s="1"/>
      <c r="J898" s="1"/>
    </row>
    <row r="899" spans="1:10" x14ac:dyDescent="0.25">
      <c r="A899" s="1" t="s">
        <v>36</v>
      </c>
      <c r="B899">
        <v>2012</v>
      </c>
      <c r="C899" s="1" t="s">
        <v>7</v>
      </c>
      <c r="D899" s="1" t="s">
        <v>8</v>
      </c>
      <c r="E899" s="1" t="s">
        <v>10</v>
      </c>
      <c r="F899" s="1" t="s">
        <v>10</v>
      </c>
      <c r="G899" s="1"/>
      <c r="H899">
        <v>335.14407170732233</v>
      </c>
      <c r="I899" s="1"/>
      <c r="J899" s="1"/>
    </row>
    <row r="900" spans="1:10" hidden="1" x14ac:dyDescent="0.25">
      <c r="A900" s="1" t="s">
        <v>36</v>
      </c>
      <c r="B900">
        <v>2012</v>
      </c>
      <c r="C900" s="1" t="s">
        <v>7</v>
      </c>
      <c r="D900" s="1" t="s">
        <v>8</v>
      </c>
      <c r="E900" s="1"/>
      <c r="F900" s="1" t="s">
        <v>11</v>
      </c>
      <c r="G900" s="1"/>
      <c r="H900">
        <v>10.273207119448331</v>
      </c>
      <c r="I900" s="1"/>
      <c r="J900" s="1"/>
    </row>
    <row r="901" spans="1:10" hidden="1" x14ac:dyDescent="0.25">
      <c r="A901" s="1" t="s">
        <v>36</v>
      </c>
      <c r="B901">
        <v>2012</v>
      </c>
      <c r="C901" s="1" t="s">
        <v>7</v>
      </c>
      <c r="D901" s="1" t="s">
        <v>8</v>
      </c>
      <c r="E901" s="1"/>
      <c r="F901" s="1" t="s">
        <v>14</v>
      </c>
      <c r="G901" s="1"/>
      <c r="H901">
        <v>14.981556418670941</v>
      </c>
      <c r="I901" s="1"/>
      <c r="J901" s="1"/>
    </row>
    <row r="902" spans="1:10" hidden="1" x14ac:dyDescent="0.25">
      <c r="A902" s="1" t="s">
        <v>36</v>
      </c>
      <c r="B902">
        <v>2012</v>
      </c>
      <c r="C902" s="1" t="s">
        <v>7</v>
      </c>
      <c r="D902" s="1" t="s">
        <v>8</v>
      </c>
      <c r="E902" s="1"/>
      <c r="F902" s="1" t="s">
        <v>17</v>
      </c>
      <c r="G902" s="1"/>
      <c r="H902">
        <v>26.922723719186521</v>
      </c>
      <c r="I902" s="1"/>
      <c r="J902" s="1"/>
    </row>
    <row r="903" spans="1:10" hidden="1" x14ac:dyDescent="0.25">
      <c r="A903" s="1" t="s">
        <v>36</v>
      </c>
      <c r="B903">
        <v>2012</v>
      </c>
      <c r="C903" s="1" t="s">
        <v>7</v>
      </c>
      <c r="D903" s="1" t="s">
        <v>8</v>
      </c>
      <c r="E903" s="1"/>
      <c r="F903" s="1" t="s">
        <v>18</v>
      </c>
      <c r="G903" s="1"/>
      <c r="H903">
        <v>13.824509794403157</v>
      </c>
      <c r="I903" s="1"/>
      <c r="J903" s="1"/>
    </row>
    <row r="904" spans="1:10" hidden="1" x14ac:dyDescent="0.25">
      <c r="A904" s="1" t="s">
        <v>36</v>
      </c>
      <c r="B904">
        <v>2012</v>
      </c>
      <c r="C904" s="1" t="s">
        <v>7</v>
      </c>
      <c r="D904" s="1" t="s">
        <v>8</v>
      </c>
      <c r="E904" s="1"/>
      <c r="F904" s="1" t="s">
        <v>20</v>
      </c>
      <c r="G904" s="1"/>
      <c r="H904">
        <v>80.671504909157917</v>
      </c>
      <c r="I904" s="1"/>
      <c r="J904" s="1"/>
    </row>
    <row r="905" spans="1:10" hidden="1" x14ac:dyDescent="0.25">
      <c r="A905" s="1" t="s">
        <v>36</v>
      </c>
      <c r="B905">
        <v>2012</v>
      </c>
      <c r="C905" s="1" t="s">
        <v>7</v>
      </c>
      <c r="D905" s="1" t="s">
        <v>8</v>
      </c>
      <c r="E905" s="1"/>
      <c r="F905" s="1" t="s">
        <v>22</v>
      </c>
      <c r="G905" s="1"/>
      <c r="H905">
        <v>0.7282178082811539</v>
      </c>
      <c r="I905" s="1"/>
      <c r="J905" s="1"/>
    </row>
    <row r="906" spans="1:10" hidden="1" x14ac:dyDescent="0.25">
      <c r="A906" s="1" t="s">
        <v>37</v>
      </c>
      <c r="B906">
        <v>2012</v>
      </c>
      <c r="C906" s="1" t="s">
        <v>7</v>
      </c>
      <c r="D906" s="1" t="s">
        <v>8</v>
      </c>
      <c r="E906" s="1"/>
      <c r="F906" s="1" t="s">
        <v>9</v>
      </c>
      <c r="G906" s="1"/>
      <c r="H906">
        <v>782</v>
      </c>
      <c r="I906" s="1"/>
      <c r="J906" s="1"/>
    </row>
    <row r="907" spans="1:10" x14ac:dyDescent="0.25">
      <c r="A907" s="1" t="s">
        <v>37</v>
      </c>
      <c r="B907">
        <v>2012</v>
      </c>
      <c r="C907" s="1" t="s">
        <v>7</v>
      </c>
      <c r="D907" s="1" t="s">
        <v>8</v>
      </c>
      <c r="E907" s="1" t="s">
        <v>10</v>
      </c>
      <c r="F907" s="1" t="s">
        <v>10</v>
      </c>
      <c r="G907" s="1"/>
      <c r="H907">
        <v>543.12585163067911</v>
      </c>
      <c r="I907" s="1"/>
      <c r="J907" s="1"/>
    </row>
    <row r="908" spans="1:10" hidden="1" x14ac:dyDescent="0.25">
      <c r="A908" s="1" t="s">
        <v>37</v>
      </c>
      <c r="B908">
        <v>2012</v>
      </c>
      <c r="C908" s="1" t="s">
        <v>7</v>
      </c>
      <c r="D908" s="1" t="s">
        <v>8</v>
      </c>
      <c r="E908" s="1"/>
      <c r="F908" s="1" t="s">
        <v>11</v>
      </c>
      <c r="G908" s="1"/>
      <c r="H908">
        <v>16.648494891478713</v>
      </c>
      <c r="I908" s="1"/>
      <c r="J908" s="1"/>
    </row>
    <row r="909" spans="1:10" hidden="1" x14ac:dyDescent="0.25">
      <c r="A909" s="1" t="s">
        <v>37</v>
      </c>
      <c r="B909">
        <v>2012</v>
      </c>
      <c r="C909" s="1" t="s">
        <v>7</v>
      </c>
      <c r="D909" s="1" t="s">
        <v>8</v>
      </c>
      <c r="E909" s="1"/>
      <c r="F909" s="1" t="s">
        <v>14</v>
      </c>
      <c r="G909" s="1"/>
      <c r="H909">
        <v>24.278724511497735</v>
      </c>
      <c r="I909" s="1"/>
      <c r="J909" s="1"/>
    </row>
    <row r="910" spans="1:10" hidden="1" x14ac:dyDescent="0.25">
      <c r="A910" s="1" t="s">
        <v>37</v>
      </c>
      <c r="B910">
        <v>2012</v>
      </c>
      <c r="C910" s="1" t="s">
        <v>7</v>
      </c>
      <c r="D910" s="1" t="s">
        <v>8</v>
      </c>
      <c r="E910" s="1"/>
      <c r="F910" s="1" t="s">
        <v>17</v>
      </c>
      <c r="G910" s="1"/>
      <c r="H910">
        <v>43.630272717371142</v>
      </c>
      <c r="I910" s="1"/>
      <c r="J910" s="1"/>
    </row>
    <row r="911" spans="1:10" hidden="1" x14ac:dyDescent="0.25">
      <c r="A911" s="1" t="s">
        <v>37</v>
      </c>
      <c r="B911">
        <v>2012</v>
      </c>
      <c r="C911" s="1" t="s">
        <v>7</v>
      </c>
      <c r="D911" s="1" t="s">
        <v>8</v>
      </c>
      <c r="E911" s="1"/>
      <c r="F911" s="1" t="s">
        <v>18</v>
      </c>
      <c r="G911" s="1"/>
      <c r="H911">
        <v>22.403644549675718</v>
      </c>
      <c r="I911" s="1"/>
      <c r="J911" s="1"/>
    </row>
    <row r="912" spans="1:10" hidden="1" x14ac:dyDescent="0.25">
      <c r="A912" s="1" t="s">
        <v>37</v>
      </c>
      <c r="B912">
        <v>2012</v>
      </c>
      <c r="C912" s="1" t="s">
        <v>7</v>
      </c>
      <c r="D912" s="1" t="s">
        <v>8</v>
      </c>
      <c r="E912" s="1"/>
      <c r="F912" s="1" t="s">
        <v>20</v>
      </c>
      <c r="G912" s="1"/>
      <c r="H912">
        <v>130.73416331940336</v>
      </c>
      <c r="I912" s="1"/>
      <c r="J912" s="1"/>
    </row>
    <row r="913" spans="1:10" hidden="1" x14ac:dyDescent="0.25">
      <c r="A913" s="1" t="s">
        <v>37</v>
      </c>
      <c r="B913">
        <v>2012</v>
      </c>
      <c r="C913" s="1" t="s">
        <v>7</v>
      </c>
      <c r="D913" s="1" t="s">
        <v>8</v>
      </c>
      <c r="E913" s="1"/>
      <c r="F913" s="1" t="s">
        <v>22</v>
      </c>
      <c r="G913" s="1"/>
      <c r="H913">
        <v>1.1801310262791291</v>
      </c>
      <c r="I913" s="1"/>
      <c r="J913" s="1"/>
    </row>
    <row r="914" spans="1:10" hidden="1" x14ac:dyDescent="0.25">
      <c r="A914" s="1" t="s">
        <v>38</v>
      </c>
      <c r="B914">
        <v>2012</v>
      </c>
      <c r="C914" s="1" t="s">
        <v>7</v>
      </c>
      <c r="D914" s="1" t="s">
        <v>8</v>
      </c>
      <c r="E914" s="1"/>
      <c r="F914" s="1" t="s">
        <v>9</v>
      </c>
      <c r="G914" s="1"/>
      <c r="H914">
        <v>186.7</v>
      </c>
      <c r="I914" s="1"/>
      <c r="J914" s="1"/>
    </row>
    <row r="915" spans="1:10" x14ac:dyDescent="0.25">
      <c r="A915" s="1" t="s">
        <v>38</v>
      </c>
      <c r="B915">
        <v>2012</v>
      </c>
      <c r="C915" s="1" t="s">
        <v>7</v>
      </c>
      <c r="D915" s="1" t="s">
        <v>8</v>
      </c>
      <c r="E915" s="1" t="s">
        <v>10</v>
      </c>
      <c r="F915" s="1" t="s">
        <v>10</v>
      </c>
      <c r="G915" s="1"/>
      <c r="H915">
        <v>129.66956074098181</v>
      </c>
      <c r="I915" s="1"/>
      <c r="J915" s="1"/>
    </row>
    <row r="916" spans="1:10" hidden="1" x14ac:dyDescent="0.25">
      <c r="A916" s="1" t="s">
        <v>38</v>
      </c>
      <c r="B916">
        <v>2012</v>
      </c>
      <c r="C916" s="1" t="s">
        <v>7</v>
      </c>
      <c r="D916" s="1" t="s">
        <v>8</v>
      </c>
      <c r="E916" s="1"/>
      <c r="F916" s="1" t="s">
        <v>11</v>
      </c>
      <c r="G916" s="1"/>
      <c r="H916">
        <v>3.9747749312520146</v>
      </c>
      <c r="I916" s="1"/>
      <c r="J916" s="1"/>
    </row>
    <row r="917" spans="1:10" hidden="1" x14ac:dyDescent="0.25">
      <c r="A917" s="1" t="s">
        <v>38</v>
      </c>
      <c r="B917">
        <v>2012</v>
      </c>
      <c r="C917" s="1" t="s">
        <v>7</v>
      </c>
      <c r="D917" s="1" t="s">
        <v>8</v>
      </c>
      <c r="E917" s="1"/>
      <c r="F917" s="1" t="s">
        <v>14</v>
      </c>
      <c r="G917" s="1"/>
      <c r="H917">
        <v>5.7964678597143573</v>
      </c>
      <c r="I917" s="1"/>
      <c r="J917" s="1"/>
    </row>
    <row r="918" spans="1:10" hidden="1" x14ac:dyDescent="0.25">
      <c r="A918" s="1" t="s">
        <v>38</v>
      </c>
      <c r="B918">
        <v>2012</v>
      </c>
      <c r="C918" s="1" t="s">
        <v>7</v>
      </c>
      <c r="D918" s="1" t="s">
        <v>8</v>
      </c>
      <c r="E918" s="1"/>
      <c r="F918" s="1" t="s">
        <v>17</v>
      </c>
      <c r="G918" s="1"/>
      <c r="H918">
        <v>10.416588128303314</v>
      </c>
      <c r="I918" s="1"/>
      <c r="J918" s="1"/>
    </row>
    <row r="919" spans="1:10" hidden="1" x14ac:dyDescent="0.25">
      <c r="A919" s="1" t="s">
        <v>38</v>
      </c>
      <c r="B919">
        <v>2012</v>
      </c>
      <c r="C919" s="1" t="s">
        <v>7</v>
      </c>
      <c r="D919" s="1" t="s">
        <v>8</v>
      </c>
      <c r="E919" s="1"/>
      <c r="F919" s="1" t="s">
        <v>18</v>
      </c>
      <c r="G919" s="1"/>
      <c r="H919">
        <v>5.3487985133305065</v>
      </c>
      <c r="I919" s="1"/>
      <c r="J919" s="1"/>
    </row>
    <row r="920" spans="1:10" hidden="1" x14ac:dyDescent="0.25">
      <c r="A920" s="1" t="s">
        <v>38</v>
      </c>
      <c r="B920">
        <v>2012</v>
      </c>
      <c r="C920" s="1" t="s">
        <v>7</v>
      </c>
      <c r="D920" s="1" t="s">
        <v>8</v>
      </c>
      <c r="E920" s="1"/>
      <c r="F920" s="1" t="s">
        <v>20</v>
      </c>
      <c r="G920" s="1"/>
      <c r="H920">
        <v>31.212363544415098</v>
      </c>
      <c r="I920" s="1"/>
      <c r="J920" s="1"/>
    </row>
    <row r="921" spans="1:10" hidden="1" x14ac:dyDescent="0.25">
      <c r="A921" s="1" t="s">
        <v>38</v>
      </c>
      <c r="B921">
        <v>2012</v>
      </c>
      <c r="C921" s="1" t="s">
        <v>7</v>
      </c>
      <c r="D921" s="1" t="s">
        <v>8</v>
      </c>
      <c r="E921" s="1"/>
      <c r="F921" s="1" t="s">
        <v>22</v>
      </c>
      <c r="G921" s="1"/>
      <c r="H921">
        <v>0.28175250972674348</v>
      </c>
      <c r="I921" s="1"/>
      <c r="J921" s="1"/>
    </row>
    <row r="922" spans="1:10" hidden="1" x14ac:dyDescent="0.25">
      <c r="A922" s="1" t="s">
        <v>39</v>
      </c>
      <c r="B922">
        <v>2012</v>
      </c>
      <c r="C922" s="1" t="s">
        <v>7</v>
      </c>
      <c r="D922" s="1" t="s">
        <v>8</v>
      </c>
      <c r="E922" s="1"/>
      <c r="F922" s="1" t="s">
        <v>9</v>
      </c>
      <c r="G922" s="1"/>
      <c r="H922">
        <v>104.27</v>
      </c>
      <c r="I922" s="1"/>
      <c r="J922" s="1"/>
    </row>
    <row r="923" spans="1:10" x14ac:dyDescent="0.25">
      <c r="A923" s="1" t="s">
        <v>39</v>
      </c>
      <c r="B923">
        <v>2012</v>
      </c>
      <c r="C923" s="1" t="s">
        <v>7</v>
      </c>
      <c r="D923" s="1" t="s">
        <v>8</v>
      </c>
      <c r="E923" s="1" t="s">
        <v>10</v>
      </c>
      <c r="F923" s="1" t="s">
        <v>10</v>
      </c>
      <c r="G923" s="1"/>
      <c r="H923">
        <v>72.419095331880953</v>
      </c>
      <c r="I923" s="1"/>
      <c r="J923" s="1"/>
    </row>
    <row r="924" spans="1:10" hidden="1" x14ac:dyDescent="0.25">
      <c r="A924" s="1" t="s">
        <v>39</v>
      </c>
      <c r="B924">
        <v>2012</v>
      </c>
      <c r="C924" s="1" t="s">
        <v>7</v>
      </c>
      <c r="D924" s="1" t="s">
        <v>8</v>
      </c>
      <c r="E924" s="1"/>
      <c r="F924" s="1" t="s">
        <v>11</v>
      </c>
      <c r="G924" s="1"/>
      <c r="H924">
        <v>2.2198702843151987</v>
      </c>
      <c r="I924" s="1"/>
      <c r="J924" s="1"/>
    </row>
    <row r="925" spans="1:10" hidden="1" x14ac:dyDescent="0.25">
      <c r="A925" s="1" t="s">
        <v>39</v>
      </c>
      <c r="B925">
        <v>2012</v>
      </c>
      <c r="C925" s="1" t="s">
        <v>7</v>
      </c>
      <c r="D925" s="1" t="s">
        <v>8</v>
      </c>
      <c r="E925" s="1"/>
      <c r="F925" s="1" t="s">
        <v>14</v>
      </c>
      <c r="G925" s="1"/>
      <c r="H925">
        <v>3.2372667580740013</v>
      </c>
      <c r="I925" s="1"/>
      <c r="J925" s="1"/>
    </row>
    <row r="926" spans="1:10" hidden="1" x14ac:dyDescent="0.25">
      <c r="A926" s="1" t="s">
        <v>39</v>
      </c>
      <c r="B926">
        <v>2012</v>
      </c>
      <c r="C926" s="1" t="s">
        <v>7</v>
      </c>
      <c r="D926" s="1" t="s">
        <v>8</v>
      </c>
      <c r="E926" s="1"/>
      <c r="F926" s="1" t="s">
        <v>17</v>
      </c>
      <c r="G926" s="1"/>
      <c r="H926">
        <v>5.8175556729415456</v>
      </c>
      <c r="I926" s="1"/>
      <c r="J926" s="1"/>
    </row>
    <row r="927" spans="1:10" hidden="1" x14ac:dyDescent="0.25">
      <c r="A927" s="1" t="s">
        <v>39</v>
      </c>
      <c r="B927">
        <v>2012</v>
      </c>
      <c r="C927" s="1" t="s">
        <v>7</v>
      </c>
      <c r="D927" s="1" t="s">
        <v>8</v>
      </c>
      <c r="E927" s="1"/>
      <c r="F927" s="1" t="s">
        <v>18</v>
      </c>
      <c r="G927" s="1"/>
      <c r="H927">
        <v>2.9872481038295229</v>
      </c>
      <c r="I927" s="1"/>
      <c r="J927" s="1"/>
    </row>
    <row r="928" spans="1:10" hidden="1" x14ac:dyDescent="0.25">
      <c r="A928" s="1" t="s">
        <v>39</v>
      </c>
      <c r="B928">
        <v>2012</v>
      </c>
      <c r="C928" s="1" t="s">
        <v>7</v>
      </c>
      <c r="D928" s="1" t="s">
        <v>8</v>
      </c>
      <c r="E928" s="1"/>
      <c r="F928" s="1" t="s">
        <v>20</v>
      </c>
      <c r="G928" s="1"/>
      <c r="H928">
        <v>17.431779040043718</v>
      </c>
      <c r="I928" s="1"/>
      <c r="J928" s="1"/>
    </row>
    <row r="929" spans="1:10" hidden="1" x14ac:dyDescent="0.25">
      <c r="A929" s="1" t="s">
        <v>39</v>
      </c>
      <c r="B929">
        <v>2012</v>
      </c>
      <c r="C929" s="1" t="s">
        <v>7</v>
      </c>
      <c r="D929" s="1" t="s">
        <v>8</v>
      </c>
      <c r="E929" s="1"/>
      <c r="F929" s="1" t="s">
        <v>22</v>
      </c>
      <c r="G929" s="1"/>
      <c r="H929">
        <v>0.15735583390041533</v>
      </c>
      <c r="I929" s="1"/>
      <c r="J929" s="1"/>
    </row>
    <row r="930" spans="1:10" hidden="1" x14ac:dyDescent="0.25">
      <c r="A930" s="1" t="s">
        <v>40</v>
      </c>
      <c r="B930">
        <v>2012</v>
      </c>
      <c r="C930" s="1" t="s">
        <v>7</v>
      </c>
      <c r="D930" s="1" t="s">
        <v>8</v>
      </c>
      <c r="E930" s="1"/>
      <c r="F930" s="1" t="s">
        <v>9</v>
      </c>
      <c r="G930" s="1"/>
      <c r="H930">
        <v>7424</v>
      </c>
      <c r="I930" s="1"/>
      <c r="J930" s="1"/>
    </row>
    <row r="931" spans="1:10" x14ac:dyDescent="0.25">
      <c r="A931" s="1" t="s">
        <v>40</v>
      </c>
      <c r="B931">
        <v>2012</v>
      </c>
      <c r="C931" s="1" t="s">
        <v>7</v>
      </c>
      <c r="D931" s="1" t="s">
        <v>8</v>
      </c>
      <c r="E931" s="1" t="s">
        <v>10</v>
      </c>
      <c r="F931" s="1" t="s">
        <v>10</v>
      </c>
      <c r="G931" s="1"/>
      <c r="H931">
        <v>5156.2229188058336</v>
      </c>
      <c r="I931" s="1"/>
      <c r="J931" s="1"/>
    </row>
    <row r="932" spans="1:10" hidden="1" x14ac:dyDescent="0.25">
      <c r="A932" s="1" t="s">
        <v>40</v>
      </c>
      <c r="B932">
        <v>2012</v>
      </c>
      <c r="C932" s="1" t="s">
        <v>7</v>
      </c>
      <c r="D932" s="1" t="s">
        <v>8</v>
      </c>
      <c r="E932" s="1"/>
      <c r="F932" s="1" t="s">
        <v>11</v>
      </c>
      <c r="G932" s="1"/>
      <c r="H932">
        <v>158.05425329199227</v>
      </c>
      <c r="I932" s="1"/>
      <c r="J932" s="1"/>
    </row>
    <row r="933" spans="1:10" hidden="1" x14ac:dyDescent="0.25">
      <c r="A933" s="1" t="s">
        <v>40</v>
      </c>
      <c r="B933">
        <v>2012</v>
      </c>
      <c r="C933" s="1" t="s">
        <v>7</v>
      </c>
      <c r="D933" s="1" t="s">
        <v>8</v>
      </c>
      <c r="E933" s="1"/>
      <c r="F933" s="1" t="s">
        <v>14</v>
      </c>
      <c r="G933" s="1"/>
      <c r="H933">
        <v>230.49264804777391</v>
      </c>
      <c r="I933" s="1"/>
      <c r="J933" s="1"/>
    </row>
    <row r="934" spans="1:10" hidden="1" x14ac:dyDescent="0.25">
      <c r="A934" s="1" t="s">
        <v>40</v>
      </c>
      <c r="B934">
        <v>2012</v>
      </c>
      <c r="C934" s="1" t="s">
        <v>7</v>
      </c>
      <c r="D934" s="1" t="s">
        <v>8</v>
      </c>
      <c r="E934" s="1"/>
      <c r="F934" s="1" t="s">
        <v>17</v>
      </c>
      <c r="G934" s="1"/>
      <c r="H934">
        <v>414.20862487693523</v>
      </c>
      <c r="I934" s="1"/>
      <c r="J934" s="1"/>
    </row>
    <row r="935" spans="1:10" hidden="1" x14ac:dyDescent="0.25">
      <c r="A935" s="1" t="s">
        <v>40</v>
      </c>
      <c r="B935">
        <v>2012</v>
      </c>
      <c r="C935" s="1" t="s">
        <v>7</v>
      </c>
      <c r="D935" s="1" t="s">
        <v>8</v>
      </c>
      <c r="E935" s="1"/>
      <c r="F935" s="1" t="s">
        <v>18</v>
      </c>
      <c r="G935" s="1"/>
      <c r="H935">
        <v>212.69137741277817</v>
      </c>
      <c r="I935" s="1"/>
      <c r="J935" s="1"/>
    </row>
    <row r="936" spans="1:10" hidden="1" x14ac:dyDescent="0.25">
      <c r="A936" s="1" t="s">
        <v>40</v>
      </c>
      <c r="B936">
        <v>2012</v>
      </c>
      <c r="C936" s="1" t="s">
        <v>7</v>
      </c>
      <c r="D936" s="1" t="s">
        <v>8</v>
      </c>
      <c r="E936" s="1"/>
      <c r="F936" s="1" t="s">
        <v>20</v>
      </c>
      <c r="G936" s="1"/>
      <c r="H936">
        <v>1241.1386553494253</v>
      </c>
      <c r="I936" s="1"/>
      <c r="J936" s="1"/>
    </row>
    <row r="937" spans="1:10" hidden="1" x14ac:dyDescent="0.25">
      <c r="A937" s="1" t="s">
        <v>40</v>
      </c>
      <c r="B937">
        <v>2012</v>
      </c>
      <c r="C937" s="1" t="s">
        <v>7</v>
      </c>
      <c r="D937" s="1" t="s">
        <v>8</v>
      </c>
      <c r="E937" s="1"/>
      <c r="F937" s="1" t="s">
        <v>22</v>
      </c>
      <c r="G937" s="1"/>
      <c r="H937">
        <v>11.203699154854545</v>
      </c>
      <c r="I937" s="1"/>
      <c r="J937" s="1"/>
    </row>
    <row r="938" spans="1:10" hidden="1" x14ac:dyDescent="0.25">
      <c r="A938" s="1" t="s">
        <v>41</v>
      </c>
      <c r="B938">
        <v>2012</v>
      </c>
      <c r="C938" s="1" t="s">
        <v>7</v>
      </c>
      <c r="D938" s="1" t="s">
        <v>8</v>
      </c>
      <c r="E938" s="1"/>
      <c r="F938" s="1" t="s">
        <v>9</v>
      </c>
      <c r="G938" s="1"/>
      <c r="H938">
        <v>2686</v>
      </c>
      <c r="I938" s="1"/>
      <c r="J938" s="1"/>
    </row>
    <row r="939" spans="1:10" x14ac:dyDescent="0.25">
      <c r="A939" s="1" t="s">
        <v>41</v>
      </c>
      <c r="B939">
        <v>2012</v>
      </c>
      <c r="C939" s="1" t="s">
        <v>7</v>
      </c>
      <c r="D939" s="1" t="s">
        <v>8</v>
      </c>
      <c r="E939" s="1" t="s">
        <v>10</v>
      </c>
      <c r="F939" s="1" t="s">
        <v>10</v>
      </c>
      <c r="G939" s="1"/>
      <c r="H939">
        <v>1865.5192295140716</v>
      </c>
      <c r="I939" s="1"/>
      <c r="J939" s="1"/>
    </row>
    <row r="940" spans="1:10" hidden="1" x14ac:dyDescent="0.25">
      <c r="A940" s="1" t="s">
        <v>41</v>
      </c>
      <c r="B940">
        <v>2012</v>
      </c>
      <c r="C940" s="1" t="s">
        <v>7</v>
      </c>
      <c r="D940" s="1" t="s">
        <v>8</v>
      </c>
      <c r="E940" s="1"/>
      <c r="F940" s="1" t="s">
        <v>11</v>
      </c>
      <c r="G940" s="1"/>
      <c r="H940">
        <v>57.183960714209491</v>
      </c>
      <c r="I940" s="1"/>
      <c r="J940" s="1"/>
    </row>
    <row r="941" spans="1:10" hidden="1" x14ac:dyDescent="0.25">
      <c r="A941" s="1" t="s">
        <v>41</v>
      </c>
      <c r="B941">
        <v>2012</v>
      </c>
      <c r="C941" s="1" t="s">
        <v>7</v>
      </c>
      <c r="D941" s="1" t="s">
        <v>8</v>
      </c>
      <c r="E941" s="1"/>
      <c r="F941" s="1" t="s">
        <v>14</v>
      </c>
      <c r="G941" s="1"/>
      <c r="H941">
        <v>83.392140713405269</v>
      </c>
      <c r="I941" s="1"/>
      <c r="J941" s="1"/>
    </row>
    <row r="942" spans="1:10" hidden="1" x14ac:dyDescent="0.25">
      <c r="A942" s="1" t="s">
        <v>41</v>
      </c>
      <c r="B942">
        <v>2012</v>
      </c>
      <c r="C942" s="1" t="s">
        <v>7</v>
      </c>
      <c r="D942" s="1" t="s">
        <v>8</v>
      </c>
      <c r="E942" s="1"/>
      <c r="F942" s="1" t="s">
        <v>17</v>
      </c>
      <c r="G942" s="1"/>
      <c r="H942">
        <v>149.86050194227479</v>
      </c>
      <c r="I942" s="1"/>
      <c r="J942" s="1"/>
    </row>
    <row r="943" spans="1:10" hidden="1" x14ac:dyDescent="0.25">
      <c r="A943" s="1" t="s">
        <v>41</v>
      </c>
      <c r="B943">
        <v>2012</v>
      </c>
      <c r="C943" s="1" t="s">
        <v>7</v>
      </c>
      <c r="D943" s="1" t="s">
        <v>8</v>
      </c>
      <c r="E943" s="1"/>
      <c r="F943" s="1" t="s">
        <v>18</v>
      </c>
      <c r="G943" s="1"/>
      <c r="H943">
        <v>76.951648670625289</v>
      </c>
      <c r="I943" s="1"/>
      <c r="J943" s="1"/>
    </row>
    <row r="944" spans="1:10" hidden="1" x14ac:dyDescent="0.25">
      <c r="A944" s="1" t="s">
        <v>41</v>
      </c>
      <c r="B944">
        <v>2012</v>
      </c>
      <c r="C944" s="1" t="s">
        <v>7</v>
      </c>
      <c r="D944" s="1" t="s">
        <v>8</v>
      </c>
      <c r="E944" s="1"/>
      <c r="F944" s="1" t="s">
        <v>20</v>
      </c>
      <c r="G944" s="1"/>
      <c r="H944">
        <v>449.04343053186369</v>
      </c>
      <c r="I944" s="1"/>
      <c r="J944" s="1"/>
    </row>
    <row r="945" spans="1:10" hidden="1" x14ac:dyDescent="0.25">
      <c r="A945" s="1" t="s">
        <v>41</v>
      </c>
      <c r="B945">
        <v>2012</v>
      </c>
      <c r="C945" s="1" t="s">
        <v>7</v>
      </c>
      <c r="D945" s="1" t="s">
        <v>8</v>
      </c>
      <c r="E945" s="1"/>
      <c r="F945" s="1" t="s">
        <v>22</v>
      </c>
      <c r="G945" s="1"/>
      <c r="H945">
        <v>4.0534935250457043</v>
      </c>
      <c r="I945" s="1"/>
      <c r="J945" s="1"/>
    </row>
    <row r="946" spans="1:10" hidden="1" x14ac:dyDescent="0.25">
      <c r="A946" s="1" t="s">
        <v>42</v>
      </c>
      <c r="B946">
        <v>2012</v>
      </c>
      <c r="C946" s="1" t="s">
        <v>7</v>
      </c>
      <c r="D946" s="1" t="s">
        <v>8</v>
      </c>
      <c r="E946" s="1"/>
      <c r="F946" s="1" t="s">
        <v>9</v>
      </c>
      <c r="G946" s="1"/>
      <c r="H946">
        <v>10599</v>
      </c>
      <c r="I946" s="1"/>
      <c r="J946" s="1"/>
    </row>
    <row r="947" spans="1:10" x14ac:dyDescent="0.25">
      <c r="A947" s="1" t="s">
        <v>42</v>
      </c>
      <c r="B947">
        <v>2012</v>
      </c>
      <c r="C947" s="1" t="s">
        <v>7</v>
      </c>
      <c r="D947" s="1" t="s">
        <v>8</v>
      </c>
      <c r="E947" s="1" t="s">
        <v>10</v>
      </c>
      <c r="F947" s="1" t="s">
        <v>10</v>
      </c>
      <c r="G947" s="1"/>
      <c r="H947">
        <v>7361.3694391733607</v>
      </c>
      <c r="I947" s="1"/>
      <c r="J947" s="1"/>
    </row>
    <row r="948" spans="1:10" hidden="1" x14ac:dyDescent="0.25">
      <c r="A948" s="1" t="s">
        <v>42</v>
      </c>
      <c r="B948">
        <v>2012</v>
      </c>
      <c r="C948" s="1" t="s">
        <v>7</v>
      </c>
      <c r="D948" s="1" t="s">
        <v>8</v>
      </c>
      <c r="E948" s="1"/>
      <c r="F948" s="1" t="s">
        <v>11</v>
      </c>
      <c r="G948" s="1"/>
      <c r="H948">
        <v>225.64884572222874</v>
      </c>
      <c r="I948" s="1"/>
      <c r="J948" s="1"/>
    </row>
    <row r="949" spans="1:10" hidden="1" x14ac:dyDescent="0.25">
      <c r="A949" s="1" t="s">
        <v>42</v>
      </c>
      <c r="B949">
        <v>2012</v>
      </c>
      <c r="C949" s="1" t="s">
        <v>7</v>
      </c>
      <c r="D949" s="1" t="s">
        <v>8</v>
      </c>
      <c r="E949" s="1"/>
      <c r="F949" s="1" t="s">
        <v>14</v>
      </c>
      <c r="G949" s="1"/>
      <c r="H949">
        <v>329.066753321438</v>
      </c>
      <c r="I949" s="1"/>
      <c r="J949" s="1"/>
    </row>
    <row r="950" spans="1:10" hidden="1" x14ac:dyDescent="0.25">
      <c r="A950" s="1" t="s">
        <v>42</v>
      </c>
      <c r="B950">
        <v>2012</v>
      </c>
      <c r="C950" s="1" t="s">
        <v>7</v>
      </c>
      <c r="D950" s="1" t="s">
        <v>8</v>
      </c>
      <c r="E950" s="1"/>
      <c r="F950" s="1" t="s">
        <v>17</v>
      </c>
      <c r="G950" s="1"/>
      <c r="H950">
        <v>591.35199556447151</v>
      </c>
      <c r="I950" s="1"/>
      <c r="J950" s="1"/>
    </row>
    <row r="951" spans="1:10" hidden="1" x14ac:dyDescent="0.25">
      <c r="A951" s="1" t="s">
        <v>42</v>
      </c>
      <c r="B951">
        <v>2012</v>
      </c>
      <c r="C951" s="1" t="s">
        <v>7</v>
      </c>
      <c r="D951" s="1" t="s">
        <v>8</v>
      </c>
      <c r="E951" s="1"/>
      <c r="F951" s="1" t="s">
        <v>18</v>
      </c>
      <c r="G951" s="1"/>
      <c r="H951">
        <v>303.65246621740783</v>
      </c>
      <c r="I951" s="1"/>
      <c r="J951" s="1"/>
    </row>
    <row r="952" spans="1:10" hidden="1" x14ac:dyDescent="0.25">
      <c r="A952" s="1" t="s">
        <v>42</v>
      </c>
      <c r="B952">
        <v>2012</v>
      </c>
      <c r="C952" s="1" t="s">
        <v>7</v>
      </c>
      <c r="D952" s="1" t="s">
        <v>8</v>
      </c>
      <c r="E952" s="1"/>
      <c r="F952" s="1" t="s">
        <v>20</v>
      </c>
      <c r="G952" s="1"/>
      <c r="H952">
        <v>1771.9327327651613</v>
      </c>
      <c r="I952" s="1"/>
      <c r="J952" s="1"/>
    </row>
    <row r="953" spans="1:10" hidden="1" x14ac:dyDescent="0.25">
      <c r="A953" s="1" t="s">
        <v>42</v>
      </c>
      <c r="B953">
        <v>2012</v>
      </c>
      <c r="C953" s="1" t="s">
        <v>7</v>
      </c>
      <c r="D953" s="1" t="s">
        <v>8</v>
      </c>
      <c r="E953" s="1"/>
      <c r="F953" s="1" t="s">
        <v>22</v>
      </c>
      <c r="G953" s="1"/>
      <c r="H953">
        <v>15.995151851064564</v>
      </c>
      <c r="I953" s="1"/>
      <c r="J953" s="1"/>
    </row>
    <row r="954" spans="1:10" hidden="1" x14ac:dyDescent="0.25">
      <c r="A954" s="1" t="s">
        <v>43</v>
      </c>
      <c r="B954">
        <v>2012</v>
      </c>
      <c r="C954" s="1" t="s">
        <v>7</v>
      </c>
      <c r="D954" s="1" t="s">
        <v>8</v>
      </c>
      <c r="E954" s="1"/>
      <c r="F954" s="1" t="s">
        <v>9</v>
      </c>
      <c r="G954" s="1"/>
      <c r="H954">
        <v>1730.37</v>
      </c>
      <c r="I954" s="1"/>
      <c r="J954" s="1"/>
    </row>
    <row r="955" spans="1:10" x14ac:dyDescent="0.25">
      <c r="A955" s="1" t="s">
        <v>43</v>
      </c>
      <c r="B955">
        <v>2012</v>
      </c>
      <c r="C955" s="1" t="s">
        <v>7</v>
      </c>
      <c r="D955" s="1" t="s">
        <v>8</v>
      </c>
      <c r="E955" s="1" t="s">
        <v>10</v>
      </c>
      <c r="F955" s="1" t="s">
        <v>10</v>
      </c>
      <c r="G955" s="1"/>
      <c r="H955">
        <v>1201.8013809286165</v>
      </c>
      <c r="I955" s="1"/>
      <c r="J955" s="1"/>
    </row>
    <row r="956" spans="1:10" hidden="1" x14ac:dyDescent="0.25">
      <c r="A956" s="1" t="s">
        <v>43</v>
      </c>
      <c r="B956">
        <v>2012</v>
      </c>
      <c r="C956" s="1" t="s">
        <v>7</v>
      </c>
      <c r="D956" s="1" t="s">
        <v>8</v>
      </c>
      <c r="E956" s="1"/>
      <c r="F956" s="1" t="s">
        <v>11</v>
      </c>
      <c r="G956" s="1"/>
      <c r="H956">
        <v>36.83894642630181</v>
      </c>
      <c r="I956" s="1"/>
      <c r="J956" s="1"/>
    </row>
    <row r="957" spans="1:10" hidden="1" x14ac:dyDescent="0.25">
      <c r="A957" s="1" t="s">
        <v>43</v>
      </c>
      <c r="B957">
        <v>2012</v>
      </c>
      <c r="C957" s="1" t="s">
        <v>7</v>
      </c>
      <c r="D957" s="1" t="s">
        <v>8</v>
      </c>
      <c r="E957" s="1"/>
      <c r="F957" s="1" t="s">
        <v>14</v>
      </c>
      <c r="G957" s="1"/>
      <c r="H957">
        <v>53.72273213933547</v>
      </c>
      <c r="I957" s="1"/>
      <c r="J957" s="1"/>
    </row>
    <row r="958" spans="1:10" hidden="1" x14ac:dyDescent="0.25">
      <c r="A958" s="1" t="s">
        <v>43</v>
      </c>
      <c r="B958">
        <v>2012</v>
      </c>
      <c r="C958" s="1" t="s">
        <v>7</v>
      </c>
      <c r="D958" s="1" t="s">
        <v>8</v>
      </c>
      <c r="E958" s="1"/>
      <c r="F958" s="1" t="s">
        <v>17</v>
      </c>
      <c r="G958" s="1"/>
      <c r="H958">
        <v>96.542858058769184</v>
      </c>
      <c r="I958" s="1"/>
      <c r="J958" s="1"/>
    </row>
    <row r="959" spans="1:10" hidden="1" x14ac:dyDescent="0.25">
      <c r="A959" s="1" t="s">
        <v>43</v>
      </c>
      <c r="B959">
        <v>2012</v>
      </c>
      <c r="C959" s="1" t="s">
        <v>7</v>
      </c>
      <c r="D959" s="1" t="s">
        <v>8</v>
      </c>
      <c r="E959" s="1"/>
      <c r="F959" s="1" t="s">
        <v>18</v>
      </c>
      <c r="G959" s="1"/>
      <c r="H959">
        <v>49.573650152714023</v>
      </c>
      <c r="I959" s="1"/>
      <c r="J959" s="1"/>
    </row>
    <row r="960" spans="1:10" hidden="1" x14ac:dyDescent="0.25">
      <c r="A960" s="1" t="s">
        <v>43</v>
      </c>
      <c r="B960">
        <v>2012</v>
      </c>
      <c r="C960" s="1" t="s">
        <v>7</v>
      </c>
      <c r="D960" s="1" t="s">
        <v>8</v>
      </c>
      <c r="E960" s="1"/>
      <c r="F960" s="1" t="s">
        <v>20</v>
      </c>
      <c r="G960" s="1"/>
      <c r="H960">
        <v>289.28193629539129</v>
      </c>
      <c r="I960" s="1"/>
      <c r="J960" s="1"/>
    </row>
    <row r="961" spans="1:10" hidden="1" x14ac:dyDescent="0.25">
      <c r="A961" s="1" t="s">
        <v>43</v>
      </c>
      <c r="B961">
        <v>2012</v>
      </c>
      <c r="C961" s="1" t="s">
        <v>7</v>
      </c>
      <c r="D961" s="1" t="s">
        <v>8</v>
      </c>
      <c r="E961" s="1"/>
      <c r="F961" s="1" t="s">
        <v>22</v>
      </c>
      <c r="G961" s="1"/>
      <c r="H961">
        <v>2.6113341738396629</v>
      </c>
      <c r="I961" s="1"/>
      <c r="J961" s="1"/>
    </row>
    <row r="962" spans="1:10" hidden="1" x14ac:dyDescent="0.25">
      <c r="A962" s="1" t="s">
        <v>44</v>
      </c>
      <c r="B962">
        <v>2012</v>
      </c>
      <c r="C962" s="1" t="s">
        <v>7</v>
      </c>
      <c r="D962" s="1" t="s">
        <v>8</v>
      </c>
      <c r="E962" s="1"/>
      <c r="F962" s="1" t="s">
        <v>9</v>
      </c>
      <c r="G962" s="1"/>
      <c r="H962">
        <v>2739.56</v>
      </c>
      <c r="I962" s="1"/>
      <c r="J962" s="1"/>
    </row>
    <row r="963" spans="1:10" x14ac:dyDescent="0.25">
      <c r="A963" s="1" t="s">
        <v>44</v>
      </c>
      <c r="B963">
        <v>2012</v>
      </c>
      <c r="C963" s="1" t="s">
        <v>7</v>
      </c>
      <c r="D963" s="1" t="s">
        <v>8</v>
      </c>
      <c r="E963" s="1" t="s">
        <v>10</v>
      </c>
      <c r="F963" s="1" t="s">
        <v>10</v>
      </c>
      <c r="G963" s="1"/>
      <c r="H963">
        <v>1902.7184886104133</v>
      </c>
      <c r="I963" s="1"/>
      <c r="J963" s="1"/>
    </row>
    <row r="964" spans="1:10" hidden="1" x14ac:dyDescent="0.25">
      <c r="A964" s="1" t="s">
        <v>44</v>
      </c>
      <c r="B964">
        <v>2012</v>
      </c>
      <c r="C964" s="1" t="s">
        <v>7</v>
      </c>
      <c r="D964" s="1" t="s">
        <v>8</v>
      </c>
      <c r="E964" s="1"/>
      <c r="F964" s="1" t="s">
        <v>11</v>
      </c>
      <c r="G964" s="1"/>
      <c r="H964">
        <v>58.324233586827901</v>
      </c>
      <c r="I964" s="1"/>
      <c r="J964" s="1"/>
    </row>
    <row r="965" spans="1:10" hidden="1" x14ac:dyDescent="0.25">
      <c r="A965" s="1" t="s">
        <v>44</v>
      </c>
      <c r="B965">
        <v>2012</v>
      </c>
      <c r="C965" s="1" t="s">
        <v>7</v>
      </c>
      <c r="D965" s="1" t="s">
        <v>8</v>
      </c>
      <c r="E965" s="1"/>
      <c r="F965" s="1" t="s">
        <v>14</v>
      </c>
      <c r="G965" s="1"/>
      <c r="H965">
        <v>85.055016013706833</v>
      </c>
      <c r="I965" s="1"/>
      <c r="J965" s="1"/>
    </row>
    <row r="966" spans="1:10" hidden="1" x14ac:dyDescent="0.25">
      <c r="A966" s="1" t="s">
        <v>44</v>
      </c>
      <c r="B966">
        <v>2012</v>
      </c>
      <c r="C966" s="1" t="s">
        <v>7</v>
      </c>
      <c r="D966" s="1" t="s">
        <v>8</v>
      </c>
      <c r="E966" s="1"/>
      <c r="F966" s="1" t="s">
        <v>17</v>
      </c>
      <c r="G966" s="1"/>
      <c r="H966">
        <v>152.84878507110139</v>
      </c>
      <c r="I966" s="1"/>
      <c r="J966" s="1"/>
    </row>
    <row r="967" spans="1:10" hidden="1" x14ac:dyDescent="0.25">
      <c r="A967" s="1" t="s">
        <v>44</v>
      </c>
      <c r="B967">
        <v>2012</v>
      </c>
      <c r="C967" s="1" t="s">
        <v>7</v>
      </c>
      <c r="D967" s="1" t="s">
        <v>8</v>
      </c>
      <c r="E967" s="1"/>
      <c r="F967" s="1" t="s">
        <v>18</v>
      </c>
      <c r="G967" s="1"/>
      <c r="H967">
        <v>78.486097778145279</v>
      </c>
      <c r="I967" s="1"/>
      <c r="J967" s="1"/>
    </row>
    <row r="968" spans="1:10" hidden="1" x14ac:dyDescent="0.25">
      <c r="A968" s="1" t="s">
        <v>44</v>
      </c>
      <c r="B968">
        <v>2012</v>
      </c>
      <c r="C968" s="1" t="s">
        <v>7</v>
      </c>
      <c r="D968" s="1" t="s">
        <v>8</v>
      </c>
      <c r="E968" s="1"/>
      <c r="F968" s="1" t="s">
        <v>20</v>
      </c>
      <c r="G968" s="1"/>
      <c r="H968">
        <v>457.99755046458398</v>
      </c>
      <c r="I968" s="1"/>
      <c r="J968" s="1"/>
    </row>
    <row r="969" spans="1:10" hidden="1" x14ac:dyDescent="0.25">
      <c r="A969" s="1" t="s">
        <v>44</v>
      </c>
      <c r="B969">
        <v>2012</v>
      </c>
      <c r="C969" s="1" t="s">
        <v>7</v>
      </c>
      <c r="D969" s="1" t="s">
        <v>8</v>
      </c>
      <c r="E969" s="1"/>
      <c r="F969" s="1" t="s">
        <v>22</v>
      </c>
      <c r="G969" s="1"/>
      <c r="H969">
        <v>4.1343219365131088</v>
      </c>
      <c r="I969" s="1"/>
      <c r="J969" s="1"/>
    </row>
    <row r="970" spans="1:10" hidden="1" x14ac:dyDescent="0.25">
      <c r="A970" s="1" t="s">
        <v>45</v>
      </c>
      <c r="B970">
        <v>2012</v>
      </c>
      <c r="C970" s="1" t="s">
        <v>7</v>
      </c>
      <c r="D970" s="1" t="s">
        <v>8</v>
      </c>
      <c r="E970" s="1"/>
      <c r="F970" s="1" t="s">
        <v>9</v>
      </c>
      <c r="G970" s="1"/>
      <c r="H970">
        <v>1000</v>
      </c>
      <c r="I970" s="1"/>
      <c r="J970" s="1"/>
    </row>
    <row r="971" spans="1:10" x14ac:dyDescent="0.25">
      <c r="A971" s="1" t="s">
        <v>45</v>
      </c>
      <c r="B971">
        <v>2012</v>
      </c>
      <c r="C971" s="1" t="s">
        <v>7</v>
      </c>
      <c r="D971" s="1" t="s">
        <v>8</v>
      </c>
      <c r="E971" s="1" t="s">
        <v>10</v>
      </c>
      <c r="F971" s="1" t="s">
        <v>10</v>
      </c>
      <c r="G971" s="1"/>
      <c r="H971">
        <v>694.53433712363051</v>
      </c>
      <c r="I971" s="1"/>
      <c r="J971" s="1"/>
    </row>
    <row r="972" spans="1:10" hidden="1" x14ac:dyDescent="0.25">
      <c r="A972" s="1" t="s">
        <v>45</v>
      </c>
      <c r="B972">
        <v>2012</v>
      </c>
      <c r="C972" s="1" t="s">
        <v>7</v>
      </c>
      <c r="D972" s="1" t="s">
        <v>8</v>
      </c>
      <c r="E972" s="1"/>
      <c r="F972" s="1" t="s">
        <v>11</v>
      </c>
      <c r="G972" s="1"/>
      <c r="H972">
        <v>21.289635411098097</v>
      </c>
      <c r="I972" s="1"/>
      <c r="J972" s="1"/>
    </row>
    <row r="973" spans="1:10" hidden="1" x14ac:dyDescent="0.25">
      <c r="A973" s="1" t="s">
        <v>45</v>
      </c>
      <c r="B973">
        <v>2012</v>
      </c>
      <c r="C973" s="1" t="s">
        <v>7</v>
      </c>
      <c r="D973" s="1" t="s">
        <v>8</v>
      </c>
      <c r="E973" s="1"/>
      <c r="F973" s="1" t="s">
        <v>14</v>
      </c>
      <c r="G973" s="1"/>
      <c r="H973">
        <v>31.046962290917822</v>
      </c>
      <c r="I973" s="1"/>
      <c r="J973" s="1"/>
    </row>
    <row r="974" spans="1:10" hidden="1" x14ac:dyDescent="0.25">
      <c r="A974" s="1" t="s">
        <v>45</v>
      </c>
      <c r="B974">
        <v>2012</v>
      </c>
      <c r="C974" s="1" t="s">
        <v>7</v>
      </c>
      <c r="D974" s="1" t="s">
        <v>8</v>
      </c>
      <c r="E974" s="1"/>
      <c r="F974" s="1" t="s">
        <v>17</v>
      </c>
      <c r="G974" s="1"/>
      <c r="H974">
        <v>55.793187618121664</v>
      </c>
      <c r="I974" s="1"/>
      <c r="J974" s="1"/>
    </row>
    <row r="975" spans="1:10" hidden="1" x14ac:dyDescent="0.25">
      <c r="A975" s="1" t="s">
        <v>45</v>
      </c>
      <c r="B975">
        <v>2012</v>
      </c>
      <c r="C975" s="1" t="s">
        <v>7</v>
      </c>
      <c r="D975" s="1" t="s">
        <v>8</v>
      </c>
      <c r="E975" s="1"/>
      <c r="F975" s="1" t="s">
        <v>18</v>
      </c>
      <c r="G975" s="1"/>
      <c r="H975">
        <v>28.649161828229818</v>
      </c>
      <c r="I975" s="1"/>
      <c r="J975" s="1"/>
    </row>
    <row r="976" spans="1:10" hidden="1" x14ac:dyDescent="0.25">
      <c r="A976" s="1" t="s">
        <v>45</v>
      </c>
      <c r="B976">
        <v>2012</v>
      </c>
      <c r="C976" s="1" t="s">
        <v>7</v>
      </c>
      <c r="D976" s="1" t="s">
        <v>8</v>
      </c>
      <c r="E976" s="1"/>
      <c r="F976" s="1" t="s">
        <v>20</v>
      </c>
      <c r="G976" s="1"/>
      <c r="H976">
        <v>167.17923698133421</v>
      </c>
      <c r="I976" s="1"/>
      <c r="J976" s="1"/>
    </row>
    <row r="977" spans="1:10" hidden="1" x14ac:dyDescent="0.25">
      <c r="A977" s="1" t="s">
        <v>45</v>
      </c>
      <c r="B977">
        <v>2012</v>
      </c>
      <c r="C977" s="1" t="s">
        <v>7</v>
      </c>
      <c r="D977" s="1" t="s">
        <v>8</v>
      </c>
      <c r="E977" s="1"/>
      <c r="F977" s="1" t="s">
        <v>22</v>
      </c>
      <c r="G977" s="1"/>
      <c r="H977">
        <v>1.5091189594362264</v>
      </c>
      <c r="I977" s="1"/>
      <c r="J977" s="1"/>
    </row>
    <row r="978" spans="1:10" hidden="1" x14ac:dyDescent="0.25">
      <c r="A978" s="1" t="s">
        <v>46</v>
      </c>
      <c r="B978">
        <v>2012</v>
      </c>
      <c r="C978" s="1" t="s">
        <v>7</v>
      </c>
      <c r="D978" s="1" t="s">
        <v>8</v>
      </c>
      <c r="E978" s="1"/>
      <c r="F978" s="1" t="s">
        <v>9</v>
      </c>
      <c r="G978" s="1"/>
      <c r="H978">
        <v>722</v>
      </c>
      <c r="I978" s="1"/>
      <c r="J978" s="1"/>
    </row>
    <row r="979" spans="1:10" x14ac:dyDescent="0.25">
      <c r="A979" s="1" t="s">
        <v>46</v>
      </c>
      <c r="B979">
        <v>2012</v>
      </c>
      <c r="C979" s="1" t="s">
        <v>7</v>
      </c>
      <c r="D979" s="1" t="s">
        <v>8</v>
      </c>
      <c r="E979" s="1" t="s">
        <v>10</v>
      </c>
      <c r="F979" s="1" t="s">
        <v>10</v>
      </c>
      <c r="G979" s="1"/>
      <c r="H979">
        <v>501.45379140326128</v>
      </c>
      <c r="I979" s="1"/>
      <c r="J979" s="1"/>
    </row>
    <row r="980" spans="1:10" hidden="1" x14ac:dyDescent="0.25">
      <c r="A980" s="1" t="s">
        <v>46</v>
      </c>
      <c r="B980">
        <v>2012</v>
      </c>
      <c r="C980" s="1" t="s">
        <v>7</v>
      </c>
      <c r="D980" s="1" t="s">
        <v>8</v>
      </c>
      <c r="E980" s="1"/>
      <c r="F980" s="1" t="s">
        <v>11</v>
      </c>
      <c r="G980" s="1"/>
      <c r="H980">
        <v>15.371116766812827</v>
      </c>
      <c r="I980" s="1"/>
      <c r="J980" s="1"/>
    </row>
    <row r="981" spans="1:10" hidden="1" x14ac:dyDescent="0.25">
      <c r="A981" s="1" t="s">
        <v>46</v>
      </c>
      <c r="B981">
        <v>2012</v>
      </c>
      <c r="C981" s="1" t="s">
        <v>7</v>
      </c>
      <c r="D981" s="1" t="s">
        <v>8</v>
      </c>
      <c r="E981" s="1"/>
      <c r="F981" s="1" t="s">
        <v>14</v>
      </c>
      <c r="G981" s="1"/>
      <c r="H981">
        <v>22.415906774042668</v>
      </c>
      <c r="I981" s="1"/>
      <c r="J981" s="1"/>
    </row>
    <row r="982" spans="1:10" hidden="1" x14ac:dyDescent="0.25">
      <c r="A982" s="1" t="s">
        <v>46</v>
      </c>
      <c r="B982">
        <v>2012</v>
      </c>
      <c r="C982" s="1" t="s">
        <v>7</v>
      </c>
      <c r="D982" s="1" t="s">
        <v>8</v>
      </c>
      <c r="E982" s="1"/>
      <c r="F982" s="1" t="s">
        <v>17</v>
      </c>
      <c r="G982" s="1"/>
      <c r="H982">
        <v>40.28268146028384</v>
      </c>
      <c r="I982" s="1"/>
      <c r="J982" s="1"/>
    </row>
    <row r="983" spans="1:10" hidden="1" x14ac:dyDescent="0.25">
      <c r="A983" s="1" t="s">
        <v>46</v>
      </c>
      <c r="B983">
        <v>2012</v>
      </c>
      <c r="C983" s="1" t="s">
        <v>7</v>
      </c>
      <c r="D983" s="1" t="s">
        <v>8</v>
      </c>
      <c r="E983" s="1"/>
      <c r="F983" s="1" t="s">
        <v>18</v>
      </c>
      <c r="G983" s="1"/>
      <c r="H983">
        <v>20.68469483998193</v>
      </c>
      <c r="I983" s="1"/>
      <c r="J983" s="1"/>
    </row>
    <row r="984" spans="1:10" hidden="1" x14ac:dyDescent="0.25">
      <c r="A984" s="1" t="s">
        <v>46</v>
      </c>
      <c r="B984">
        <v>2012</v>
      </c>
      <c r="C984" s="1" t="s">
        <v>7</v>
      </c>
      <c r="D984" s="1" t="s">
        <v>8</v>
      </c>
      <c r="E984" s="1"/>
      <c r="F984" s="1" t="s">
        <v>20</v>
      </c>
      <c r="G984" s="1"/>
      <c r="H984">
        <v>120.7034091005233</v>
      </c>
      <c r="I984" s="1"/>
      <c r="J984" s="1"/>
    </row>
    <row r="985" spans="1:10" hidden="1" x14ac:dyDescent="0.25">
      <c r="A985" s="1" t="s">
        <v>46</v>
      </c>
      <c r="B985">
        <v>2012</v>
      </c>
      <c r="C985" s="1" t="s">
        <v>7</v>
      </c>
      <c r="D985" s="1" t="s">
        <v>8</v>
      </c>
      <c r="E985" s="1"/>
      <c r="F985" s="1" t="s">
        <v>22</v>
      </c>
      <c r="G985" s="1"/>
      <c r="H985">
        <v>1.0895838887129554</v>
      </c>
      <c r="I985" s="1"/>
      <c r="J985" s="1"/>
    </row>
    <row r="986" spans="1:10" hidden="1" x14ac:dyDescent="0.25">
      <c r="A986" s="1" t="s">
        <v>47</v>
      </c>
      <c r="B986">
        <v>2012</v>
      </c>
      <c r="C986" s="1" t="s">
        <v>7</v>
      </c>
      <c r="D986" s="1" t="s">
        <v>8</v>
      </c>
      <c r="E986" s="1"/>
      <c r="F986" s="1" t="s">
        <v>9</v>
      </c>
      <c r="G986" s="1"/>
      <c r="H986">
        <v>10514</v>
      </c>
      <c r="I986" s="1"/>
      <c r="J986" s="1"/>
    </row>
    <row r="987" spans="1:10" x14ac:dyDescent="0.25">
      <c r="A987" s="1" t="s">
        <v>47</v>
      </c>
      <c r="B987">
        <v>2012</v>
      </c>
      <c r="C987" s="1" t="s">
        <v>7</v>
      </c>
      <c r="D987" s="1" t="s">
        <v>8</v>
      </c>
      <c r="E987" s="1" t="s">
        <v>10</v>
      </c>
      <c r="F987" s="1" t="s">
        <v>10</v>
      </c>
      <c r="G987" s="1"/>
      <c r="H987">
        <v>7302.334020517852</v>
      </c>
      <c r="I987" s="1"/>
      <c r="J987" s="1"/>
    </row>
    <row r="988" spans="1:10" hidden="1" x14ac:dyDescent="0.25">
      <c r="A988" s="1" t="s">
        <v>47</v>
      </c>
      <c r="B988">
        <v>2012</v>
      </c>
      <c r="C988" s="1" t="s">
        <v>7</v>
      </c>
      <c r="D988" s="1" t="s">
        <v>8</v>
      </c>
      <c r="E988" s="1"/>
      <c r="F988" s="1" t="s">
        <v>11</v>
      </c>
      <c r="G988" s="1"/>
      <c r="H988">
        <v>223.83922671228541</v>
      </c>
      <c r="I988" s="1"/>
      <c r="J988" s="1"/>
    </row>
    <row r="989" spans="1:10" hidden="1" x14ac:dyDescent="0.25">
      <c r="A989" s="1" t="s">
        <v>47</v>
      </c>
      <c r="B989">
        <v>2012</v>
      </c>
      <c r="C989" s="1" t="s">
        <v>7</v>
      </c>
      <c r="D989" s="1" t="s">
        <v>8</v>
      </c>
      <c r="E989" s="1"/>
      <c r="F989" s="1" t="s">
        <v>14</v>
      </c>
      <c r="G989" s="1"/>
      <c r="H989">
        <v>326.42776152670996</v>
      </c>
      <c r="I989" s="1"/>
      <c r="J989" s="1"/>
    </row>
    <row r="990" spans="1:10" hidden="1" x14ac:dyDescent="0.25">
      <c r="A990" s="1" t="s">
        <v>47</v>
      </c>
      <c r="B990">
        <v>2012</v>
      </c>
      <c r="C990" s="1" t="s">
        <v>7</v>
      </c>
      <c r="D990" s="1" t="s">
        <v>8</v>
      </c>
      <c r="E990" s="1"/>
      <c r="F990" s="1" t="s">
        <v>17</v>
      </c>
      <c r="G990" s="1"/>
      <c r="H990">
        <v>586.60957461693124</v>
      </c>
      <c r="I990" s="1"/>
      <c r="J990" s="1"/>
    </row>
    <row r="991" spans="1:10" hidden="1" x14ac:dyDescent="0.25">
      <c r="A991" s="1" t="s">
        <v>47</v>
      </c>
      <c r="B991">
        <v>2012</v>
      </c>
      <c r="C991" s="1" t="s">
        <v>7</v>
      </c>
      <c r="D991" s="1" t="s">
        <v>8</v>
      </c>
      <c r="E991" s="1"/>
      <c r="F991" s="1" t="s">
        <v>18</v>
      </c>
      <c r="G991" s="1"/>
      <c r="H991">
        <v>301.2172874620083</v>
      </c>
      <c r="I991" s="1"/>
      <c r="J991" s="1"/>
    </row>
    <row r="992" spans="1:10" hidden="1" x14ac:dyDescent="0.25">
      <c r="A992" s="1" t="s">
        <v>47</v>
      </c>
      <c r="B992">
        <v>2012</v>
      </c>
      <c r="C992" s="1" t="s">
        <v>7</v>
      </c>
      <c r="D992" s="1" t="s">
        <v>8</v>
      </c>
      <c r="E992" s="1"/>
      <c r="F992" s="1" t="s">
        <v>20</v>
      </c>
      <c r="G992" s="1"/>
      <c r="H992">
        <v>1757.7224976217481</v>
      </c>
      <c r="I992" s="1"/>
      <c r="J992" s="1"/>
    </row>
    <row r="993" spans="1:10" hidden="1" x14ac:dyDescent="0.25">
      <c r="A993" s="1" t="s">
        <v>47</v>
      </c>
      <c r="B993">
        <v>2012</v>
      </c>
      <c r="C993" s="1" t="s">
        <v>7</v>
      </c>
      <c r="D993" s="1" t="s">
        <v>8</v>
      </c>
      <c r="E993" s="1"/>
      <c r="F993" s="1" t="s">
        <v>22</v>
      </c>
      <c r="G993" s="1"/>
      <c r="H993">
        <v>15.866876739512485</v>
      </c>
      <c r="I993" s="1"/>
      <c r="J993" s="1"/>
    </row>
    <row r="994" spans="1:10" hidden="1" x14ac:dyDescent="0.25">
      <c r="A994" s="1" t="s">
        <v>48</v>
      </c>
      <c r="B994">
        <v>2012</v>
      </c>
      <c r="C994" s="1" t="s">
        <v>7</v>
      </c>
      <c r="D994" s="1" t="s">
        <v>8</v>
      </c>
      <c r="E994" s="1"/>
      <c r="F994" s="1" t="s">
        <v>9</v>
      </c>
      <c r="G994" s="1"/>
      <c r="H994">
        <v>5640.7999999999993</v>
      </c>
      <c r="I994" s="1"/>
      <c r="J994" s="1"/>
    </row>
    <row r="995" spans="1:10" x14ac:dyDescent="0.25">
      <c r="A995" s="1" t="s">
        <v>48</v>
      </c>
      <c r="B995">
        <v>2012</v>
      </c>
      <c r="C995" s="1" t="s">
        <v>7</v>
      </c>
      <c r="D995" s="1" t="s">
        <v>8</v>
      </c>
      <c r="E995" s="1" t="s">
        <v>10</v>
      </c>
      <c r="F995" s="1" t="s">
        <v>10</v>
      </c>
      <c r="G995" s="1"/>
      <c r="H995">
        <v>3917.7292888469747</v>
      </c>
      <c r="I995" s="1"/>
      <c r="J995" s="1"/>
    </row>
    <row r="996" spans="1:10" hidden="1" x14ac:dyDescent="0.25">
      <c r="A996" s="1" t="s">
        <v>48</v>
      </c>
      <c r="B996">
        <v>2012</v>
      </c>
      <c r="C996" s="1" t="s">
        <v>7</v>
      </c>
      <c r="D996" s="1" t="s">
        <v>8</v>
      </c>
      <c r="E996" s="1"/>
      <c r="F996" s="1" t="s">
        <v>11</v>
      </c>
      <c r="G996" s="1"/>
      <c r="H996">
        <v>120.09057542692213</v>
      </c>
      <c r="I996" s="1"/>
      <c r="J996" s="1"/>
    </row>
    <row r="997" spans="1:10" hidden="1" x14ac:dyDescent="0.25">
      <c r="A997" s="1" t="s">
        <v>48</v>
      </c>
      <c r="B997">
        <v>2012</v>
      </c>
      <c r="C997" s="1" t="s">
        <v>7</v>
      </c>
      <c r="D997" s="1" t="s">
        <v>8</v>
      </c>
      <c r="E997" s="1"/>
      <c r="F997" s="1" t="s">
        <v>14</v>
      </c>
      <c r="G997" s="1"/>
      <c r="H997">
        <v>175.12970489060922</v>
      </c>
      <c r="I997" s="1"/>
      <c r="J997" s="1"/>
    </row>
    <row r="998" spans="1:10" hidden="1" x14ac:dyDescent="0.25">
      <c r="A998" s="1" t="s">
        <v>48</v>
      </c>
      <c r="B998">
        <v>2012</v>
      </c>
      <c r="C998" s="1" t="s">
        <v>7</v>
      </c>
      <c r="D998" s="1" t="s">
        <v>8</v>
      </c>
      <c r="E998" s="1"/>
      <c r="F998" s="1" t="s">
        <v>17</v>
      </c>
      <c r="G998" s="1"/>
      <c r="H998">
        <v>314.71821271630063</v>
      </c>
      <c r="I998" s="1"/>
      <c r="J998" s="1"/>
    </row>
    <row r="999" spans="1:10" hidden="1" x14ac:dyDescent="0.25">
      <c r="A999" s="1" t="s">
        <v>48</v>
      </c>
      <c r="B999">
        <v>2012</v>
      </c>
      <c r="C999" s="1" t="s">
        <v>7</v>
      </c>
      <c r="D999" s="1" t="s">
        <v>8</v>
      </c>
      <c r="E999" s="1"/>
      <c r="F999" s="1" t="s">
        <v>18</v>
      </c>
      <c r="G999" s="1"/>
      <c r="H999">
        <v>161.60419204067873</v>
      </c>
      <c r="I999" s="1"/>
      <c r="J999" s="1"/>
    </row>
    <row r="1000" spans="1:10" hidden="1" x14ac:dyDescent="0.25">
      <c r="A1000" s="1" t="s">
        <v>48</v>
      </c>
      <c r="B1000">
        <v>2012</v>
      </c>
      <c r="C1000" s="1" t="s">
        <v>7</v>
      </c>
      <c r="D1000" s="1" t="s">
        <v>8</v>
      </c>
      <c r="E1000" s="1"/>
      <c r="F1000" s="1" t="s">
        <v>20</v>
      </c>
      <c r="G1000" s="1"/>
      <c r="H1000">
        <v>943.02463996430993</v>
      </c>
      <c r="I1000" s="1"/>
      <c r="J1000" s="1"/>
    </row>
    <row r="1001" spans="1:10" hidden="1" x14ac:dyDescent="0.25">
      <c r="A1001" s="1" t="s">
        <v>48</v>
      </c>
      <c r="B1001">
        <v>2012</v>
      </c>
      <c r="C1001" s="1" t="s">
        <v>7</v>
      </c>
      <c r="D1001" s="1" t="s">
        <v>8</v>
      </c>
      <c r="E1001" s="1"/>
      <c r="F1001" s="1" t="s">
        <v>22</v>
      </c>
      <c r="G1001" s="1"/>
      <c r="H1001">
        <v>8.5126382263878657</v>
      </c>
      <c r="I1001" s="1"/>
      <c r="J1001" s="1"/>
    </row>
    <row r="1002" spans="1:10" hidden="1" x14ac:dyDescent="0.25">
      <c r="A1002" s="1" t="s">
        <v>49</v>
      </c>
      <c r="B1002">
        <v>2012</v>
      </c>
      <c r="C1002" s="1" t="s">
        <v>7</v>
      </c>
      <c r="D1002" s="1" t="s">
        <v>8</v>
      </c>
      <c r="E1002" s="1"/>
      <c r="F1002" s="1" t="s">
        <v>9</v>
      </c>
      <c r="G1002" s="1"/>
      <c r="H1002">
        <v>3527</v>
      </c>
      <c r="I1002" s="1"/>
      <c r="J1002" s="1"/>
    </row>
    <row r="1003" spans="1:10" x14ac:dyDescent="0.25">
      <c r="A1003" s="1" t="s">
        <v>49</v>
      </c>
      <c r="B1003">
        <v>2012</v>
      </c>
      <c r="C1003" s="1" t="s">
        <v>7</v>
      </c>
      <c r="D1003" s="1" t="s">
        <v>8</v>
      </c>
      <c r="E1003" s="1" t="s">
        <v>10</v>
      </c>
      <c r="F1003" s="1" t="s">
        <v>10</v>
      </c>
      <c r="G1003" s="1"/>
      <c r="H1003">
        <v>2449.6226070350449</v>
      </c>
      <c r="I1003" s="1"/>
      <c r="J1003" s="1"/>
    </row>
    <row r="1004" spans="1:10" hidden="1" x14ac:dyDescent="0.25">
      <c r="A1004" s="1" t="s">
        <v>49</v>
      </c>
      <c r="B1004">
        <v>2012</v>
      </c>
      <c r="C1004" s="1" t="s">
        <v>7</v>
      </c>
      <c r="D1004" s="1" t="s">
        <v>8</v>
      </c>
      <c r="E1004" s="1"/>
      <c r="F1004" s="1" t="s">
        <v>11</v>
      </c>
      <c r="G1004" s="1"/>
      <c r="H1004">
        <v>75.088544094942989</v>
      </c>
      <c r="I1004" s="1"/>
      <c r="J1004" s="1"/>
    </row>
    <row r="1005" spans="1:10" hidden="1" x14ac:dyDescent="0.25">
      <c r="A1005" s="1" t="s">
        <v>49</v>
      </c>
      <c r="B1005">
        <v>2012</v>
      </c>
      <c r="C1005" s="1" t="s">
        <v>7</v>
      </c>
      <c r="D1005" s="1" t="s">
        <v>8</v>
      </c>
      <c r="E1005" s="1"/>
      <c r="F1005" s="1" t="s">
        <v>14</v>
      </c>
      <c r="G1005" s="1"/>
      <c r="H1005">
        <v>109.50263600006716</v>
      </c>
      <c r="I1005" s="1"/>
      <c r="J1005" s="1"/>
    </row>
    <row r="1006" spans="1:10" hidden="1" x14ac:dyDescent="0.25">
      <c r="A1006" s="1" t="s">
        <v>49</v>
      </c>
      <c r="B1006">
        <v>2012</v>
      </c>
      <c r="C1006" s="1" t="s">
        <v>7</v>
      </c>
      <c r="D1006" s="1" t="s">
        <v>8</v>
      </c>
      <c r="E1006" s="1"/>
      <c r="F1006" s="1" t="s">
        <v>17</v>
      </c>
      <c r="G1006" s="1"/>
      <c r="H1006">
        <v>196.78257272911512</v>
      </c>
      <c r="I1006" s="1"/>
      <c r="J1006" s="1"/>
    </row>
    <row r="1007" spans="1:10" hidden="1" x14ac:dyDescent="0.25">
      <c r="A1007" s="1" t="s">
        <v>49</v>
      </c>
      <c r="B1007">
        <v>2012</v>
      </c>
      <c r="C1007" s="1" t="s">
        <v>7</v>
      </c>
      <c r="D1007" s="1" t="s">
        <v>8</v>
      </c>
      <c r="E1007" s="1"/>
      <c r="F1007" s="1" t="s">
        <v>18</v>
      </c>
      <c r="G1007" s="1"/>
      <c r="H1007">
        <v>101.04559376816657</v>
      </c>
      <c r="I1007" s="1"/>
      <c r="J1007" s="1"/>
    </row>
    <row r="1008" spans="1:10" hidden="1" x14ac:dyDescent="0.25">
      <c r="A1008" s="1" t="s">
        <v>49</v>
      </c>
      <c r="B1008">
        <v>2012</v>
      </c>
      <c r="C1008" s="1" t="s">
        <v>7</v>
      </c>
      <c r="D1008" s="1" t="s">
        <v>8</v>
      </c>
      <c r="E1008" s="1"/>
      <c r="F1008" s="1" t="s">
        <v>20</v>
      </c>
      <c r="G1008" s="1"/>
      <c r="H1008">
        <v>589.64116883316581</v>
      </c>
      <c r="I1008" s="1"/>
      <c r="J1008" s="1"/>
    </row>
    <row r="1009" spans="1:10" hidden="1" x14ac:dyDescent="0.25">
      <c r="A1009" s="1" t="s">
        <v>49</v>
      </c>
      <c r="B1009">
        <v>2012</v>
      </c>
      <c r="C1009" s="1" t="s">
        <v>7</v>
      </c>
      <c r="D1009" s="1" t="s">
        <v>8</v>
      </c>
      <c r="E1009" s="1"/>
      <c r="F1009" s="1" t="s">
        <v>22</v>
      </c>
      <c r="G1009" s="1"/>
      <c r="H1009">
        <v>5.3226625699315706</v>
      </c>
      <c r="I1009" s="1"/>
      <c r="J1009" s="1"/>
    </row>
    <row r="1010" spans="1:10" hidden="1" x14ac:dyDescent="0.25">
      <c r="A1010" s="1" t="s">
        <v>50</v>
      </c>
      <c r="B1010">
        <v>2012</v>
      </c>
      <c r="C1010" s="1" t="s">
        <v>7</v>
      </c>
      <c r="D1010" s="1" t="s">
        <v>8</v>
      </c>
      <c r="E1010" s="1"/>
      <c r="F1010" s="1" t="s">
        <v>9</v>
      </c>
      <c r="G1010" s="1"/>
      <c r="H1010">
        <v>35377.061999999998</v>
      </c>
      <c r="I1010" s="1"/>
      <c r="J1010" s="1"/>
    </row>
    <row r="1011" spans="1:10" x14ac:dyDescent="0.25">
      <c r="A1011" s="1" t="s">
        <v>50</v>
      </c>
      <c r="B1011">
        <v>2012</v>
      </c>
      <c r="C1011" s="1" t="s">
        <v>7</v>
      </c>
      <c r="D1011" s="1" t="s">
        <v>8</v>
      </c>
      <c r="E1011" s="1" t="s">
        <v>10</v>
      </c>
      <c r="F1011" s="1" t="s">
        <v>10</v>
      </c>
      <c r="G1011" s="1"/>
      <c r="H1011">
        <v>24570.58430555158</v>
      </c>
      <c r="I1011" s="1"/>
      <c r="J1011" s="1"/>
    </row>
    <row r="1012" spans="1:10" hidden="1" x14ac:dyDescent="0.25">
      <c r="A1012" s="1" t="s">
        <v>50</v>
      </c>
      <c r="B1012">
        <v>2012</v>
      </c>
      <c r="C1012" s="1" t="s">
        <v>7</v>
      </c>
      <c r="D1012" s="1" t="s">
        <v>8</v>
      </c>
      <c r="E1012" s="1"/>
      <c r="F1012" s="1" t="s">
        <v>11</v>
      </c>
      <c r="G1012" s="1"/>
      <c r="H1012">
        <v>753.16475189581286</v>
      </c>
      <c r="I1012" s="1"/>
      <c r="J1012" s="1"/>
    </row>
    <row r="1013" spans="1:10" hidden="1" x14ac:dyDescent="0.25">
      <c r="A1013" s="1" t="s">
        <v>50</v>
      </c>
      <c r="B1013">
        <v>2012</v>
      </c>
      <c r="C1013" s="1" t="s">
        <v>7</v>
      </c>
      <c r="D1013" s="1" t="s">
        <v>8</v>
      </c>
      <c r="E1013" s="1"/>
      <c r="F1013" s="1" t="s">
        <v>14</v>
      </c>
      <c r="G1013" s="1"/>
      <c r="H1013">
        <v>1098.3503098774618</v>
      </c>
      <c r="I1013" s="1"/>
      <c r="J1013" s="1"/>
    </row>
    <row r="1014" spans="1:10" hidden="1" x14ac:dyDescent="0.25">
      <c r="A1014" s="1" t="s">
        <v>50</v>
      </c>
      <c r="B1014">
        <v>2012</v>
      </c>
      <c r="C1014" s="1" t="s">
        <v>7</v>
      </c>
      <c r="D1014" s="1" t="s">
        <v>8</v>
      </c>
      <c r="E1014" s="1"/>
      <c r="F1014" s="1" t="s">
        <v>17</v>
      </c>
      <c r="G1014" s="1"/>
      <c r="H1014">
        <v>1973.7990575439223</v>
      </c>
      <c r="I1014" s="1"/>
      <c r="J1014" s="1"/>
    </row>
    <row r="1015" spans="1:10" hidden="1" x14ac:dyDescent="0.25">
      <c r="A1015" s="1" t="s">
        <v>50</v>
      </c>
      <c r="B1015">
        <v>2012</v>
      </c>
      <c r="C1015" s="1" t="s">
        <v>7</v>
      </c>
      <c r="D1015" s="1" t="s">
        <v>8</v>
      </c>
      <c r="E1015" s="1"/>
      <c r="F1015" s="1" t="s">
        <v>18</v>
      </c>
      <c r="G1015" s="1"/>
      <c r="H1015">
        <v>1013.5231742453195</v>
      </c>
      <c r="I1015" s="1"/>
      <c r="J1015" s="1"/>
    </row>
    <row r="1016" spans="1:10" hidden="1" x14ac:dyDescent="0.25">
      <c r="A1016" s="1" t="s">
        <v>50</v>
      </c>
      <c r="B1016">
        <v>2012</v>
      </c>
      <c r="C1016" s="1" t="s">
        <v>7</v>
      </c>
      <c r="D1016" s="1" t="s">
        <v>8</v>
      </c>
      <c r="E1016" s="1"/>
      <c r="F1016" s="1" t="s">
        <v>20</v>
      </c>
      <c r="G1016" s="1"/>
      <c r="H1016">
        <v>5914.3102318013534</v>
      </c>
      <c r="I1016" s="1"/>
      <c r="J1016" s="1"/>
    </row>
    <row r="1017" spans="1:10" hidden="1" x14ac:dyDescent="0.25">
      <c r="A1017" s="1" t="s">
        <v>50</v>
      </c>
      <c r="B1017">
        <v>2012</v>
      </c>
      <c r="C1017" s="1" t="s">
        <v>7</v>
      </c>
      <c r="D1017" s="1" t="s">
        <v>8</v>
      </c>
      <c r="E1017" s="1"/>
      <c r="F1017" s="1" t="s">
        <v>22</v>
      </c>
      <c r="G1017" s="1"/>
      <c r="H1017">
        <v>53.388194993350865</v>
      </c>
      <c r="I1017" s="1"/>
      <c r="J1017" s="1"/>
    </row>
    <row r="1018" spans="1:10" hidden="1" x14ac:dyDescent="0.25">
      <c r="A1018" s="1" t="s">
        <v>51</v>
      </c>
      <c r="B1018">
        <v>2012</v>
      </c>
      <c r="C1018" s="1" t="s">
        <v>7</v>
      </c>
      <c r="D1018" s="1" t="s">
        <v>8</v>
      </c>
      <c r="E1018" s="1"/>
      <c r="F1018" s="1" t="s">
        <v>9</v>
      </c>
      <c r="G1018" s="1"/>
      <c r="H1018">
        <v>216588.83077</v>
      </c>
      <c r="I1018" s="1"/>
      <c r="J1018" s="1"/>
    </row>
    <row r="1019" spans="1:10" x14ac:dyDescent="0.25">
      <c r="A1019" s="1" t="s">
        <v>51</v>
      </c>
      <c r="B1019">
        <v>2012</v>
      </c>
      <c r="C1019" s="1" t="s">
        <v>7</v>
      </c>
      <c r="D1019" s="1" t="s">
        <v>8</v>
      </c>
      <c r="E1019" s="1" t="s">
        <v>10</v>
      </c>
      <c r="F1019" s="1" t="s">
        <v>10</v>
      </c>
      <c r="G1019" s="1"/>
      <c r="H1019">
        <v>150428.38000722416</v>
      </c>
      <c r="I1019" s="1"/>
      <c r="J1019" s="1"/>
    </row>
    <row r="1020" spans="1:10" hidden="1" x14ac:dyDescent="0.25">
      <c r="A1020" s="1" t="s">
        <v>51</v>
      </c>
      <c r="B1020">
        <v>2012</v>
      </c>
      <c r="C1020" s="1" t="s">
        <v>7</v>
      </c>
      <c r="D1020" s="1" t="s">
        <v>8</v>
      </c>
      <c r="E1020" s="1"/>
      <c r="F1020" s="1" t="s">
        <v>11</v>
      </c>
      <c r="G1020" s="1"/>
      <c r="H1020">
        <v>4611.0972412093251</v>
      </c>
      <c r="I1020" s="1"/>
      <c r="J1020" s="1"/>
    </row>
    <row r="1021" spans="1:10" hidden="1" x14ac:dyDescent="0.25">
      <c r="A1021" s="1" t="s">
        <v>51</v>
      </c>
      <c r="B1021">
        <v>2012</v>
      </c>
      <c r="C1021" s="1" t="s">
        <v>7</v>
      </c>
      <c r="D1021" s="1" t="s">
        <v>8</v>
      </c>
      <c r="E1021" s="1"/>
      <c r="F1021" s="1" t="s">
        <v>14</v>
      </c>
      <c r="G1021" s="1"/>
      <c r="H1021">
        <v>6724.4252615501719</v>
      </c>
      <c r="I1021" s="1"/>
      <c r="J1021" s="1"/>
    </row>
    <row r="1022" spans="1:10" hidden="1" x14ac:dyDescent="0.25">
      <c r="A1022" s="1" t="s">
        <v>51</v>
      </c>
      <c r="B1022">
        <v>2012</v>
      </c>
      <c r="C1022" s="1" t="s">
        <v>7</v>
      </c>
      <c r="D1022" s="1" t="s">
        <v>8</v>
      </c>
      <c r="E1022" s="1"/>
      <c r="F1022" s="1" t="s">
        <v>17</v>
      </c>
      <c r="G1022" s="1"/>
      <c r="H1022">
        <v>12084.181271140213</v>
      </c>
      <c r="I1022" s="1"/>
      <c r="J1022" s="1"/>
    </row>
    <row r="1023" spans="1:10" hidden="1" x14ac:dyDescent="0.25">
      <c r="A1023" s="1" t="s">
        <v>51</v>
      </c>
      <c r="B1023">
        <v>2012</v>
      </c>
      <c r="C1023" s="1" t="s">
        <v>7</v>
      </c>
      <c r="D1023" s="1" t="s">
        <v>8</v>
      </c>
      <c r="E1023" s="1"/>
      <c r="F1023" s="1" t="s">
        <v>18</v>
      </c>
      <c r="G1023" s="1"/>
      <c r="H1023">
        <v>6205.0884629168122</v>
      </c>
      <c r="I1023" s="1"/>
      <c r="J1023" s="1"/>
    </row>
    <row r="1024" spans="1:10" hidden="1" x14ac:dyDescent="0.25">
      <c r="A1024" s="1" t="s">
        <v>51</v>
      </c>
      <c r="B1024">
        <v>2012</v>
      </c>
      <c r="C1024" s="1" t="s">
        <v>7</v>
      </c>
      <c r="D1024" s="1" t="s">
        <v>8</v>
      </c>
      <c r="E1024" s="1"/>
      <c r="F1024" s="1" t="s">
        <v>20</v>
      </c>
      <c r="G1024" s="1"/>
      <c r="H1024">
        <v>36209.155466807919</v>
      </c>
      <c r="I1024" s="1"/>
      <c r="J1024" s="1"/>
    </row>
    <row r="1025" spans="1:10" hidden="1" x14ac:dyDescent="0.25">
      <c r="A1025" s="1" t="s">
        <v>51</v>
      </c>
      <c r="B1025">
        <v>2012</v>
      </c>
      <c r="C1025" s="1" t="s">
        <v>7</v>
      </c>
      <c r="D1025" s="1" t="s">
        <v>8</v>
      </c>
      <c r="E1025" s="1"/>
      <c r="F1025" s="1" t="s">
        <v>22</v>
      </c>
      <c r="G1025" s="1"/>
      <c r="H1025">
        <v>326.85831091713135</v>
      </c>
      <c r="I1025" s="1"/>
      <c r="J1025" s="1"/>
    </row>
    <row r="1026" spans="1:10" hidden="1" x14ac:dyDescent="0.25">
      <c r="A1026" s="1" t="s">
        <v>6</v>
      </c>
      <c r="B1026">
        <v>2013</v>
      </c>
      <c r="C1026" s="1" t="s">
        <v>7</v>
      </c>
      <c r="D1026" s="1" t="s">
        <v>8</v>
      </c>
      <c r="E1026" s="1"/>
      <c r="F1026" s="1" t="s">
        <v>9</v>
      </c>
      <c r="G1026" s="1"/>
      <c r="H1026">
        <v>3891.5479999999998</v>
      </c>
      <c r="I1026" s="1"/>
      <c r="J1026" s="1"/>
    </row>
    <row r="1027" spans="1:10" x14ac:dyDescent="0.25">
      <c r="A1027" s="1" t="s">
        <v>6</v>
      </c>
      <c r="B1027">
        <v>2013</v>
      </c>
      <c r="C1027" s="1" t="s">
        <v>7</v>
      </c>
      <c r="D1027" s="1" t="s">
        <v>8</v>
      </c>
      <c r="E1027" s="1" t="s">
        <v>10</v>
      </c>
      <c r="F1027" s="1" t="s">
        <v>10</v>
      </c>
      <c r="G1027" s="1"/>
      <c r="H1027">
        <v>2651.496834711319</v>
      </c>
      <c r="I1027" s="1"/>
      <c r="J1027" s="1"/>
    </row>
    <row r="1028" spans="1:10" hidden="1" x14ac:dyDescent="0.25">
      <c r="A1028" s="1" t="s">
        <v>6</v>
      </c>
      <c r="B1028">
        <v>2013</v>
      </c>
      <c r="C1028" s="1" t="s">
        <v>7</v>
      </c>
      <c r="D1028" s="1" t="s">
        <v>8</v>
      </c>
      <c r="E1028" s="1"/>
      <c r="F1028" s="1" t="s">
        <v>11</v>
      </c>
      <c r="G1028" s="1"/>
      <c r="H1028">
        <v>83.343128645238423</v>
      </c>
      <c r="I1028" s="1"/>
      <c r="J1028" s="1"/>
    </row>
    <row r="1029" spans="1:10" hidden="1" x14ac:dyDescent="0.25">
      <c r="A1029" s="1" t="s">
        <v>6</v>
      </c>
      <c r="B1029">
        <v>2013</v>
      </c>
      <c r="C1029" s="1" t="s">
        <v>7</v>
      </c>
      <c r="D1029" s="1" t="s">
        <v>8</v>
      </c>
      <c r="E1029" s="1"/>
      <c r="F1029" s="1" t="s">
        <v>14</v>
      </c>
      <c r="G1029" s="1"/>
      <c r="H1029">
        <v>96.446204317293422</v>
      </c>
      <c r="I1029" s="1"/>
      <c r="J1029" s="1"/>
    </row>
    <row r="1030" spans="1:10" hidden="1" x14ac:dyDescent="0.25">
      <c r="A1030" s="1" t="s">
        <v>6</v>
      </c>
      <c r="B1030">
        <v>2013</v>
      </c>
      <c r="C1030" s="1" t="s">
        <v>7</v>
      </c>
      <c r="D1030" s="1" t="s">
        <v>8</v>
      </c>
      <c r="E1030" s="1"/>
      <c r="F1030" s="1" t="s">
        <v>17</v>
      </c>
      <c r="G1030" s="1"/>
      <c r="H1030">
        <v>247.21511101981997</v>
      </c>
      <c r="I1030" s="1"/>
      <c r="J1030" s="1"/>
    </row>
    <row r="1031" spans="1:10" hidden="1" x14ac:dyDescent="0.25">
      <c r="A1031" s="1" t="s">
        <v>6</v>
      </c>
      <c r="B1031">
        <v>2013</v>
      </c>
      <c r="C1031" s="1" t="s">
        <v>7</v>
      </c>
      <c r="D1031" s="1" t="s">
        <v>8</v>
      </c>
      <c r="E1031" s="1"/>
      <c r="F1031" s="1" t="s">
        <v>18</v>
      </c>
      <c r="G1031" s="1"/>
      <c r="H1031">
        <v>117.75876418957866</v>
      </c>
      <c r="I1031" s="1"/>
      <c r="J1031" s="1"/>
    </row>
    <row r="1032" spans="1:10" hidden="1" x14ac:dyDescent="0.25">
      <c r="A1032" s="1" t="s">
        <v>6</v>
      </c>
      <c r="B1032">
        <v>2013</v>
      </c>
      <c r="C1032" s="1" t="s">
        <v>7</v>
      </c>
      <c r="D1032" s="1" t="s">
        <v>8</v>
      </c>
      <c r="E1032" s="1"/>
      <c r="F1032" s="1" t="s">
        <v>20</v>
      </c>
      <c r="G1032" s="1"/>
      <c r="H1032">
        <v>646.02445712034819</v>
      </c>
      <c r="I1032" s="1"/>
      <c r="J1032" s="1"/>
    </row>
    <row r="1033" spans="1:10" hidden="1" x14ac:dyDescent="0.25">
      <c r="A1033" s="1" t="s">
        <v>6</v>
      </c>
      <c r="B1033">
        <v>2013</v>
      </c>
      <c r="C1033" s="1" t="s">
        <v>7</v>
      </c>
      <c r="D1033" s="1" t="s">
        <v>8</v>
      </c>
      <c r="E1033" s="1"/>
      <c r="F1033" s="1" t="s">
        <v>22</v>
      </c>
      <c r="G1033" s="1"/>
      <c r="H1033">
        <v>49.266771661933873</v>
      </c>
      <c r="I1033" s="1"/>
      <c r="J1033" s="1"/>
    </row>
    <row r="1034" spans="1:10" hidden="1" x14ac:dyDescent="0.25">
      <c r="A1034" s="1" t="s">
        <v>19</v>
      </c>
      <c r="B1034">
        <v>2013</v>
      </c>
      <c r="C1034" s="1" t="s">
        <v>7</v>
      </c>
      <c r="D1034" s="1" t="s">
        <v>8</v>
      </c>
      <c r="E1034" s="1"/>
      <c r="F1034" s="1" t="s">
        <v>9</v>
      </c>
      <c r="G1034" s="1"/>
      <c r="H1034">
        <v>4397.8</v>
      </c>
      <c r="I1034" s="1"/>
      <c r="J1034" s="1"/>
    </row>
    <row r="1035" spans="1:10" x14ac:dyDescent="0.25">
      <c r="A1035" s="1" t="s">
        <v>19</v>
      </c>
      <c r="B1035">
        <v>2013</v>
      </c>
      <c r="C1035" s="1" t="s">
        <v>7</v>
      </c>
      <c r="D1035" s="1" t="s">
        <v>8</v>
      </c>
      <c r="E1035" s="1" t="s">
        <v>10</v>
      </c>
      <c r="F1035" s="1" t="s">
        <v>10</v>
      </c>
      <c r="G1035" s="1"/>
      <c r="H1035">
        <v>2996.4304127029759</v>
      </c>
      <c r="I1035" s="1"/>
      <c r="J1035" s="1"/>
    </row>
    <row r="1036" spans="1:10" hidden="1" x14ac:dyDescent="0.25">
      <c r="A1036" s="1" t="s">
        <v>19</v>
      </c>
      <c r="B1036">
        <v>2013</v>
      </c>
      <c r="C1036" s="1" t="s">
        <v>7</v>
      </c>
      <c r="D1036" s="1" t="s">
        <v>8</v>
      </c>
      <c r="E1036" s="1"/>
      <c r="F1036" s="1" t="s">
        <v>11</v>
      </c>
      <c r="G1036" s="1"/>
      <c r="H1036">
        <v>94.185247401812745</v>
      </c>
      <c r="I1036" s="1"/>
      <c r="J1036" s="1"/>
    </row>
    <row r="1037" spans="1:10" hidden="1" x14ac:dyDescent="0.25">
      <c r="A1037" s="1" t="s">
        <v>19</v>
      </c>
      <c r="B1037">
        <v>2013</v>
      </c>
      <c r="C1037" s="1" t="s">
        <v>7</v>
      </c>
      <c r="D1037" s="1" t="s">
        <v>8</v>
      </c>
      <c r="E1037" s="1"/>
      <c r="F1037" s="1" t="s">
        <v>14</v>
      </c>
      <c r="G1037" s="1"/>
      <c r="H1037">
        <v>108.99290394120619</v>
      </c>
      <c r="I1037" s="1"/>
      <c r="J1037" s="1"/>
    </row>
    <row r="1038" spans="1:10" hidden="1" x14ac:dyDescent="0.25">
      <c r="A1038" s="1" t="s">
        <v>19</v>
      </c>
      <c r="B1038">
        <v>2013</v>
      </c>
      <c r="C1038" s="1" t="s">
        <v>7</v>
      </c>
      <c r="D1038" s="1" t="s">
        <v>8</v>
      </c>
      <c r="E1038" s="1"/>
      <c r="F1038" s="1" t="s">
        <v>17</v>
      </c>
      <c r="G1038" s="1"/>
      <c r="H1038">
        <v>279.3753578891907</v>
      </c>
      <c r="I1038" s="1"/>
      <c r="J1038" s="1"/>
    </row>
    <row r="1039" spans="1:10" hidden="1" x14ac:dyDescent="0.25">
      <c r="A1039" s="1" t="s">
        <v>19</v>
      </c>
      <c r="B1039">
        <v>2013</v>
      </c>
      <c r="C1039" s="1" t="s">
        <v>7</v>
      </c>
      <c r="D1039" s="1" t="s">
        <v>8</v>
      </c>
      <c r="E1039" s="1"/>
      <c r="F1039" s="1" t="s">
        <v>18</v>
      </c>
      <c r="G1039" s="1"/>
      <c r="H1039">
        <v>133.07801757884755</v>
      </c>
      <c r="I1039" s="1"/>
      <c r="J1039" s="1"/>
    </row>
    <row r="1040" spans="1:10" hidden="1" x14ac:dyDescent="0.25">
      <c r="A1040" s="1" t="s">
        <v>19</v>
      </c>
      <c r="B1040">
        <v>2013</v>
      </c>
      <c r="C1040" s="1" t="s">
        <v>7</v>
      </c>
      <c r="D1040" s="1" t="s">
        <v>8</v>
      </c>
      <c r="E1040" s="1"/>
      <c r="F1040" s="1" t="s">
        <v>20</v>
      </c>
      <c r="G1040" s="1"/>
      <c r="H1040">
        <v>730.06586518369238</v>
      </c>
      <c r="I1040" s="1"/>
      <c r="J1040" s="1"/>
    </row>
    <row r="1041" spans="1:10" hidden="1" x14ac:dyDescent="0.25">
      <c r="A1041" s="1" t="s">
        <v>19</v>
      </c>
      <c r="B1041">
        <v>2013</v>
      </c>
      <c r="C1041" s="1" t="s">
        <v>7</v>
      </c>
      <c r="D1041" s="1" t="s">
        <v>8</v>
      </c>
      <c r="E1041" s="1"/>
      <c r="F1041" s="1" t="s">
        <v>22</v>
      </c>
      <c r="G1041" s="1"/>
      <c r="H1041">
        <v>55.675892579213418</v>
      </c>
      <c r="I1041" s="1"/>
      <c r="J1041" s="1"/>
    </row>
    <row r="1042" spans="1:10" hidden="1" x14ac:dyDescent="0.25">
      <c r="A1042" s="1" t="s">
        <v>21</v>
      </c>
      <c r="B1042">
        <v>2013</v>
      </c>
      <c r="C1042" s="1" t="s">
        <v>7</v>
      </c>
      <c r="D1042" s="1" t="s">
        <v>8</v>
      </c>
      <c r="E1042" s="1"/>
      <c r="F1042" s="1" t="s">
        <v>9</v>
      </c>
      <c r="G1042" s="1"/>
      <c r="H1042">
        <v>640.79999999999995</v>
      </c>
      <c r="I1042" s="1"/>
      <c r="J1042" s="1"/>
    </row>
    <row r="1043" spans="1:10" x14ac:dyDescent="0.25">
      <c r="A1043" s="1" t="s">
        <v>21</v>
      </c>
      <c r="B1043">
        <v>2013</v>
      </c>
      <c r="C1043" s="1" t="s">
        <v>7</v>
      </c>
      <c r="D1043" s="1" t="s">
        <v>8</v>
      </c>
      <c r="E1043" s="1" t="s">
        <v>10</v>
      </c>
      <c r="F1043" s="1" t="s">
        <v>10</v>
      </c>
      <c r="G1043" s="1"/>
      <c r="H1043">
        <v>436.60753296195065</v>
      </c>
      <c r="I1043" s="1"/>
      <c r="J1043" s="1"/>
    </row>
    <row r="1044" spans="1:10" hidden="1" x14ac:dyDescent="0.25">
      <c r="A1044" s="1" t="s">
        <v>21</v>
      </c>
      <c r="B1044">
        <v>2013</v>
      </c>
      <c r="C1044" s="1" t="s">
        <v>7</v>
      </c>
      <c r="D1044" s="1" t="s">
        <v>8</v>
      </c>
      <c r="E1044" s="1"/>
      <c r="F1044" s="1" t="s">
        <v>11</v>
      </c>
      <c r="G1044" s="1"/>
      <c r="H1044">
        <v>13.723658769175861</v>
      </c>
      <c r="I1044" s="1"/>
      <c r="J1044" s="1"/>
    </row>
    <row r="1045" spans="1:10" hidden="1" x14ac:dyDescent="0.25">
      <c r="A1045" s="1" t="s">
        <v>21</v>
      </c>
      <c r="B1045">
        <v>2013</v>
      </c>
      <c r="C1045" s="1" t="s">
        <v>7</v>
      </c>
      <c r="D1045" s="1" t="s">
        <v>8</v>
      </c>
      <c r="E1045" s="1"/>
      <c r="F1045" s="1" t="s">
        <v>14</v>
      </c>
      <c r="G1045" s="1"/>
      <c r="H1045">
        <v>15.881270827578543</v>
      </c>
      <c r="I1045" s="1"/>
      <c r="J1045" s="1"/>
    </row>
    <row r="1046" spans="1:10" hidden="1" x14ac:dyDescent="0.25">
      <c r="A1046" s="1" t="s">
        <v>21</v>
      </c>
      <c r="B1046">
        <v>2013</v>
      </c>
      <c r="C1046" s="1" t="s">
        <v>7</v>
      </c>
      <c r="D1046" s="1" t="s">
        <v>8</v>
      </c>
      <c r="E1046" s="1"/>
      <c r="F1046" s="1" t="s">
        <v>17</v>
      </c>
      <c r="G1046" s="1"/>
      <c r="H1046">
        <v>40.707564995086948</v>
      </c>
      <c r="I1046" s="1"/>
      <c r="J1046" s="1"/>
    </row>
    <row r="1047" spans="1:10" hidden="1" x14ac:dyDescent="0.25">
      <c r="A1047" s="1" t="s">
        <v>21</v>
      </c>
      <c r="B1047">
        <v>2013</v>
      </c>
      <c r="C1047" s="1" t="s">
        <v>7</v>
      </c>
      <c r="D1047" s="1" t="s">
        <v>8</v>
      </c>
      <c r="E1047" s="1"/>
      <c r="F1047" s="1" t="s">
        <v>18</v>
      </c>
      <c r="G1047" s="1"/>
      <c r="H1047">
        <v>19.390693907072968</v>
      </c>
      <c r="I1047" s="1"/>
      <c r="J1047" s="1"/>
    </row>
    <row r="1048" spans="1:10" hidden="1" x14ac:dyDescent="0.25">
      <c r="A1048" s="1" t="s">
        <v>21</v>
      </c>
      <c r="B1048">
        <v>2013</v>
      </c>
      <c r="C1048" s="1" t="s">
        <v>7</v>
      </c>
      <c r="D1048" s="1" t="s">
        <v>8</v>
      </c>
      <c r="E1048" s="1"/>
      <c r="F1048" s="1" t="s">
        <v>20</v>
      </c>
      <c r="G1048" s="1"/>
      <c r="H1048">
        <v>106.37732648363045</v>
      </c>
      <c r="I1048" s="1"/>
      <c r="J1048" s="1"/>
    </row>
    <row r="1049" spans="1:10" hidden="1" x14ac:dyDescent="0.25">
      <c r="A1049" s="1" t="s">
        <v>21</v>
      </c>
      <c r="B1049">
        <v>2013</v>
      </c>
      <c r="C1049" s="1" t="s">
        <v>7</v>
      </c>
      <c r="D1049" s="1" t="s">
        <v>8</v>
      </c>
      <c r="E1049" s="1"/>
      <c r="F1049" s="1" t="s">
        <v>22</v>
      </c>
      <c r="G1049" s="1"/>
      <c r="H1049">
        <v>8.1124907828368631</v>
      </c>
      <c r="I1049" s="1"/>
      <c r="J1049" s="1"/>
    </row>
    <row r="1050" spans="1:10" hidden="1" x14ac:dyDescent="0.25">
      <c r="A1050" s="1" t="s">
        <v>23</v>
      </c>
      <c r="B1050">
        <v>2013</v>
      </c>
      <c r="C1050" s="1" t="s">
        <v>7</v>
      </c>
      <c r="D1050" s="1" t="s">
        <v>8</v>
      </c>
      <c r="E1050" s="1"/>
      <c r="F1050" s="1" t="s">
        <v>9</v>
      </c>
      <c r="G1050" s="1"/>
      <c r="H1050">
        <v>393.58</v>
      </c>
      <c r="I1050" s="1"/>
      <c r="J1050" s="1"/>
    </row>
    <row r="1051" spans="1:10" x14ac:dyDescent="0.25">
      <c r="A1051" s="1" t="s">
        <v>23</v>
      </c>
      <c r="B1051">
        <v>2013</v>
      </c>
      <c r="C1051" s="1" t="s">
        <v>7</v>
      </c>
      <c r="D1051" s="1" t="s">
        <v>8</v>
      </c>
      <c r="E1051" s="1" t="s">
        <v>10</v>
      </c>
      <c r="F1051" s="1" t="s">
        <v>10</v>
      </c>
      <c r="G1051" s="1"/>
      <c r="H1051">
        <v>268.16478280768501</v>
      </c>
      <c r="I1051" s="1"/>
      <c r="J1051" s="1"/>
    </row>
    <row r="1052" spans="1:10" hidden="1" x14ac:dyDescent="0.25">
      <c r="A1052" s="1" t="s">
        <v>23</v>
      </c>
      <c r="B1052">
        <v>2013</v>
      </c>
      <c r="C1052" s="1" t="s">
        <v>7</v>
      </c>
      <c r="D1052" s="1" t="s">
        <v>8</v>
      </c>
      <c r="E1052" s="1"/>
      <c r="F1052" s="1" t="s">
        <v>11</v>
      </c>
      <c r="G1052" s="1"/>
      <c r="H1052">
        <v>8.4290849225534252</v>
      </c>
      <c r="I1052" s="1"/>
      <c r="J1052" s="1"/>
    </row>
    <row r="1053" spans="1:10" hidden="1" x14ac:dyDescent="0.25">
      <c r="A1053" s="1" t="s">
        <v>23</v>
      </c>
      <c r="B1053">
        <v>2013</v>
      </c>
      <c r="C1053" s="1" t="s">
        <v>7</v>
      </c>
      <c r="D1053" s="1" t="s">
        <v>8</v>
      </c>
      <c r="E1053" s="1"/>
      <c r="F1053" s="1" t="s">
        <v>14</v>
      </c>
      <c r="G1053" s="1"/>
      <c r="H1053">
        <v>9.754292403742765</v>
      </c>
      <c r="I1053" s="1"/>
      <c r="J1053" s="1"/>
    </row>
    <row r="1054" spans="1:10" hidden="1" x14ac:dyDescent="0.25">
      <c r="A1054" s="1" t="s">
        <v>23</v>
      </c>
      <c r="B1054">
        <v>2013</v>
      </c>
      <c r="C1054" s="1" t="s">
        <v>7</v>
      </c>
      <c r="D1054" s="1" t="s">
        <v>8</v>
      </c>
      <c r="E1054" s="1"/>
      <c r="F1054" s="1" t="s">
        <v>17</v>
      </c>
      <c r="G1054" s="1"/>
      <c r="H1054">
        <v>25.002627076726473</v>
      </c>
      <c r="I1054" s="1"/>
      <c r="J1054" s="1"/>
    </row>
    <row r="1055" spans="1:10" hidden="1" x14ac:dyDescent="0.25">
      <c r="A1055" s="1" t="s">
        <v>23</v>
      </c>
      <c r="B1055">
        <v>2013</v>
      </c>
      <c r="C1055" s="1" t="s">
        <v>7</v>
      </c>
      <c r="D1055" s="1" t="s">
        <v>8</v>
      </c>
      <c r="E1055" s="1"/>
      <c r="F1055" s="1" t="s">
        <v>18</v>
      </c>
      <c r="G1055" s="1"/>
      <c r="H1055">
        <v>11.909783564210018</v>
      </c>
      <c r="I1055" s="1"/>
      <c r="J1055" s="1"/>
    </row>
    <row r="1056" spans="1:10" hidden="1" x14ac:dyDescent="0.25">
      <c r="A1056" s="1" t="s">
        <v>23</v>
      </c>
      <c r="B1056">
        <v>2013</v>
      </c>
      <c r="C1056" s="1" t="s">
        <v>7</v>
      </c>
      <c r="D1056" s="1" t="s">
        <v>8</v>
      </c>
      <c r="E1056" s="1"/>
      <c r="F1056" s="1" t="s">
        <v>20</v>
      </c>
      <c r="G1056" s="1"/>
      <c r="H1056">
        <v>65.337060170766662</v>
      </c>
      <c r="I1056" s="1"/>
      <c r="J1056" s="1"/>
    </row>
    <row r="1057" spans="1:10" hidden="1" x14ac:dyDescent="0.25">
      <c r="A1057" s="1" t="s">
        <v>23</v>
      </c>
      <c r="B1057">
        <v>2013</v>
      </c>
      <c r="C1057" s="1" t="s">
        <v>7</v>
      </c>
      <c r="D1057" s="1" t="s">
        <v>8</v>
      </c>
      <c r="E1057" s="1"/>
      <c r="F1057" s="1" t="s">
        <v>22</v>
      </c>
      <c r="G1057" s="1"/>
      <c r="H1057">
        <v>4.9826999411812309</v>
      </c>
      <c r="I1057" s="1"/>
      <c r="J1057" s="1"/>
    </row>
    <row r="1058" spans="1:10" hidden="1" x14ac:dyDescent="0.25">
      <c r="A1058" s="1" t="s">
        <v>24</v>
      </c>
      <c r="B1058">
        <v>2013</v>
      </c>
      <c r="C1058" s="1" t="s">
        <v>7</v>
      </c>
      <c r="D1058" s="1" t="s">
        <v>8</v>
      </c>
      <c r="E1058" s="1"/>
      <c r="F1058" s="1" t="s">
        <v>9</v>
      </c>
      <c r="G1058" s="1"/>
      <c r="H1058">
        <v>200.2</v>
      </c>
      <c r="I1058" s="1"/>
      <c r="J1058" s="1"/>
    </row>
    <row r="1059" spans="1:10" x14ac:dyDescent="0.25">
      <c r="A1059" s="1" t="s">
        <v>24</v>
      </c>
      <c r="B1059">
        <v>2013</v>
      </c>
      <c r="C1059" s="1" t="s">
        <v>7</v>
      </c>
      <c r="D1059" s="1" t="s">
        <v>8</v>
      </c>
      <c r="E1059" s="1" t="s">
        <v>10</v>
      </c>
      <c r="F1059" s="1" t="s">
        <v>10</v>
      </c>
      <c r="G1059" s="1"/>
      <c r="H1059">
        <v>136.40578667132104</v>
      </c>
      <c r="I1059" s="1"/>
      <c r="J1059" s="1"/>
    </row>
    <row r="1060" spans="1:10" hidden="1" x14ac:dyDescent="0.25">
      <c r="A1060" s="1" t="s">
        <v>24</v>
      </c>
      <c r="B1060">
        <v>2013</v>
      </c>
      <c r="C1060" s="1" t="s">
        <v>7</v>
      </c>
      <c r="D1060" s="1" t="s">
        <v>8</v>
      </c>
      <c r="E1060" s="1"/>
      <c r="F1060" s="1" t="s">
        <v>11</v>
      </c>
      <c r="G1060" s="1"/>
      <c r="H1060">
        <v>4.2875725430540061</v>
      </c>
      <c r="I1060" s="1"/>
      <c r="J1060" s="1"/>
    </row>
    <row r="1061" spans="1:10" hidden="1" x14ac:dyDescent="0.25">
      <c r="A1061" s="1" t="s">
        <v>24</v>
      </c>
      <c r="B1061">
        <v>2013</v>
      </c>
      <c r="C1061" s="1" t="s">
        <v>7</v>
      </c>
      <c r="D1061" s="1" t="s">
        <v>8</v>
      </c>
      <c r="E1061" s="1"/>
      <c r="F1061" s="1" t="s">
        <v>14</v>
      </c>
      <c r="G1061" s="1"/>
      <c r="H1061">
        <v>4.9616579583040332</v>
      </c>
      <c r="I1061" s="1"/>
      <c r="J1061" s="1"/>
    </row>
    <row r="1062" spans="1:10" hidden="1" x14ac:dyDescent="0.25">
      <c r="A1062" s="1" t="s">
        <v>24</v>
      </c>
      <c r="B1062">
        <v>2013</v>
      </c>
      <c r="C1062" s="1" t="s">
        <v>7</v>
      </c>
      <c r="D1062" s="1" t="s">
        <v>8</v>
      </c>
      <c r="E1062" s="1"/>
      <c r="F1062" s="1" t="s">
        <v>17</v>
      </c>
      <c r="G1062" s="1"/>
      <c r="H1062">
        <v>12.717937752834594</v>
      </c>
      <c r="I1062" s="1"/>
      <c r="J1062" s="1"/>
    </row>
    <row r="1063" spans="1:10" hidden="1" x14ac:dyDescent="0.25">
      <c r="A1063" s="1" t="s">
        <v>24</v>
      </c>
      <c r="B1063">
        <v>2013</v>
      </c>
      <c r="C1063" s="1" t="s">
        <v>7</v>
      </c>
      <c r="D1063" s="1" t="s">
        <v>8</v>
      </c>
      <c r="E1063" s="1"/>
      <c r="F1063" s="1" t="s">
        <v>18</v>
      </c>
      <c r="G1063" s="1"/>
      <c r="H1063">
        <v>6.0580788392571918</v>
      </c>
      <c r="I1063" s="1"/>
      <c r="J1063" s="1"/>
    </row>
    <row r="1064" spans="1:10" hidden="1" x14ac:dyDescent="0.25">
      <c r="A1064" s="1" t="s">
        <v>24</v>
      </c>
      <c r="B1064">
        <v>2013</v>
      </c>
      <c r="C1064" s="1" t="s">
        <v>7</v>
      </c>
      <c r="D1064" s="1" t="s">
        <v>8</v>
      </c>
      <c r="E1064" s="1"/>
      <c r="F1064" s="1" t="s">
        <v>20</v>
      </c>
      <c r="G1064" s="1"/>
      <c r="H1064">
        <v>33.234614172944475</v>
      </c>
      <c r="I1064" s="1"/>
      <c r="J1064" s="1"/>
    </row>
    <row r="1065" spans="1:10" hidden="1" x14ac:dyDescent="0.25">
      <c r="A1065" s="1" t="s">
        <v>24</v>
      </c>
      <c r="B1065">
        <v>2013</v>
      </c>
      <c r="C1065" s="1" t="s">
        <v>7</v>
      </c>
      <c r="D1065" s="1" t="s">
        <v>8</v>
      </c>
      <c r="E1065" s="1"/>
      <c r="F1065" s="1" t="s">
        <v>22</v>
      </c>
      <c r="G1065" s="1"/>
      <c r="H1065">
        <v>2.5345203725404808</v>
      </c>
      <c r="I1065" s="1"/>
      <c r="J1065" s="1"/>
    </row>
    <row r="1066" spans="1:10" hidden="1" x14ac:dyDescent="0.25">
      <c r="A1066" s="1" t="s">
        <v>25</v>
      </c>
      <c r="B1066">
        <v>2013</v>
      </c>
      <c r="C1066" s="1" t="s">
        <v>7</v>
      </c>
      <c r="D1066" s="1" t="s">
        <v>8</v>
      </c>
      <c r="E1066" s="1"/>
      <c r="F1066" s="1" t="s">
        <v>9</v>
      </c>
      <c r="G1066" s="1"/>
      <c r="H1066">
        <v>3671</v>
      </c>
      <c r="I1066" s="1"/>
      <c r="J1066" s="1"/>
    </row>
    <row r="1067" spans="1:10" x14ac:dyDescent="0.25">
      <c r="A1067" s="1" t="s">
        <v>25</v>
      </c>
      <c r="B1067">
        <v>2013</v>
      </c>
      <c r="C1067" s="1" t="s">
        <v>7</v>
      </c>
      <c r="D1067" s="1" t="s">
        <v>8</v>
      </c>
      <c r="E1067" s="1" t="s">
        <v>10</v>
      </c>
      <c r="F1067" s="1" t="s">
        <v>10</v>
      </c>
      <c r="G1067" s="1"/>
      <c r="H1067">
        <v>2501.2269873647333</v>
      </c>
      <c r="I1067" s="1"/>
      <c r="J1067" s="1"/>
    </row>
    <row r="1068" spans="1:10" hidden="1" x14ac:dyDescent="0.25">
      <c r="A1068" s="1" t="s">
        <v>25</v>
      </c>
      <c r="B1068">
        <v>2013</v>
      </c>
      <c r="C1068" s="1" t="s">
        <v>7</v>
      </c>
      <c r="D1068" s="1" t="s">
        <v>8</v>
      </c>
      <c r="E1068" s="1"/>
      <c r="F1068" s="1" t="s">
        <v>11</v>
      </c>
      <c r="G1068" s="1"/>
      <c r="H1068">
        <v>78.619774253502783</v>
      </c>
      <c r="I1068" s="1"/>
      <c r="J1068" s="1"/>
    </row>
    <row r="1069" spans="1:10" hidden="1" x14ac:dyDescent="0.25">
      <c r="A1069" s="1" t="s">
        <v>25</v>
      </c>
      <c r="B1069">
        <v>2013</v>
      </c>
      <c r="C1069" s="1" t="s">
        <v>7</v>
      </c>
      <c r="D1069" s="1" t="s">
        <v>8</v>
      </c>
      <c r="E1069" s="1"/>
      <c r="F1069" s="1" t="s">
        <v>14</v>
      </c>
      <c r="G1069" s="1"/>
      <c r="H1069">
        <v>90.980251573097433</v>
      </c>
      <c r="I1069" s="1"/>
      <c r="J1069" s="1"/>
    </row>
    <row r="1070" spans="1:10" hidden="1" x14ac:dyDescent="0.25">
      <c r="A1070" s="1" t="s">
        <v>25</v>
      </c>
      <c r="B1070">
        <v>2013</v>
      </c>
      <c r="C1070" s="1" t="s">
        <v>7</v>
      </c>
      <c r="D1070" s="1" t="s">
        <v>8</v>
      </c>
      <c r="E1070" s="1"/>
      <c r="F1070" s="1" t="s">
        <v>17</v>
      </c>
      <c r="G1070" s="1"/>
      <c r="H1070">
        <v>233.20454291036862</v>
      </c>
      <c r="I1070" s="1"/>
      <c r="J1070" s="1"/>
    </row>
    <row r="1071" spans="1:10" hidden="1" x14ac:dyDescent="0.25">
      <c r="A1071" s="1" t="s">
        <v>25</v>
      </c>
      <c r="B1071">
        <v>2013</v>
      </c>
      <c r="C1071" s="1" t="s">
        <v>7</v>
      </c>
      <c r="D1071" s="1" t="s">
        <v>8</v>
      </c>
      <c r="E1071" s="1"/>
      <c r="F1071" s="1" t="s">
        <v>18</v>
      </c>
      <c r="G1071" s="1"/>
      <c r="H1071">
        <v>111.08495214242335</v>
      </c>
      <c r="I1071" s="1"/>
      <c r="J1071" s="1"/>
    </row>
    <row r="1072" spans="1:10" hidden="1" x14ac:dyDescent="0.25">
      <c r="A1072" s="1" t="s">
        <v>25</v>
      </c>
      <c r="B1072">
        <v>2013</v>
      </c>
      <c r="C1072" s="1" t="s">
        <v>7</v>
      </c>
      <c r="D1072" s="1" t="s">
        <v>8</v>
      </c>
      <c r="E1072" s="1"/>
      <c r="F1072" s="1" t="s">
        <v>20</v>
      </c>
      <c r="G1072" s="1"/>
      <c r="H1072">
        <v>609.4119312131827</v>
      </c>
      <c r="I1072" s="1"/>
      <c r="J1072" s="1"/>
    </row>
    <row r="1073" spans="1:10" hidden="1" x14ac:dyDescent="0.25">
      <c r="A1073" s="1" t="s">
        <v>25</v>
      </c>
      <c r="B1073">
        <v>2013</v>
      </c>
      <c r="C1073" s="1" t="s">
        <v>7</v>
      </c>
      <c r="D1073" s="1" t="s">
        <v>8</v>
      </c>
      <c r="E1073" s="1"/>
      <c r="F1073" s="1" t="s">
        <v>22</v>
      </c>
      <c r="G1073" s="1"/>
      <c r="H1073">
        <v>46.474646791189336</v>
      </c>
      <c r="I1073" s="1"/>
      <c r="J1073" s="1"/>
    </row>
    <row r="1074" spans="1:10" hidden="1" x14ac:dyDescent="0.25">
      <c r="A1074" s="1" t="s">
        <v>26</v>
      </c>
      <c r="B1074">
        <v>2013</v>
      </c>
      <c r="C1074" s="1" t="s">
        <v>7</v>
      </c>
      <c r="D1074" s="1" t="s">
        <v>8</v>
      </c>
      <c r="E1074" s="1"/>
      <c r="F1074" s="1" t="s">
        <v>9</v>
      </c>
      <c r="G1074" s="1"/>
      <c r="H1074">
        <v>3132</v>
      </c>
      <c r="I1074" s="1"/>
      <c r="J1074" s="1"/>
    </row>
    <row r="1075" spans="1:10" x14ac:dyDescent="0.25">
      <c r="A1075" s="1" t="s">
        <v>26</v>
      </c>
      <c r="B1075">
        <v>2013</v>
      </c>
      <c r="C1075" s="1" t="s">
        <v>7</v>
      </c>
      <c r="D1075" s="1" t="s">
        <v>8</v>
      </c>
      <c r="E1075" s="1" t="s">
        <v>10</v>
      </c>
      <c r="F1075" s="1" t="s">
        <v>10</v>
      </c>
      <c r="G1075" s="1"/>
      <c r="H1075">
        <v>2133.9806386342534</v>
      </c>
      <c r="I1075" s="1"/>
      <c r="J1075" s="1"/>
    </row>
    <row r="1076" spans="1:10" hidden="1" x14ac:dyDescent="0.25">
      <c r="A1076" s="1" t="s">
        <v>26</v>
      </c>
      <c r="B1076">
        <v>2013</v>
      </c>
      <c r="C1076" s="1" t="s">
        <v>7</v>
      </c>
      <c r="D1076" s="1" t="s">
        <v>8</v>
      </c>
      <c r="E1076" s="1"/>
      <c r="F1076" s="1" t="s">
        <v>11</v>
      </c>
      <c r="G1076" s="1"/>
      <c r="H1076">
        <v>67.076309714511225</v>
      </c>
      <c r="I1076" s="1"/>
      <c r="J1076" s="1"/>
    </row>
    <row r="1077" spans="1:10" hidden="1" x14ac:dyDescent="0.25">
      <c r="A1077" s="1" t="s">
        <v>26</v>
      </c>
      <c r="B1077">
        <v>2013</v>
      </c>
      <c r="C1077" s="1" t="s">
        <v>7</v>
      </c>
      <c r="D1077" s="1" t="s">
        <v>8</v>
      </c>
      <c r="E1077" s="1"/>
      <c r="F1077" s="1" t="s">
        <v>14</v>
      </c>
      <c r="G1077" s="1"/>
      <c r="H1077">
        <v>77.621941685355807</v>
      </c>
      <c r="I1077" s="1"/>
      <c r="J1077" s="1"/>
    </row>
    <row r="1078" spans="1:10" hidden="1" x14ac:dyDescent="0.25">
      <c r="A1078" s="1" t="s">
        <v>26</v>
      </c>
      <c r="B1078">
        <v>2013</v>
      </c>
      <c r="C1078" s="1" t="s">
        <v>7</v>
      </c>
      <c r="D1078" s="1" t="s">
        <v>8</v>
      </c>
      <c r="E1078" s="1"/>
      <c r="F1078" s="1" t="s">
        <v>17</v>
      </c>
      <c r="G1078" s="1"/>
      <c r="H1078">
        <v>198.96394126812163</v>
      </c>
      <c r="I1078" s="1"/>
      <c r="J1078" s="1"/>
    </row>
    <row r="1079" spans="1:10" hidden="1" x14ac:dyDescent="0.25">
      <c r="A1079" s="1" t="s">
        <v>26</v>
      </c>
      <c r="B1079">
        <v>2013</v>
      </c>
      <c r="C1079" s="1" t="s">
        <v>7</v>
      </c>
      <c r="D1079" s="1" t="s">
        <v>8</v>
      </c>
      <c r="E1079" s="1"/>
      <c r="F1079" s="1" t="s">
        <v>18</v>
      </c>
      <c r="G1079" s="1"/>
      <c r="H1079">
        <v>94.774739882884745</v>
      </c>
      <c r="I1079" s="1"/>
      <c r="J1079" s="1"/>
    </row>
    <row r="1080" spans="1:10" hidden="1" x14ac:dyDescent="0.25">
      <c r="A1080" s="1" t="s">
        <v>26</v>
      </c>
      <c r="B1080">
        <v>2013</v>
      </c>
      <c r="C1080" s="1" t="s">
        <v>7</v>
      </c>
      <c r="D1080" s="1" t="s">
        <v>8</v>
      </c>
      <c r="E1080" s="1"/>
      <c r="F1080" s="1" t="s">
        <v>20</v>
      </c>
      <c r="G1080" s="1"/>
      <c r="H1080">
        <v>519.93412382448594</v>
      </c>
      <c r="I1080" s="1"/>
      <c r="J1080" s="1"/>
    </row>
    <row r="1081" spans="1:10" hidden="1" x14ac:dyDescent="0.25">
      <c r="A1081" s="1" t="s">
        <v>26</v>
      </c>
      <c r="B1081">
        <v>2013</v>
      </c>
      <c r="C1081" s="1" t="s">
        <v>7</v>
      </c>
      <c r="D1081" s="1" t="s">
        <v>8</v>
      </c>
      <c r="E1081" s="1"/>
      <c r="F1081" s="1" t="s">
        <v>22</v>
      </c>
      <c r="G1081" s="1"/>
      <c r="H1081">
        <v>39.650938095888037</v>
      </c>
      <c r="I1081" s="1"/>
      <c r="J1081" s="1"/>
    </row>
    <row r="1082" spans="1:10" hidden="1" x14ac:dyDescent="0.25">
      <c r="A1082" s="1" t="s">
        <v>27</v>
      </c>
      <c r="B1082">
        <v>2013</v>
      </c>
      <c r="C1082" s="1" t="s">
        <v>7</v>
      </c>
      <c r="D1082" s="1" t="s">
        <v>8</v>
      </c>
      <c r="E1082" s="1"/>
      <c r="F1082" s="1" t="s">
        <v>9</v>
      </c>
      <c r="G1082" s="1"/>
      <c r="H1082">
        <v>466.04700000000003</v>
      </c>
      <c r="I1082" s="1"/>
      <c r="J1082" s="1"/>
    </row>
    <row r="1083" spans="1:10" x14ac:dyDescent="0.25">
      <c r="A1083" s="1" t="s">
        <v>27</v>
      </c>
      <c r="B1083">
        <v>2013</v>
      </c>
      <c r="C1083" s="1" t="s">
        <v>7</v>
      </c>
      <c r="D1083" s="1" t="s">
        <v>8</v>
      </c>
      <c r="E1083" s="1" t="s">
        <v>10</v>
      </c>
      <c r="F1083" s="1" t="s">
        <v>10</v>
      </c>
      <c r="G1083" s="1"/>
      <c r="H1083">
        <v>317.53999830574008</v>
      </c>
      <c r="I1083" s="1"/>
      <c r="J1083" s="1"/>
    </row>
    <row r="1084" spans="1:10" hidden="1" x14ac:dyDescent="0.25">
      <c r="A1084" s="1" t="s">
        <v>27</v>
      </c>
      <c r="B1084">
        <v>2013</v>
      </c>
      <c r="C1084" s="1" t="s">
        <v>7</v>
      </c>
      <c r="D1084" s="1" t="s">
        <v>8</v>
      </c>
      <c r="E1084" s="1"/>
      <c r="F1084" s="1" t="s">
        <v>11</v>
      </c>
      <c r="G1084" s="1"/>
      <c r="H1084">
        <v>9.9810705343291239</v>
      </c>
      <c r="I1084" s="1"/>
      <c r="J1084" s="1"/>
    </row>
    <row r="1085" spans="1:10" hidden="1" x14ac:dyDescent="0.25">
      <c r="A1085" s="1" t="s">
        <v>27</v>
      </c>
      <c r="B1085">
        <v>2013</v>
      </c>
      <c r="C1085" s="1" t="s">
        <v>7</v>
      </c>
      <c r="D1085" s="1" t="s">
        <v>8</v>
      </c>
      <c r="E1085" s="1"/>
      <c r="F1085" s="1" t="s">
        <v>14</v>
      </c>
      <c r="G1085" s="1"/>
      <c r="H1085">
        <v>11.550278753714885</v>
      </c>
      <c r="I1085" s="1"/>
      <c r="J1085" s="1"/>
    </row>
    <row r="1086" spans="1:10" hidden="1" x14ac:dyDescent="0.25">
      <c r="A1086" s="1" t="s">
        <v>27</v>
      </c>
      <c r="B1086">
        <v>2013</v>
      </c>
      <c r="C1086" s="1" t="s">
        <v>7</v>
      </c>
      <c r="D1086" s="1" t="s">
        <v>8</v>
      </c>
      <c r="E1086" s="1"/>
      <c r="F1086" s="1" t="s">
        <v>17</v>
      </c>
      <c r="G1086" s="1"/>
      <c r="H1086">
        <v>29.60617750197455</v>
      </c>
      <c r="I1086" s="1"/>
      <c r="J1086" s="1"/>
    </row>
    <row r="1087" spans="1:10" hidden="1" x14ac:dyDescent="0.25">
      <c r="A1087" s="1" t="s">
        <v>27</v>
      </c>
      <c r="B1087">
        <v>2013</v>
      </c>
      <c r="C1087" s="1" t="s">
        <v>7</v>
      </c>
      <c r="D1087" s="1" t="s">
        <v>8</v>
      </c>
      <c r="E1087" s="1"/>
      <c r="F1087" s="1" t="s">
        <v>18</v>
      </c>
      <c r="G1087" s="1"/>
      <c r="H1087">
        <v>14.102644699297187</v>
      </c>
      <c r="I1087" s="1"/>
      <c r="J1087" s="1"/>
    </row>
    <row r="1088" spans="1:10" hidden="1" x14ac:dyDescent="0.25">
      <c r="A1088" s="1" t="s">
        <v>27</v>
      </c>
      <c r="B1088">
        <v>2013</v>
      </c>
      <c r="C1088" s="1" t="s">
        <v>7</v>
      </c>
      <c r="D1088" s="1" t="s">
        <v>8</v>
      </c>
      <c r="E1088" s="1"/>
      <c r="F1088" s="1" t="s">
        <v>20</v>
      </c>
      <c r="G1088" s="1"/>
      <c r="H1088">
        <v>77.367094063228038</v>
      </c>
      <c r="I1088" s="1"/>
      <c r="J1088" s="1"/>
    </row>
    <row r="1089" spans="1:10" hidden="1" x14ac:dyDescent="0.25">
      <c r="A1089" s="1" t="s">
        <v>27</v>
      </c>
      <c r="B1089">
        <v>2013</v>
      </c>
      <c r="C1089" s="1" t="s">
        <v>7</v>
      </c>
      <c r="D1089" s="1" t="s">
        <v>8</v>
      </c>
      <c r="E1089" s="1"/>
      <c r="F1089" s="1" t="s">
        <v>22</v>
      </c>
      <c r="G1089" s="1"/>
      <c r="H1089">
        <v>5.9001279523545129</v>
      </c>
      <c r="I1089" s="1"/>
      <c r="J1089" s="1"/>
    </row>
    <row r="1090" spans="1:10" hidden="1" x14ac:dyDescent="0.25">
      <c r="A1090" s="1" t="s">
        <v>28</v>
      </c>
      <c r="B1090">
        <v>2013</v>
      </c>
      <c r="C1090" s="1" t="s">
        <v>7</v>
      </c>
      <c r="D1090" s="1" t="s">
        <v>8</v>
      </c>
      <c r="E1090" s="1"/>
      <c r="F1090" s="1" t="s">
        <v>9</v>
      </c>
      <c r="G1090" s="1"/>
      <c r="H1090">
        <v>2703</v>
      </c>
      <c r="I1090" s="1"/>
      <c r="J1090" s="1"/>
    </row>
    <row r="1091" spans="1:10" x14ac:dyDescent="0.25">
      <c r="A1091" s="1" t="s">
        <v>28</v>
      </c>
      <c r="B1091">
        <v>2013</v>
      </c>
      <c r="C1091" s="1" t="s">
        <v>7</v>
      </c>
      <c r="D1091" s="1" t="s">
        <v>8</v>
      </c>
      <c r="E1091" s="1" t="s">
        <v>10</v>
      </c>
      <c r="F1091" s="1" t="s">
        <v>10</v>
      </c>
      <c r="G1091" s="1"/>
      <c r="H1091">
        <v>1841.6825243385654</v>
      </c>
      <c r="I1091" s="1"/>
      <c r="J1091" s="1"/>
    </row>
    <row r="1092" spans="1:10" hidden="1" x14ac:dyDescent="0.25">
      <c r="A1092" s="1" t="s">
        <v>28</v>
      </c>
      <c r="B1092">
        <v>2013</v>
      </c>
      <c r="C1092" s="1" t="s">
        <v>7</v>
      </c>
      <c r="D1092" s="1" t="s">
        <v>8</v>
      </c>
      <c r="E1092" s="1"/>
      <c r="F1092" s="1" t="s">
        <v>11</v>
      </c>
      <c r="G1092" s="1"/>
      <c r="H1092">
        <v>57.888654265109793</v>
      </c>
      <c r="I1092" s="1"/>
      <c r="J1092" s="1"/>
    </row>
    <row r="1093" spans="1:10" hidden="1" x14ac:dyDescent="0.25">
      <c r="A1093" s="1" t="s">
        <v>28</v>
      </c>
      <c r="B1093">
        <v>2013</v>
      </c>
      <c r="C1093" s="1" t="s">
        <v>7</v>
      </c>
      <c r="D1093" s="1" t="s">
        <v>8</v>
      </c>
      <c r="E1093" s="1"/>
      <c r="F1093" s="1" t="s">
        <v>14</v>
      </c>
      <c r="G1093" s="1"/>
      <c r="H1093">
        <v>66.989817488990028</v>
      </c>
      <c r="I1093" s="1"/>
      <c r="J1093" s="1"/>
    </row>
    <row r="1094" spans="1:10" hidden="1" x14ac:dyDescent="0.25">
      <c r="A1094" s="1" t="s">
        <v>28</v>
      </c>
      <c r="B1094">
        <v>2013</v>
      </c>
      <c r="C1094" s="1" t="s">
        <v>7</v>
      </c>
      <c r="D1094" s="1" t="s">
        <v>8</v>
      </c>
      <c r="E1094" s="1"/>
      <c r="F1094" s="1" t="s">
        <v>17</v>
      </c>
      <c r="G1094" s="1"/>
      <c r="H1094">
        <v>171.71121751204748</v>
      </c>
      <c r="I1094" s="1"/>
      <c r="J1094" s="1"/>
    </row>
    <row r="1095" spans="1:10" hidden="1" x14ac:dyDescent="0.25">
      <c r="A1095" s="1" t="s">
        <v>28</v>
      </c>
      <c r="B1095">
        <v>2013</v>
      </c>
      <c r="C1095" s="1" t="s">
        <v>7</v>
      </c>
      <c r="D1095" s="1" t="s">
        <v>8</v>
      </c>
      <c r="E1095" s="1"/>
      <c r="F1095" s="1" t="s">
        <v>18</v>
      </c>
      <c r="G1095" s="1"/>
      <c r="H1095">
        <v>81.793142370190765</v>
      </c>
      <c r="I1095" s="1"/>
      <c r="J1095" s="1"/>
    </row>
    <row r="1096" spans="1:10" hidden="1" x14ac:dyDescent="0.25">
      <c r="A1096" s="1" t="s">
        <v>28</v>
      </c>
      <c r="B1096">
        <v>2013</v>
      </c>
      <c r="C1096" s="1" t="s">
        <v>7</v>
      </c>
      <c r="D1096" s="1" t="s">
        <v>8</v>
      </c>
      <c r="E1096" s="1"/>
      <c r="F1096" s="1" t="s">
        <v>20</v>
      </c>
      <c r="G1096" s="1"/>
      <c r="H1096">
        <v>448.7170934538907</v>
      </c>
      <c r="I1096" s="1"/>
      <c r="J1096" s="1"/>
    </row>
    <row r="1097" spans="1:10" hidden="1" x14ac:dyDescent="0.25">
      <c r="A1097" s="1" t="s">
        <v>28</v>
      </c>
      <c r="B1097">
        <v>2013</v>
      </c>
      <c r="C1097" s="1" t="s">
        <v>7</v>
      </c>
      <c r="D1097" s="1" t="s">
        <v>8</v>
      </c>
      <c r="E1097" s="1"/>
      <c r="F1097" s="1" t="s">
        <v>22</v>
      </c>
      <c r="G1097" s="1"/>
      <c r="H1097">
        <v>34.219823011872727</v>
      </c>
      <c r="I1097" s="1"/>
      <c r="J1097" s="1"/>
    </row>
    <row r="1098" spans="1:10" hidden="1" x14ac:dyDescent="0.25">
      <c r="A1098" s="1" t="s">
        <v>29</v>
      </c>
      <c r="B1098">
        <v>2013</v>
      </c>
      <c r="C1098" s="1" t="s">
        <v>7</v>
      </c>
      <c r="D1098" s="1" t="s">
        <v>8</v>
      </c>
      <c r="E1098" s="1"/>
      <c r="F1098" s="1" t="s">
        <v>9</v>
      </c>
      <c r="G1098" s="1"/>
      <c r="H1098">
        <v>32227</v>
      </c>
      <c r="I1098" s="1"/>
      <c r="J1098" s="1"/>
    </row>
    <row r="1099" spans="1:10" x14ac:dyDescent="0.25">
      <c r="A1099" s="1" t="s">
        <v>29</v>
      </c>
      <c r="B1099">
        <v>2013</v>
      </c>
      <c r="C1099" s="1" t="s">
        <v>7</v>
      </c>
      <c r="D1099" s="1" t="s">
        <v>8</v>
      </c>
      <c r="E1099" s="1" t="s">
        <v>10</v>
      </c>
      <c r="F1099" s="1" t="s">
        <v>10</v>
      </c>
      <c r="G1099" s="1"/>
      <c r="H1099">
        <v>21957.78864663668</v>
      </c>
      <c r="I1099" s="1"/>
      <c r="J1099" s="1"/>
    </row>
    <row r="1100" spans="1:10" hidden="1" x14ac:dyDescent="0.25">
      <c r="A1100" s="1" t="s">
        <v>29</v>
      </c>
      <c r="B1100">
        <v>2013</v>
      </c>
      <c r="C1100" s="1" t="s">
        <v>7</v>
      </c>
      <c r="D1100" s="1" t="s">
        <v>8</v>
      </c>
      <c r="E1100" s="1"/>
      <c r="F1100" s="1" t="s">
        <v>11</v>
      </c>
      <c r="G1100" s="1"/>
      <c r="H1100">
        <v>690.18781391109621</v>
      </c>
      <c r="I1100" s="1"/>
      <c r="J1100" s="1"/>
    </row>
    <row r="1101" spans="1:10" hidden="1" x14ac:dyDescent="0.25">
      <c r="A1101" s="1" t="s">
        <v>29</v>
      </c>
      <c r="B1101">
        <v>2013</v>
      </c>
      <c r="C1101" s="1" t="s">
        <v>7</v>
      </c>
      <c r="D1101" s="1" t="s">
        <v>8</v>
      </c>
      <c r="E1101" s="1"/>
      <c r="F1101" s="1" t="s">
        <v>14</v>
      </c>
      <c r="G1101" s="1"/>
      <c r="H1101">
        <v>798.6980570542662</v>
      </c>
      <c r="I1101" s="1"/>
      <c r="J1101" s="1"/>
    </row>
    <row r="1102" spans="1:10" hidden="1" x14ac:dyDescent="0.25">
      <c r="A1102" s="1" t="s">
        <v>29</v>
      </c>
      <c r="B1102">
        <v>2013</v>
      </c>
      <c r="C1102" s="1" t="s">
        <v>7</v>
      </c>
      <c r="D1102" s="1" t="s">
        <v>8</v>
      </c>
      <c r="E1102" s="1"/>
      <c r="F1102" s="1" t="s">
        <v>17</v>
      </c>
      <c r="G1102" s="1"/>
      <c r="H1102">
        <v>2047.2576421608414</v>
      </c>
      <c r="I1102" s="1"/>
      <c r="J1102" s="1"/>
    </row>
    <row r="1103" spans="1:10" hidden="1" x14ac:dyDescent="0.25">
      <c r="A1103" s="1" t="s">
        <v>29</v>
      </c>
      <c r="B1103">
        <v>2013</v>
      </c>
      <c r="C1103" s="1" t="s">
        <v>7</v>
      </c>
      <c r="D1103" s="1" t="s">
        <v>8</v>
      </c>
      <c r="E1103" s="1"/>
      <c r="F1103" s="1" t="s">
        <v>18</v>
      </c>
      <c r="G1103" s="1"/>
      <c r="H1103">
        <v>975.19334042328444</v>
      </c>
      <c r="I1103" s="1"/>
      <c r="J1103" s="1"/>
    </row>
    <row r="1104" spans="1:10" hidden="1" x14ac:dyDescent="0.25">
      <c r="A1104" s="1" t="s">
        <v>29</v>
      </c>
      <c r="B1104">
        <v>2013</v>
      </c>
      <c r="C1104" s="1" t="s">
        <v>7</v>
      </c>
      <c r="D1104" s="1" t="s">
        <v>8</v>
      </c>
      <c r="E1104" s="1"/>
      <c r="F1104" s="1" t="s">
        <v>20</v>
      </c>
      <c r="G1104" s="1"/>
      <c r="H1104">
        <v>5349.9096451122959</v>
      </c>
      <c r="I1104" s="1"/>
      <c r="J1104" s="1"/>
    </row>
    <row r="1105" spans="1:10" hidden="1" x14ac:dyDescent="0.25">
      <c r="A1105" s="1" t="s">
        <v>29</v>
      </c>
      <c r="B1105">
        <v>2013</v>
      </c>
      <c r="C1105" s="1" t="s">
        <v>7</v>
      </c>
      <c r="D1105" s="1" t="s">
        <v>8</v>
      </c>
      <c r="E1105" s="1"/>
      <c r="F1105" s="1" t="s">
        <v>22</v>
      </c>
      <c r="G1105" s="1"/>
      <c r="H1105">
        <v>407.99194828102935</v>
      </c>
      <c r="I1105" s="1"/>
      <c r="J1105" s="1"/>
    </row>
    <row r="1106" spans="1:10" hidden="1" x14ac:dyDescent="0.25">
      <c r="A1106" s="1" t="s">
        <v>30</v>
      </c>
      <c r="B1106">
        <v>2013</v>
      </c>
      <c r="C1106" s="1" t="s">
        <v>7</v>
      </c>
      <c r="D1106" s="1" t="s">
        <v>8</v>
      </c>
      <c r="E1106" s="1"/>
      <c r="F1106" s="1" t="s">
        <v>9</v>
      </c>
      <c r="G1106" s="1"/>
      <c r="H1106">
        <v>42440.931000000004</v>
      </c>
      <c r="I1106" s="1"/>
      <c r="J1106" s="1"/>
    </row>
    <row r="1107" spans="1:10" x14ac:dyDescent="0.25">
      <c r="A1107" s="1" t="s">
        <v>30</v>
      </c>
      <c r="B1107">
        <v>2013</v>
      </c>
      <c r="C1107" s="1" t="s">
        <v>7</v>
      </c>
      <c r="D1107" s="1" t="s">
        <v>8</v>
      </c>
      <c r="E1107" s="1" t="s">
        <v>10</v>
      </c>
      <c r="F1107" s="1" t="s">
        <v>10</v>
      </c>
      <c r="G1107" s="1"/>
      <c r="H1107">
        <v>28917.025874716568</v>
      </c>
      <c r="I1107" s="1"/>
      <c r="J1107" s="1"/>
    </row>
    <row r="1108" spans="1:10" hidden="1" x14ac:dyDescent="0.25">
      <c r="A1108" s="1" t="s">
        <v>30</v>
      </c>
      <c r="B1108">
        <v>2013</v>
      </c>
      <c r="C1108" s="1" t="s">
        <v>7</v>
      </c>
      <c r="D1108" s="1" t="s">
        <v>8</v>
      </c>
      <c r="E1108" s="1"/>
      <c r="F1108" s="1" t="s">
        <v>11</v>
      </c>
      <c r="G1108" s="1"/>
      <c r="H1108">
        <v>908.93391836788032</v>
      </c>
      <c r="I1108" s="1"/>
      <c r="J1108" s="1"/>
    </row>
    <row r="1109" spans="1:10" hidden="1" x14ac:dyDescent="0.25">
      <c r="A1109" s="1" t="s">
        <v>30</v>
      </c>
      <c r="B1109">
        <v>2013</v>
      </c>
      <c r="C1109" s="1" t="s">
        <v>7</v>
      </c>
      <c r="D1109" s="1" t="s">
        <v>8</v>
      </c>
      <c r="E1109" s="1"/>
      <c r="F1109" s="1" t="s">
        <v>14</v>
      </c>
      <c r="G1109" s="1"/>
      <c r="H1109">
        <v>1051.8350801897222</v>
      </c>
      <c r="I1109" s="1"/>
      <c r="J1109" s="1"/>
    </row>
    <row r="1110" spans="1:10" hidden="1" x14ac:dyDescent="0.25">
      <c r="A1110" s="1" t="s">
        <v>30</v>
      </c>
      <c r="B1110">
        <v>2013</v>
      </c>
      <c r="C1110" s="1" t="s">
        <v>7</v>
      </c>
      <c r="D1110" s="1" t="s">
        <v>8</v>
      </c>
      <c r="E1110" s="1"/>
      <c r="F1110" s="1" t="s">
        <v>17</v>
      </c>
      <c r="G1110" s="1"/>
      <c r="H1110">
        <v>2696.1094836680727</v>
      </c>
      <c r="I1110" s="1"/>
      <c r="J1110" s="1"/>
    </row>
    <row r="1111" spans="1:10" hidden="1" x14ac:dyDescent="0.25">
      <c r="A1111" s="1" t="s">
        <v>30</v>
      </c>
      <c r="B1111">
        <v>2013</v>
      </c>
      <c r="C1111" s="1" t="s">
        <v>7</v>
      </c>
      <c r="D1111" s="1" t="s">
        <v>8</v>
      </c>
      <c r="E1111" s="1"/>
      <c r="F1111" s="1" t="s">
        <v>18</v>
      </c>
      <c r="G1111" s="1"/>
      <c r="H1111">
        <v>1284.2682617855876</v>
      </c>
      <c r="I1111" s="1"/>
      <c r="J1111" s="1"/>
    </row>
    <row r="1112" spans="1:10" hidden="1" x14ac:dyDescent="0.25">
      <c r="A1112" s="1" t="s">
        <v>30</v>
      </c>
      <c r="B1112">
        <v>2013</v>
      </c>
      <c r="C1112" s="1" t="s">
        <v>7</v>
      </c>
      <c r="D1112" s="1" t="s">
        <v>8</v>
      </c>
      <c r="E1112" s="1"/>
      <c r="F1112" s="1" t="s">
        <v>20</v>
      </c>
      <c r="G1112" s="1"/>
      <c r="H1112">
        <v>7045.494340287506</v>
      </c>
      <c r="I1112" s="1"/>
      <c r="J1112" s="1"/>
    </row>
    <row r="1113" spans="1:10" hidden="1" x14ac:dyDescent="0.25">
      <c r="A1113" s="1" t="s">
        <v>30</v>
      </c>
      <c r="B1113">
        <v>2013</v>
      </c>
      <c r="C1113" s="1" t="s">
        <v>7</v>
      </c>
      <c r="D1113" s="1" t="s">
        <v>8</v>
      </c>
      <c r="E1113" s="1"/>
      <c r="F1113" s="1" t="s">
        <v>22</v>
      </c>
      <c r="G1113" s="1"/>
      <c r="H1113">
        <v>537.2997215239003</v>
      </c>
      <c r="I1113" s="1"/>
      <c r="J1113" s="1"/>
    </row>
    <row r="1114" spans="1:10" hidden="1" x14ac:dyDescent="0.25">
      <c r="A1114" s="1" t="s">
        <v>31</v>
      </c>
      <c r="B1114">
        <v>2013</v>
      </c>
      <c r="C1114" s="1" t="s">
        <v>7</v>
      </c>
      <c r="D1114" s="1" t="s">
        <v>8</v>
      </c>
      <c r="E1114" s="1"/>
      <c r="F1114" s="1" t="s">
        <v>9</v>
      </c>
      <c r="G1114" s="1"/>
      <c r="H1114">
        <v>1587</v>
      </c>
      <c r="I1114" s="1"/>
      <c r="J1114" s="1"/>
    </row>
    <row r="1115" spans="1:10" x14ac:dyDescent="0.25">
      <c r="A1115" s="1" t="s">
        <v>31</v>
      </c>
      <c r="B1115">
        <v>2013</v>
      </c>
      <c r="C1115" s="1" t="s">
        <v>7</v>
      </c>
      <c r="D1115" s="1" t="s">
        <v>8</v>
      </c>
      <c r="E1115" s="1" t="s">
        <v>10</v>
      </c>
      <c r="F1115" s="1" t="s">
        <v>10</v>
      </c>
      <c r="G1115" s="1"/>
      <c r="H1115">
        <v>1081.2986186183143</v>
      </c>
      <c r="I1115" s="1"/>
      <c r="J1115" s="1"/>
    </row>
    <row r="1116" spans="1:10" hidden="1" x14ac:dyDescent="0.25">
      <c r="A1116" s="1" t="s">
        <v>31</v>
      </c>
      <c r="B1116">
        <v>2013</v>
      </c>
      <c r="C1116" s="1" t="s">
        <v>7</v>
      </c>
      <c r="D1116" s="1" t="s">
        <v>8</v>
      </c>
      <c r="E1116" s="1"/>
      <c r="F1116" s="1" t="s">
        <v>11</v>
      </c>
      <c r="G1116" s="1"/>
      <c r="H1116">
        <v>33.987900228904635</v>
      </c>
      <c r="I1116" s="1"/>
      <c r="J1116" s="1"/>
    </row>
    <row r="1117" spans="1:10" hidden="1" x14ac:dyDescent="0.25">
      <c r="A1117" s="1" t="s">
        <v>31</v>
      </c>
      <c r="B1117">
        <v>2013</v>
      </c>
      <c r="C1117" s="1" t="s">
        <v>7</v>
      </c>
      <c r="D1117" s="1" t="s">
        <v>8</v>
      </c>
      <c r="E1117" s="1"/>
      <c r="F1117" s="1" t="s">
        <v>14</v>
      </c>
      <c r="G1117" s="1"/>
      <c r="H1117">
        <v>39.331424474667841</v>
      </c>
      <c r="I1117" s="1"/>
      <c r="J1117" s="1"/>
    </row>
    <row r="1118" spans="1:10" hidden="1" x14ac:dyDescent="0.25">
      <c r="A1118" s="1" t="s">
        <v>31</v>
      </c>
      <c r="B1118">
        <v>2013</v>
      </c>
      <c r="C1118" s="1" t="s">
        <v>7</v>
      </c>
      <c r="D1118" s="1" t="s">
        <v>8</v>
      </c>
      <c r="E1118" s="1"/>
      <c r="F1118" s="1" t="s">
        <v>17</v>
      </c>
      <c r="G1118" s="1"/>
      <c r="H1118">
        <v>100.81602004869382</v>
      </c>
      <c r="I1118" s="1"/>
      <c r="J1118" s="1"/>
    </row>
    <row r="1119" spans="1:10" hidden="1" x14ac:dyDescent="0.25">
      <c r="A1119" s="1" t="s">
        <v>31</v>
      </c>
      <c r="B1119">
        <v>2013</v>
      </c>
      <c r="C1119" s="1" t="s">
        <v>7</v>
      </c>
      <c r="D1119" s="1" t="s">
        <v>8</v>
      </c>
      <c r="E1119" s="1"/>
      <c r="F1119" s="1" t="s">
        <v>18</v>
      </c>
      <c r="G1119" s="1"/>
      <c r="H1119">
        <v>48.022832756749068</v>
      </c>
      <c r="I1119" s="1"/>
      <c r="J1119" s="1"/>
    </row>
    <row r="1120" spans="1:10" hidden="1" x14ac:dyDescent="0.25">
      <c r="A1120" s="1" t="s">
        <v>31</v>
      </c>
      <c r="B1120">
        <v>2013</v>
      </c>
      <c r="C1120" s="1" t="s">
        <v>7</v>
      </c>
      <c r="D1120" s="1" t="s">
        <v>8</v>
      </c>
      <c r="E1120" s="1"/>
      <c r="F1120" s="1" t="s">
        <v>20</v>
      </c>
      <c r="G1120" s="1"/>
      <c r="H1120">
        <v>263.45321025206232</v>
      </c>
      <c r="I1120" s="1"/>
      <c r="J1120" s="1"/>
    </row>
    <row r="1121" spans="1:10" hidden="1" x14ac:dyDescent="0.25">
      <c r="A1121" s="1" t="s">
        <v>31</v>
      </c>
      <c r="B1121">
        <v>2013</v>
      </c>
      <c r="C1121" s="1" t="s">
        <v>7</v>
      </c>
      <c r="D1121" s="1" t="s">
        <v>8</v>
      </c>
      <c r="E1121" s="1"/>
      <c r="F1121" s="1" t="s">
        <v>22</v>
      </c>
      <c r="G1121" s="1"/>
      <c r="H1121">
        <v>20.091327828280434</v>
      </c>
      <c r="I1121" s="1"/>
      <c r="J1121" s="1"/>
    </row>
    <row r="1122" spans="1:10" hidden="1" x14ac:dyDescent="0.25">
      <c r="A1122" s="1" t="s">
        <v>32</v>
      </c>
      <c r="B1122">
        <v>2013</v>
      </c>
      <c r="C1122" s="1" t="s">
        <v>7</v>
      </c>
      <c r="D1122" s="1" t="s">
        <v>8</v>
      </c>
      <c r="E1122" s="1"/>
      <c r="F1122" s="1" t="s">
        <v>9</v>
      </c>
      <c r="G1122" s="1"/>
      <c r="H1122">
        <v>1547.7</v>
      </c>
      <c r="I1122" s="1"/>
      <c r="J1122" s="1"/>
    </row>
    <row r="1123" spans="1:10" x14ac:dyDescent="0.25">
      <c r="A1123" s="1" t="s">
        <v>32</v>
      </c>
      <c r="B1123">
        <v>2013</v>
      </c>
      <c r="C1123" s="1" t="s">
        <v>7</v>
      </c>
      <c r="D1123" s="1" t="s">
        <v>8</v>
      </c>
      <c r="E1123" s="1" t="s">
        <v>10</v>
      </c>
      <c r="F1123" s="1" t="s">
        <v>10</v>
      </c>
      <c r="G1123" s="1"/>
      <c r="H1123">
        <v>1054.5216584975205</v>
      </c>
      <c r="I1123" s="1"/>
      <c r="J1123" s="1"/>
    </row>
    <row r="1124" spans="1:10" hidden="1" x14ac:dyDescent="0.25">
      <c r="A1124" s="1" t="s">
        <v>32</v>
      </c>
      <c r="B1124">
        <v>2013</v>
      </c>
      <c r="C1124" s="1" t="s">
        <v>7</v>
      </c>
      <c r="D1124" s="1" t="s">
        <v>8</v>
      </c>
      <c r="E1124" s="1"/>
      <c r="F1124" s="1" t="s">
        <v>11</v>
      </c>
      <c r="G1124" s="1"/>
      <c r="H1124">
        <v>33.146233890532898</v>
      </c>
      <c r="I1124" s="1"/>
      <c r="J1124" s="1"/>
    </row>
    <row r="1125" spans="1:10" hidden="1" x14ac:dyDescent="0.25">
      <c r="A1125" s="1" t="s">
        <v>32</v>
      </c>
      <c r="B1125">
        <v>2013</v>
      </c>
      <c r="C1125" s="1" t="s">
        <v>7</v>
      </c>
      <c r="D1125" s="1" t="s">
        <v>8</v>
      </c>
      <c r="E1125" s="1"/>
      <c r="F1125" s="1" t="s">
        <v>14</v>
      </c>
      <c r="G1125" s="1"/>
      <c r="H1125">
        <v>38.35743267765811</v>
      </c>
      <c r="I1125" s="1"/>
      <c r="J1125" s="1"/>
    </row>
    <row r="1126" spans="1:10" hidden="1" x14ac:dyDescent="0.25">
      <c r="A1126" s="1" t="s">
        <v>32</v>
      </c>
      <c r="B1126">
        <v>2013</v>
      </c>
      <c r="C1126" s="1" t="s">
        <v>7</v>
      </c>
      <c r="D1126" s="1" t="s">
        <v>8</v>
      </c>
      <c r="E1126" s="1"/>
      <c r="F1126" s="1" t="s">
        <v>17</v>
      </c>
      <c r="G1126" s="1"/>
      <c r="H1126">
        <v>98.319441858452066</v>
      </c>
      <c r="I1126" s="1"/>
      <c r="J1126" s="1"/>
    </row>
    <row r="1127" spans="1:10" hidden="1" x14ac:dyDescent="0.25">
      <c r="A1127" s="1" t="s">
        <v>32</v>
      </c>
      <c r="B1127">
        <v>2013</v>
      </c>
      <c r="C1127" s="1" t="s">
        <v>7</v>
      </c>
      <c r="D1127" s="1" t="s">
        <v>8</v>
      </c>
      <c r="E1127" s="1"/>
      <c r="F1127" s="1" t="s">
        <v>18</v>
      </c>
      <c r="G1127" s="1"/>
      <c r="H1127">
        <v>46.833609488103683</v>
      </c>
      <c r="I1127" s="1"/>
      <c r="J1127" s="1"/>
    </row>
    <row r="1128" spans="1:10" hidden="1" x14ac:dyDescent="0.25">
      <c r="A1128" s="1" t="s">
        <v>32</v>
      </c>
      <c r="B1128">
        <v>2013</v>
      </c>
      <c r="C1128" s="1" t="s">
        <v>7</v>
      </c>
      <c r="D1128" s="1" t="s">
        <v>8</v>
      </c>
      <c r="E1128" s="1"/>
      <c r="F1128" s="1" t="s">
        <v>20</v>
      </c>
      <c r="G1128" s="1"/>
      <c r="H1128">
        <v>256.92913264468615</v>
      </c>
      <c r="I1128" s="1"/>
      <c r="J1128" s="1"/>
    </row>
    <row r="1129" spans="1:10" hidden="1" x14ac:dyDescent="0.25">
      <c r="A1129" s="1" t="s">
        <v>32</v>
      </c>
      <c r="B1129">
        <v>2013</v>
      </c>
      <c r="C1129" s="1" t="s">
        <v>7</v>
      </c>
      <c r="D1129" s="1" t="s">
        <v>8</v>
      </c>
      <c r="E1129" s="1"/>
      <c r="F1129" s="1" t="s">
        <v>22</v>
      </c>
      <c r="G1129" s="1"/>
      <c r="H1129">
        <v>19.593792110793718</v>
      </c>
      <c r="I1129" s="1"/>
      <c r="J1129" s="1"/>
    </row>
    <row r="1130" spans="1:10" hidden="1" x14ac:dyDescent="0.25">
      <c r="A1130" s="1" t="s">
        <v>33</v>
      </c>
      <c r="B1130">
        <v>2013</v>
      </c>
      <c r="C1130" s="1" t="s">
        <v>7</v>
      </c>
      <c r="D1130" s="1" t="s">
        <v>8</v>
      </c>
      <c r="E1130" s="1"/>
      <c r="F1130" s="1" t="s">
        <v>9</v>
      </c>
      <c r="G1130" s="1"/>
      <c r="H1130">
        <v>1670</v>
      </c>
      <c r="I1130" s="1"/>
      <c r="J1130" s="1"/>
    </row>
    <row r="1131" spans="1:10" x14ac:dyDescent="0.25">
      <c r="A1131" s="1" t="s">
        <v>33</v>
      </c>
      <c r="B1131">
        <v>2013</v>
      </c>
      <c r="C1131" s="1" t="s">
        <v>7</v>
      </c>
      <c r="D1131" s="1" t="s">
        <v>8</v>
      </c>
      <c r="E1131" s="1" t="s">
        <v>10</v>
      </c>
      <c r="F1131" s="1" t="s">
        <v>10</v>
      </c>
      <c r="G1131" s="1"/>
      <c r="H1131">
        <v>1137.8504682372934</v>
      </c>
      <c r="I1131" s="1"/>
      <c r="J1131" s="1"/>
    </row>
    <row r="1132" spans="1:10" hidden="1" x14ac:dyDescent="0.25">
      <c r="A1132" s="1" t="s">
        <v>33</v>
      </c>
      <c r="B1132">
        <v>2013</v>
      </c>
      <c r="C1132" s="1" t="s">
        <v>7</v>
      </c>
      <c r="D1132" s="1" t="s">
        <v>8</v>
      </c>
      <c r="E1132" s="1"/>
      <c r="F1132" s="1" t="s">
        <v>11</v>
      </c>
      <c r="G1132" s="1"/>
      <c r="H1132">
        <v>35.765465269231726</v>
      </c>
      <c r="I1132" s="1"/>
      <c r="J1132" s="1"/>
    </row>
    <row r="1133" spans="1:10" hidden="1" x14ac:dyDescent="0.25">
      <c r="A1133" s="1" t="s">
        <v>33</v>
      </c>
      <c r="B1133">
        <v>2013</v>
      </c>
      <c r="C1133" s="1" t="s">
        <v>7</v>
      </c>
      <c r="D1133" s="1" t="s">
        <v>8</v>
      </c>
      <c r="E1133" s="1"/>
      <c r="F1133" s="1" t="s">
        <v>14</v>
      </c>
      <c r="G1133" s="1"/>
      <c r="H1133">
        <v>41.388455496342338</v>
      </c>
      <c r="I1133" s="1"/>
      <c r="J1133" s="1"/>
    </row>
    <row r="1134" spans="1:10" hidden="1" x14ac:dyDescent="0.25">
      <c r="A1134" s="1" t="s">
        <v>33</v>
      </c>
      <c r="B1134">
        <v>2013</v>
      </c>
      <c r="C1134" s="1" t="s">
        <v>7</v>
      </c>
      <c r="D1134" s="1" t="s">
        <v>8</v>
      </c>
      <c r="E1134" s="1"/>
      <c r="F1134" s="1" t="s">
        <v>17</v>
      </c>
      <c r="G1134" s="1"/>
      <c r="H1134">
        <v>106.08869154462424</v>
      </c>
      <c r="I1134" s="1"/>
      <c r="J1134" s="1"/>
    </row>
    <row r="1135" spans="1:10" hidden="1" x14ac:dyDescent="0.25">
      <c r="A1135" s="1" t="s">
        <v>33</v>
      </c>
      <c r="B1135">
        <v>2013</v>
      </c>
      <c r="C1135" s="1" t="s">
        <v>7</v>
      </c>
      <c r="D1135" s="1" t="s">
        <v>8</v>
      </c>
      <c r="E1135" s="1"/>
      <c r="F1135" s="1" t="s">
        <v>18</v>
      </c>
      <c r="G1135" s="1"/>
      <c r="H1135">
        <v>50.534423883913639</v>
      </c>
      <c r="I1135" s="1"/>
      <c r="J1135" s="1"/>
    </row>
    <row r="1136" spans="1:10" hidden="1" x14ac:dyDescent="0.25">
      <c r="A1136" s="1" t="s">
        <v>33</v>
      </c>
      <c r="B1136">
        <v>2013</v>
      </c>
      <c r="C1136" s="1" t="s">
        <v>7</v>
      </c>
      <c r="D1136" s="1" t="s">
        <v>8</v>
      </c>
      <c r="E1136" s="1"/>
      <c r="F1136" s="1" t="s">
        <v>20</v>
      </c>
      <c r="G1136" s="1"/>
      <c r="H1136">
        <v>277.23179654753881</v>
      </c>
      <c r="I1136" s="1"/>
      <c r="J1136" s="1"/>
    </row>
    <row r="1137" spans="1:10" hidden="1" x14ac:dyDescent="0.25">
      <c r="A1137" s="1" t="s">
        <v>33</v>
      </c>
      <c r="B1137">
        <v>2013</v>
      </c>
      <c r="C1137" s="1" t="s">
        <v>7</v>
      </c>
      <c r="D1137" s="1" t="s">
        <v>8</v>
      </c>
      <c r="E1137" s="1"/>
      <c r="F1137" s="1" t="s">
        <v>22</v>
      </c>
      <c r="G1137" s="1"/>
      <c r="H1137">
        <v>21.142103007705309</v>
      </c>
      <c r="I1137" s="1"/>
      <c r="J1137" s="1"/>
    </row>
    <row r="1138" spans="1:10" hidden="1" x14ac:dyDescent="0.25">
      <c r="A1138" s="1" t="s">
        <v>34</v>
      </c>
      <c r="B1138">
        <v>2013</v>
      </c>
      <c r="C1138" s="1" t="s">
        <v>7</v>
      </c>
      <c r="D1138" s="1" t="s">
        <v>8</v>
      </c>
      <c r="E1138" s="1"/>
      <c r="F1138" s="1" t="s">
        <v>9</v>
      </c>
      <c r="G1138" s="1"/>
      <c r="H1138">
        <v>1913</v>
      </c>
      <c r="I1138" s="1"/>
      <c r="J1138" s="1"/>
    </row>
    <row r="1139" spans="1:10" x14ac:dyDescent="0.25">
      <c r="A1139" s="1" t="s">
        <v>34</v>
      </c>
      <c r="B1139">
        <v>2013</v>
      </c>
      <c r="C1139" s="1" t="s">
        <v>7</v>
      </c>
      <c r="D1139" s="1" t="s">
        <v>8</v>
      </c>
      <c r="E1139" s="1" t="s">
        <v>10</v>
      </c>
      <c r="F1139" s="1" t="s">
        <v>10</v>
      </c>
      <c r="G1139" s="1"/>
      <c r="H1139">
        <v>1303.4179315796064</v>
      </c>
      <c r="I1139" s="1"/>
      <c r="J1139" s="1"/>
    </row>
    <row r="1140" spans="1:10" hidden="1" x14ac:dyDescent="0.25">
      <c r="A1140" s="1" t="s">
        <v>34</v>
      </c>
      <c r="B1140">
        <v>2013</v>
      </c>
      <c r="C1140" s="1" t="s">
        <v>7</v>
      </c>
      <c r="D1140" s="1" t="s">
        <v>8</v>
      </c>
      <c r="E1140" s="1"/>
      <c r="F1140" s="1" t="s">
        <v>11</v>
      </c>
      <c r="G1140" s="1"/>
      <c r="H1140">
        <v>40.969661712598977</v>
      </c>
      <c r="I1140" s="1"/>
      <c r="J1140" s="1"/>
    </row>
    <row r="1141" spans="1:10" hidden="1" x14ac:dyDescent="0.25">
      <c r="A1141" s="1" t="s">
        <v>34</v>
      </c>
      <c r="B1141">
        <v>2013</v>
      </c>
      <c r="C1141" s="1" t="s">
        <v>7</v>
      </c>
      <c r="D1141" s="1" t="s">
        <v>8</v>
      </c>
      <c r="E1141" s="1"/>
      <c r="F1141" s="1" t="s">
        <v>14</v>
      </c>
      <c r="G1141" s="1"/>
      <c r="H1141">
        <v>47.410847523654425</v>
      </c>
      <c r="I1141" s="1"/>
      <c r="J1141" s="1"/>
    </row>
    <row r="1142" spans="1:10" hidden="1" x14ac:dyDescent="0.25">
      <c r="A1142" s="1" t="s">
        <v>34</v>
      </c>
      <c r="B1142">
        <v>2013</v>
      </c>
      <c r="C1142" s="1" t="s">
        <v>7</v>
      </c>
      <c r="D1142" s="1" t="s">
        <v>8</v>
      </c>
      <c r="E1142" s="1"/>
      <c r="F1142" s="1" t="s">
        <v>17</v>
      </c>
      <c r="G1142" s="1"/>
      <c r="H1142">
        <v>121.52554905680608</v>
      </c>
      <c r="I1142" s="1"/>
      <c r="J1142" s="1"/>
    </row>
    <row r="1143" spans="1:10" hidden="1" x14ac:dyDescent="0.25">
      <c r="A1143" s="1" t="s">
        <v>34</v>
      </c>
      <c r="B1143">
        <v>2013</v>
      </c>
      <c r="C1143" s="1" t="s">
        <v>7</v>
      </c>
      <c r="D1143" s="1" t="s">
        <v>8</v>
      </c>
      <c r="E1143" s="1"/>
      <c r="F1143" s="1" t="s">
        <v>18</v>
      </c>
      <c r="G1143" s="1"/>
      <c r="H1143">
        <v>57.887636461034013</v>
      </c>
      <c r="I1143" s="1"/>
      <c r="J1143" s="1"/>
    </row>
    <row r="1144" spans="1:10" hidden="1" x14ac:dyDescent="0.25">
      <c r="A1144" s="1" t="s">
        <v>34</v>
      </c>
      <c r="B1144">
        <v>2013</v>
      </c>
      <c r="C1144" s="1" t="s">
        <v>7</v>
      </c>
      <c r="D1144" s="1" t="s">
        <v>8</v>
      </c>
      <c r="E1144" s="1"/>
      <c r="F1144" s="1" t="s">
        <v>20</v>
      </c>
      <c r="G1144" s="1"/>
      <c r="H1144">
        <v>317.57151305116275</v>
      </c>
      <c r="I1144" s="1"/>
      <c r="J1144" s="1"/>
    </row>
    <row r="1145" spans="1:10" hidden="1" x14ac:dyDescent="0.25">
      <c r="A1145" s="1" t="s">
        <v>34</v>
      </c>
      <c r="B1145">
        <v>2013</v>
      </c>
      <c r="C1145" s="1" t="s">
        <v>7</v>
      </c>
      <c r="D1145" s="1" t="s">
        <v>8</v>
      </c>
      <c r="E1145" s="1"/>
      <c r="F1145" s="1" t="s">
        <v>22</v>
      </c>
      <c r="G1145" s="1"/>
      <c r="H1145">
        <v>24.218468894455242</v>
      </c>
      <c r="I1145" s="1"/>
      <c r="J1145" s="1"/>
    </row>
    <row r="1146" spans="1:10" hidden="1" x14ac:dyDescent="0.25">
      <c r="A1146" s="1" t="s">
        <v>35</v>
      </c>
      <c r="B1146">
        <v>2013</v>
      </c>
      <c r="C1146" s="1" t="s">
        <v>7</v>
      </c>
      <c r="D1146" s="1" t="s">
        <v>8</v>
      </c>
      <c r="E1146" s="1"/>
      <c r="F1146" s="1" t="s">
        <v>9</v>
      </c>
      <c r="G1146" s="1"/>
      <c r="H1146">
        <v>26534.035</v>
      </c>
      <c r="I1146" s="1"/>
      <c r="J1146" s="1"/>
    </row>
    <row r="1147" spans="1:10" x14ac:dyDescent="0.25">
      <c r="A1147" s="1" t="s">
        <v>35</v>
      </c>
      <c r="B1147">
        <v>2013</v>
      </c>
      <c r="C1147" s="1" t="s">
        <v>7</v>
      </c>
      <c r="D1147" s="1" t="s">
        <v>8</v>
      </c>
      <c r="E1147" s="1" t="s">
        <v>10</v>
      </c>
      <c r="F1147" s="1" t="s">
        <v>10</v>
      </c>
      <c r="G1147" s="1"/>
      <c r="H1147">
        <v>18078.900688008824</v>
      </c>
      <c r="I1147" s="1"/>
      <c r="J1147" s="1"/>
    </row>
    <row r="1148" spans="1:10" hidden="1" x14ac:dyDescent="0.25">
      <c r="A1148" s="1" t="s">
        <v>35</v>
      </c>
      <c r="B1148">
        <v>2013</v>
      </c>
      <c r="C1148" s="1" t="s">
        <v>7</v>
      </c>
      <c r="D1148" s="1" t="s">
        <v>8</v>
      </c>
      <c r="E1148" s="1"/>
      <c r="F1148" s="1" t="s">
        <v>11</v>
      </c>
      <c r="G1148" s="1"/>
      <c r="H1148">
        <v>568.26473487729277</v>
      </c>
      <c r="I1148" s="1"/>
      <c r="J1148" s="1"/>
    </row>
    <row r="1149" spans="1:10" hidden="1" x14ac:dyDescent="0.25">
      <c r="A1149" s="1" t="s">
        <v>35</v>
      </c>
      <c r="B1149">
        <v>2013</v>
      </c>
      <c r="C1149" s="1" t="s">
        <v>7</v>
      </c>
      <c r="D1149" s="1" t="s">
        <v>8</v>
      </c>
      <c r="E1149" s="1"/>
      <c r="F1149" s="1" t="s">
        <v>14</v>
      </c>
      <c r="G1149" s="1"/>
      <c r="H1149">
        <v>657.60642319514375</v>
      </c>
      <c r="I1149" s="1"/>
      <c r="J1149" s="1"/>
    </row>
    <row r="1150" spans="1:10" hidden="1" x14ac:dyDescent="0.25">
      <c r="A1150" s="1" t="s">
        <v>35</v>
      </c>
      <c r="B1150">
        <v>2013</v>
      </c>
      <c r="C1150" s="1" t="s">
        <v>7</v>
      </c>
      <c r="D1150" s="1" t="s">
        <v>8</v>
      </c>
      <c r="E1150" s="1"/>
      <c r="F1150" s="1" t="s">
        <v>17</v>
      </c>
      <c r="G1150" s="1"/>
      <c r="H1150">
        <v>1685.6054218857867</v>
      </c>
      <c r="I1150" s="1"/>
      <c r="J1150" s="1"/>
    </row>
    <row r="1151" spans="1:10" hidden="1" x14ac:dyDescent="0.25">
      <c r="A1151" s="1" t="s">
        <v>35</v>
      </c>
      <c r="B1151">
        <v>2013</v>
      </c>
      <c r="C1151" s="1" t="s">
        <v>7</v>
      </c>
      <c r="D1151" s="1" t="s">
        <v>8</v>
      </c>
      <c r="E1151" s="1"/>
      <c r="F1151" s="1" t="s">
        <v>18</v>
      </c>
      <c r="G1151" s="1"/>
      <c r="H1151">
        <v>802.9234563117368</v>
      </c>
      <c r="I1151" s="1"/>
      <c r="J1151" s="1"/>
    </row>
    <row r="1152" spans="1:10" hidden="1" x14ac:dyDescent="0.25">
      <c r="A1152" s="1" t="s">
        <v>35</v>
      </c>
      <c r="B1152">
        <v>2013</v>
      </c>
      <c r="C1152" s="1" t="s">
        <v>7</v>
      </c>
      <c r="D1152" s="1" t="s">
        <v>8</v>
      </c>
      <c r="E1152" s="1"/>
      <c r="F1152" s="1" t="s">
        <v>20</v>
      </c>
      <c r="G1152" s="1"/>
      <c r="H1152">
        <v>4404.8372411408827</v>
      </c>
      <c r="I1152" s="1"/>
      <c r="J1152" s="1"/>
    </row>
    <row r="1153" spans="1:10" hidden="1" x14ac:dyDescent="0.25">
      <c r="A1153" s="1" t="s">
        <v>35</v>
      </c>
      <c r="B1153">
        <v>2013</v>
      </c>
      <c r="C1153" s="1" t="s">
        <v>7</v>
      </c>
      <c r="D1153" s="1" t="s">
        <v>8</v>
      </c>
      <c r="E1153" s="1"/>
      <c r="F1153" s="1" t="s">
        <v>22</v>
      </c>
      <c r="G1153" s="1"/>
      <c r="H1153">
        <v>335.91934202398676</v>
      </c>
      <c r="I1153" s="1"/>
      <c r="J1153" s="1"/>
    </row>
    <row r="1154" spans="1:10" hidden="1" x14ac:dyDescent="0.25">
      <c r="A1154" s="1" t="s">
        <v>36</v>
      </c>
      <c r="B1154">
        <v>2013</v>
      </c>
      <c r="C1154" s="1" t="s">
        <v>7</v>
      </c>
      <c r="D1154" s="1" t="s">
        <v>8</v>
      </c>
      <c r="E1154" s="1"/>
      <c r="F1154" s="1" t="s">
        <v>9</v>
      </c>
      <c r="G1154" s="1"/>
      <c r="H1154">
        <v>515.55200000000002</v>
      </c>
      <c r="I1154" s="1"/>
      <c r="J1154" s="1"/>
    </row>
    <row r="1155" spans="1:10" x14ac:dyDescent="0.25">
      <c r="A1155" s="1" t="s">
        <v>36</v>
      </c>
      <c r="B1155">
        <v>2013</v>
      </c>
      <c r="C1155" s="1" t="s">
        <v>7</v>
      </c>
      <c r="D1155" s="1" t="s">
        <v>8</v>
      </c>
      <c r="E1155" s="1" t="s">
        <v>10</v>
      </c>
      <c r="F1155" s="1" t="s">
        <v>10</v>
      </c>
      <c r="G1155" s="1"/>
      <c r="H1155">
        <v>351.27011053932523</v>
      </c>
      <c r="I1155" s="1"/>
      <c r="J1155" s="1"/>
    </row>
    <row r="1156" spans="1:10" hidden="1" x14ac:dyDescent="0.25">
      <c r="A1156" s="1" t="s">
        <v>36</v>
      </c>
      <c r="B1156">
        <v>2013</v>
      </c>
      <c r="C1156" s="1" t="s">
        <v>7</v>
      </c>
      <c r="D1156" s="1" t="s">
        <v>8</v>
      </c>
      <c r="E1156" s="1"/>
      <c r="F1156" s="1" t="s">
        <v>11</v>
      </c>
      <c r="G1156" s="1"/>
      <c r="H1156">
        <v>11.04129170687602</v>
      </c>
      <c r="I1156" s="1"/>
      <c r="J1156" s="1"/>
    </row>
    <row r="1157" spans="1:10" hidden="1" x14ac:dyDescent="0.25">
      <c r="A1157" s="1" t="s">
        <v>36</v>
      </c>
      <c r="B1157">
        <v>2013</v>
      </c>
      <c r="C1157" s="1" t="s">
        <v>7</v>
      </c>
      <c r="D1157" s="1" t="s">
        <v>8</v>
      </c>
      <c r="E1157" s="1"/>
      <c r="F1157" s="1" t="s">
        <v>14</v>
      </c>
      <c r="G1157" s="1"/>
      <c r="H1157">
        <v>12.777186232365441</v>
      </c>
      <c r="I1157" s="1"/>
      <c r="J1157" s="1"/>
    </row>
    <row r="1158" spans="1:10" hidden="1" x14ac:dyDescent="0.25">
      <c r="A1158" s="1" t="s">
        <v>36</v>
      </c>
      <c r="B1158">
        <v>2013</v>
      </c>
      <c r="C1158" s="1" t="s">
        <v>7</v>
      </c>
      <c r="D1158" s="1" t="s">
        <v>8</v>
      </c>
      <c r="E1158" s="1"/>
      <c r="F1158" s="1" t="s">
        <v>17</v>
      </c>
      <c r="G1158" s="1"/>
      <c r="H1158">
        <v>32.751040181565337</v>
      </c>
      <c r="I1158" s="1"/>
      <c r="J1158" s="1"/>
    </row>
    <row r="1159" spans="1:10" hidden="1" x14ac:dyDescent="0.25">
      <c r="A1159" s="1" t="s">
        <v>36</v>
      </c>
      <c r="B1159">
        <v>2013</v>
      </c>
      <c r="C1159" s="1" t="s">
        <v>7</v>
      </c>
      <c r="D1159" s="1" t="s">
        <v>8</v>
      </c>
      <c r="E1159" s="1"/>
      <c r="F1159" s="1" t="s">
        <v>18</v>
      </c>
      <c r="G1159" s="1"/>
      <c r="H1159">
        <v>15.600672636047573</v>
      </c>
      <c r="I1159" s="1"/>
      <c r="J1159" s="1"/>
    </row>
    <row r="1160" spans="1:10" hidden="1" x14ac:dyDescent="0.25">
      <c r="A1160" s="1" t="s">
        <v>36</v>
      </c>
      <c r="B1160">
        <v>2013</v>
      </c>
      <c r="C1160" s="1" t="s">
        <v>7</v>
      </c>
      <c r="D1160" s="1" t="s">
        <v>8</v>
      </c>
      <c r="E1160" s="1"/>
      <c r="F1160" s="1" t="s">
        <v>20</v>
      </c>
      <c r="G1160" s="1"/>
      <c r="H1160">
        <v>85.585273756692658</v>
      </c>
      <c r="I1160" s="1"/>
      <c r="J1160" s="1"/>
    </row>
    <row r="1161" spans="1:10" hidden="1" x14ac:dyDescent="0.25">
      <c r="A1161" s="1" t="s">
        <v>36</v>
      </c>
      <c r="B1161">
        <v>2013</v>
      </c>
      <c r="C1161" s="1" t="s">
        <v>7</v>
      </c>
      <c r="D1161" s="1" t="s">
        <v>8</v>
      </c>
      <c r="E1161" s="1"/>
      <c r="F1161" s="1" t="s">
        <v>22</v>
      </c>
      <c r="G1161" s="1"/>
      <c r="H1161">
        <v>6.5268583771428075</v>
      </c>
      <c r="I1161" s="1"/>
      <c r="J1161" s="1"/>
    </row>
    <row r="1162" spans="1:10" hidden="1" x14ac:dyDescent="0.25">
      <c r="A1162" s="1" t="s">
        <v>37</v>
      </c>
      <c r="B1162">
        <v>2013</v>
      </c>
      <c r="C1162" s="1" t="s">
        <v>7</v>
      </c>
      <c r="D1162" s="1" t="s">
        <v>8</v>
      </c>
      <c r="E1162" s="1"/>
      <c r="F1162" s="1" t="s">
        <v>9</v>
      </c>
      <c r="G1162" s="1"/>
      <c r="H1162">
        <v>795</v>
      </c>
      <c r="I1162" s="1"/>
      <c r="J1162" s="1"/>
    </row>
    <row r="1163" spans="1:10" x14ac:dyDescent="0.25">
      <c r="A1163" s="1" t="s">
        <v>37</v>
      </c>
      <c r="B1163">
        <v>2013</v>
      </c>
      <c r="C1163" s="1" t="s">
        <v>7</v>
      </c>
      <c r="D1163" s="1" t="s">
        <v>8</v>
      </c>
      <c r="E1163" s="1" t="s">
        <v>10</v>
      </c>
      <c r="F1163" s="1" t="s">
        <v>10</v>
      </c>
      <c r="G1163" s="1"/>
      <c r="H1163">
        <v>541.67133068781334</v>
      </c>
      <c r="I1163" s="1"/>
      <c r="J1163" s="1"/>
    </row>
    <row r="1164" spans="1:10" hidden="1" x14ac:dyDescent="0.25">
      <c r="A1164" s="1" t="s">
        <v>37</v>
      </c>
      <c r="B1164">
        <v>2013</v>
      </c>
      <c r="C1164" s="1" t="s">
        <v>7</v>
      </c>
      <c r="D1164" s="1" t="s">
        <v>8</v>
      </c>
      <c r="E1164" s="1"/>
      <c r="F1164" s="1" t="s">
        <v>11</v>
      </c>
      <c r="G1164" s="1"/>
      <c r="H1164">
        <v>17.026074783855819</v>
      </c>
      <c r="I1164" s="1"/>
      <c r="J1164" s="1"/>
    </row>
    <row r="1165" spans="1:10" hidden="1" x14ac:dyDescent="0.25">
      <c r="A1165" s="1" t="s">
        <v>37</v>
      </c>
      <c r="B1165">
        <v>2013</v>
      </c>
      <c r="C1165" s="1" t="s">
        <v>7</v>
      </c>
      <c r="D1165" s="1" t="s">
        <v>8</v>
      </c>
      <c r="E1165" s="1"/>
      <c r="F1165" s="1" t="s">
        <v>14</v>
      </c>
      <c r="G1165" s="1"/>
      <c r="H1165">
        <v>19.702887496761772</v>
      </c>
      <c r="I1165" s="1"/>
      <c r="J1165" s="1"/>
    </row>
    <row r="1166" spans="1:10" hidden="1" x14ac:dyDescent="0.25">
      <c r="A1166" s="1" t="s">
        <v>37</v>
      </c>
      <c r="B1166">
        <v>2013</v>
      </c>
      <c r="C1166" s="1" t="s">
        <v>7</v>
      </c>
      <c r="D1166" s="1" t="s">
        <v>8</v>
      </c>
      <c r="E1166" s="1"/>
      <c r="F1166" s="1" t="s">
        <v>17</v>
      </c>
      <c r="G1166" s="1"/>
      <c r="H1166">
        <v>50.503299268249265</v>
      </c>
      <c r="I1166" s="1"/>
      <c r="J1166" s="1"/>
    </row>
    <row r="1167" spans="1:10" hidden="1" x14ac:dyDescent="0.25">
      <c r="A1167" s="1" t="s">
        <v>37</v>
      </c>
      <c r="B1167">
        <v>2013</v>
      </c>
      <c r="C1167" s="1" t="s">
        <v>7</v>
      </c>
      <c r="D1167" s="1" t="s">
        <v>8</v>
      </c>
      <c r="E1167" s="1"/>
      <c r="F1167" s="1" t="s">
        <v>18</v>
      </c>
      <c r="G1167" s="1"/>
      <c r="H1167">
        <v>24.056806579467871</v>
      </c>
      <c r="I1167" s="1"/>
      <c r="J1167" s="1"/>
    </row>
    <row r="1168" spans="1:10" hidden="1" x14ac:dyDescent="0.25">
      <c r="A1168" s="1" t="s">
        <v>37</v>
      </c>
      <c r="B1168">
        <v>2013</v>
      </c>
      <c r="C1168" s="1" t="s">
        <v>7</v>
      </c>
      <c r="D1168" s="1" t="s">
        <v>8</v>
      </c>
      <c r="E1168" s="1"/>
      <c r="F1168" s="1" t="s">
        <v>20</v>
      </c>
      <c r="G1168" s="1"/>
      <c r="H1168">
        <v>131.97561572173257</v>
      </c>
      <c r="I1168" s="1"/>
      <c r="J1168" s="1"/>
    </row>
    <row r="1169" spans="1:10" hidden="1" x14ac:dyDescent="0.25">
      <c r="A1169" s="1" t="s">
        <v>37</v>
      </c>
      <c r="B1169">
        <v>2013</v>
      </c>
      <c r="C1169" s="1" t="s">
        <v>7</v>
      </c>
      <c r="D1169" s="1" t="s">
        <v>8</v>
      </c>
      <c r="E1169" s="1"/>
      <c r="F1169" s="1" t="s">
        <v>22</v>
      </c>
      <c r="G1169" s="1"/>
      <c r="H1169">
        <v>10.06465382702139</v>
      </c>
      <c r="I1169" s="1"/>
      <c r="J1169" s="1"/>
    </row>
    <row r="1170" spans="1:10" hidden="1" x14ac:dyDescent="0.25">
      <c r="A1170" s="1" t="s">
        <v>38</v>
      </c>
      <c r="B1170">
        <v>2013</v>
      </c>
      <c r="C1170" s="1" t="s">
        <v>7</v>
      </c>
      <c r="D1170" s="1" t="s">
        <v>8</v>
      </c>
      <c r="E1170" s="1"/>
      <c r="F1170" s="1" t="s">
        <v>9</v>
      </c>
      <c r="G1170" s="1"/>
      <c r="H1170">
        <v>182.6</v>
      </c>
      <c r="I1170" s="1"/>
      <c r="J1170" s="1"/>
    </row>
    <row r="1171" spans="1:10" x14ac:dyDescent="0.25">
      <c r="A1171" s="1" t="s">
        <v>38</v>
      </c>
      <c r="B1171">
        <v>2013</v>
      </c>
      <c r="C1171" s="1" t="s">
        <v>7</v>
      </c>
      <c r="D1171" s="1" t="s">
        <v>8</v>
      </c>
      <c r="E1171" s="1" t="s">
        <v>10</v>
      </c>
      <c r="F1171" s="1" t="s">
        <v>10</v>
      </c>
      <c r="G1171" s="1"/>
      <c r="H1171">
        <v>124.41406916175437</v>
      </c>
      <c r="I1171" s="1"/>
      <c r="J1171" s="1"/>
    </row>
    <row r="1172" spans="1:10" hidden="1" x14ac:dyDescent="0.25">
      <c r="A1172" s="1" t="s">
        <v>38</v>
      </c>
      <c r="B1172">
        <v>2013</v>
      </c>
      <c r="C1172" s="1" t="s">
        <v>7</v>
      </c>
      <c r="D1172" s="1" t="s">
        <v>8</v>
      </c>
      <c r="E1172" s="1"/>
      <c r="F1172" s="1" t="s">
        <v>11</v>
      </c>
      <c r="G1172" s="1"/>
      <c r="H1172">
        <v>3.9106430887195884</v>
      </c>
      <c r="I1172" s="1"/>
      <c r="J1172" s="1"/>
    </row>
    <row r="1173" spans="1:10" hidden="1" x14ac:dyDescent="0.25">
      <c r="A1173" s="1" t="s">
        <v>38</v>
      </c>
      <c r="B1173">
        <v>2013</v>
      </c>
      <c r="C1173" s="1" t="s">
        <v>7</v>
      </c>
      <c r="D1173" s="1" t="s">
        <v>8</v>
      </c>
      <c r="E1173" s="1"/>
      <c r="F1173" s="1" t="s">
        <v>14</v>
      </c>
      <c r="G1173" s="1"/>
      <c r="H1173">
        <v>4.5254682476838983</v>
      </c>
      <c r="I1173" s="1"/>
      <c r="J1173" s="1"/>
    </row>
    <row r="1174" spans="1:10" hidden="1" x14ac:dyDescent="0.25">
      <c r="A1174" s="1" t="s">
        <v>38</v>
      </c>
      <c r="B1174">
        <v>2013</v>
      </c>
      <c r="C1174" s="1" t="s">
        <v>7</v>
      </c>
      <c r="D1174" s="1" t="s">
        <v>8</v>
      </c>
      <c r="E1174" s="1"/>
      <c r="F1174" s="1" t="s">
        <v>17</v>
      </c>
      <c r="G1174" s="1"/>
      <c r="H1174">
        <v>11.599877291046937</v>
      </c>
      <c r="I1174" s="1"/>
      <c r="J1174" s="1"/>
    </row>
    <row r="1175" spans="1:10" hidden="1" x14ac:dyDescent="0.25">
      <c r="A1175" s="1" t="s">
        <v>38</v>
      </c>
      <c r="B1175">
        <v>2013</v>
      </c>
      <c r="C1175" s="1" t="s">
        <v>7</v>
      </c>
      <c r="D1175" s="1" t="s">
        <v>8</v>
      </c>
      <c r="E1175" s="1"/>
      <c r="F1175" s="1" t="s">
        <v>18</v>
      </c>
      <c r="G1175" s="1"/>
      <c r="H1175">
        <v>5.5255004797620542</v>
      </c>
      <c r="I1175" s="1"/>
      <c r="J1175" s="1"/>
    </row>
    <row r="1176" spans="1:10" hidden="1" x14ac:dyDescent="0.25">
      <c r="A1176" s="1" t="s">
        <v>38</v>
      </c>
      <c r="B1176">
        <v>2013</v>
      </c>
      <c r="C1176" s="1" t="s">
        <v>7</v>
      </c>
      <c r="D1176" s="1" t="s">
        <v>8</v>
      </c>
      <c r="E1176" s="1"/>
      <c r="F1176" s="1" t="s">
        <v>20</v>
      </c>
      <c r="G1176" s="1"/>
      <c r="H1176">
        <v>30.312889850048254</v>
      </c>
      <c r="I1176" s="1"/>
      <c r="J1176" s="1"/>
    </row>
    <row r="1177" spans="1:10" hidden="1" x14ac:dyDescent="0.25">
      <c r="A1177" s="1" t="s">
        <v>38</v>
      </c>
      <c r="B1177">
        <v>2013</v>
      </c>
      <c r="C1177" s="1" t="s">
        <v>7</v>
      </c>
      <c r="D1177" s="1" t="s">
        <v>8</v>
      </c>
      <c r="E1177" s="1"/>
      <c r="F1177" s="1" t="s">
        <v>22</v>
      </c>
      <c r="G1177" s="1"/>
      <c r="H1177">
        <v>2.3117053947347239</v>
      </c>
      <c r="I1177" s="1"/>
      <c r="J1177" s="1"/>
    </row>
    <row r="1178" spans="1:10" hidden="1" x14ac:dyDescent="0.25">
      <c r="A1178" s="1" t="s">
        <v>39</v>
      </c>
      <c r="B1178">
        <v>2013</v>
      </c>
      <c r="C1178" s="1" t="s">
        <v>7</v>
      </c>
      <c r="D1178" s="1" t="s">
        <v>8</v>
      </c>
      <c r="E1178" s="1"/>
      <c r="F1178" s="1" t="s">
        <v>9</v>
      </c>
      <c r="G1178" s="1"/>
      <c r="H1178">
        <v>88.98</v>
      </c>
      <c r="I1178" s="1"/>
      <c r="J1178" s="1"/>
    </row>
    <row r="1179" spans="1:10" x14ac:dyDescent="0.25">
      <c r="A1179" s="1" t="s">
        <v>39</v>
      </c>
      <c r="B1179">
        <v>2013</v>
      </c>
      <c r="C1179" s="1" t="s">
        <v>7</v>
      </c>
      <c r="D1179" s="1" t="s">
        <v>8</v>
      </c>
      <c r="E1179" s="1" t="s">
        <v>10</v>
      </c>
      <c r="F1179" s="1" t="s">
        <v>10</v>
      </c>
      <c r="G1179" s="1"/>
      <c r="H1179">
        <v>60.626308181888852</v>
      </c>
      <c r="I1179" s="1"/>
      <c r="J1179" s="1"/>
    </row>
    <row r="1180" spans="1:10" hidden="1" x14ac:dyDescent="0.25">
      <c r="A1180" s="1" t="s">
        <v>39</v>
      </c>
      <c r="B1180">
        <v>2013</v>
      </c>
      <c r="C1180" s="1" t="s">
        <v>7</v>
      </c>
      <c r="D1180" s="1" t="s">
        <v>8</v>
      </c>
      <c r="E1180" s="1"/>
      <c r="F1180" s="1" t="s">
        <v>11</v>
      </c>
      <c r="G1180" s="1"/>
      <c r="H1180">
        <v>1.9056353890157118</v>
      </c>
      <c r="I1180" s="1"/>
      <c r="J1180" s="1"/>
    </row>
    <row r="1181" spans="1:10" hidden="1" x14ac:dyDescent="0.25">
      <c r="A1181" s="1" t="s">
        <v>39</v>
      </c>
      <c r="B1181">
        <v>2013</v>
      </c>
      <c r="C1181" s="1" t="s">
        <v>7</v>
      </c>
      <c r="D1181" s="1" t="s">
        <v>8</v>
      </c>
      <c r="E1181" s="1"/>
      <c r="F1181" s="1" t="s">
        <v>14</v>
      </c>
      <c r="G1181" s="1"/>
      <c r="H1181">
        <v>2.2052363892602043</v>
      </c>
      <c r="I1181" s="1"/>
      <c r="J1181" s="1"/>
    </row>
    <row r="1182" spans="1:10" hidden="1" x14ac:dyDescent="0.25">
      <c r="A1182" s="1" t="s">
        <v>39</v>
      </c>
      <c r="B1182">
        <v>2013</v>
      </c>
      <c r="C1182" s="1" t="s">
        <v>7</v>
      </c>
      <c r="D1182" s="1" t="s">
        <v>8</v>
      </c>
      <c r="E1182" s="1"/>
      <c r="F1182" s="1" t="s">
        <v>17</v>
      </c>
      <c r="G1182" s="1"/>
      <c r="H1182">
        <v>5.6525579482878232</v>
      </c>
      <c r="I1182" s="1"/>
      <c r="J1182" s="1"/>
    </row>
    <row r="1183" spans="1:10" hidden="1" x14ac:dyDescent="0.25">
      <c r="A1183" s="1" t="s">
        <v>39</v>
      </c>
      <c r="B1183">
        <v>2013</v>
      </c>
      <c r="C1183" s="1" t="s">
        <v>7</v>
      </c>
      <c r="D1183" s="1" t="s">
        <v>8</v>
      </c>
      <c r="E1183" s="1"/>
      <c r="F1183" s="1" t="s">
        <v>18</v>
      </c>
      <c r="G1183" s="1"/>
      <c r="H1183">
        <v>2.6925467288566685</v>
      </c>
      <c r="I1183" s="1"/>
      <c r="J1183" s="1"/>
    </row>
    <row r="1184" spans="1:10" hidden="1" x14ac:dyDescent="0.25">
      <c r="A1184" s="1" t="s">
        <v>39</v>
      </c>
      <c r="B1184">
        <v>2013</v>
      </c>
      <c r="C1184" s="1" t="s">
        <v>7</v>
      </c>
      <c r="D1184" s="1" t="s">
        <v>8</v>
      </c>
      <c r="E1184" s="1"/>
      <c r="F1184" s="1" t="s">
        <v>20</v>
      </c>
      <c r="G1184" s="1"/>
      <c r="H1184">
        <v>14.771308537005991</v>
      </c>
      <c r="I1184" s="1"/>
      <c r="J1184" s="1"/>
    </row>
    <row r="1185" spans="1:10" hidden="1" x14ac:dyDescent="0.25">
      <c r="A1185" s="1" t="s">
        <v>39</v>
      </c>
      <c r="B1185">
        <v>2013</v>
      </c>
      <c r="C1185" s="1" t="s">
        <v>7</v>
      </c>
      <c r="D1185" s="1" t="s">
        <v>8</v>
      </c>
      <c r="E1185" s="1"/>
      <c r="F1185" s="1" t="s">
        <v>22</v>
      </c>
      <c r="G1185" s="1"/>
      <c r="H1185">
        <v>1.1264816321111488</v>
      </c>
      <c r="I1185" s="1"/>
      <c r="J1185" s="1"/>
    </row>
    <row r="1186" spans="1:10" hidden="1" x14ac:dyDescent="0.25">
      <c r="A1186" s="1" t="s">
        <v>40</v>
      </c>
      <c r="B1186">
        <v>2013</v>
      </c>
      <c r="C1186" s="1" t="s">
        <v>7</v>
      </c>
      <c r="D1186" s="1" t="s">
        <v>8</v>
      </c>
      <c r="E1186" s="1"/>
      <c r="F1186" s="1" t="s">
        <v>9</v>
      </c>
      <c r="G1186" s="1"/>
      <c r="H1186">
        <v>6789</v>
      </c>
      <c r="I1186" s="1"/>
      <c r="J1186" s="1"/>
    </row>
    <row r="1187" spans="1:10" x14ac:dyDescent="0.25">
      <c r="A1187" s="1" t="s">
        <v>40</v>
      </c>
      <c r="B1187">
        <v>2013</v>
      </c>
      <c r="C1187" s="1" t="s">
        <v>7</v>
      </c>
      <c r="D1187" s="1" t="s">
        <v>8</v>
      </c>
      <c r="E1187" s="1" t="s">
        <v>10</v>
      </c>
      <c r="F1187" s="1" t="s">
        <v>10</v>
      </c>
      <c r="G1187" s="1"/>
      <c r="H1187">
        <v>4625.6687597981945</v>
      </c>
      <c r="I1187" s="1"/>
      <c r="J1187" s="1"/>
    </row>
    <row r="1188" spans="1:10" hidden="1" x14ac:dyDescent="0.25">
      <c r="A1188" s="1" t="s">
        <v>40</v>
      </c>
      <c r="B1188">
        <v>2013</v>
      </c>
      <c r="C1188" s="1" t="s">
        <v>7</v>
      </c>
      <c r="D1188" s="1" t="s">
        <v>8</v>
      </c>
      <c r="E1188" s="1"/>
      <c r="F1188" s="1" t="s">
        <v>11</v>
      </c>
      <c r="G1188" s="1"/>
      <c r="H1188">
        <v>145.39625372024801</v>
      </c>
      <c r="I1188" s="1"/>
      <c r="J1188" s="1"/>
    </row>
    <row r="1189" spans="1:10" hidden="1" x14ac:dyDescent="0.25">
      <c r="A1189" s="1" t="s">
        <v>40</v>
      </c>
      <c r="B1189">
        <v>2013</v>
      </c>
      <c r="C1189" s="1" t="s">
        <v>7</v>
      </c>
      <c r="D1189" s="1" t="s">
        <v>8</v>
      </c>
      <c r="E1189" s="1"/>
      <c r="F1189" s="1" t="s">
        <v>14</v>
      </c>
      <c r="G1189" s="1"/>
      <c r="H1189">
        <v>168.25522417045997</v>
      </c>
      <c r="I1189" s="1"/>
      <c r="J1189" s="1"/>
    </row>
    <row r="1190" spans="1:10" hidden="1" x14ac:dyDescent="0.25">
      <c r="A1190" s="1" t="s">
        <v>40</v>
      </c>
      <c r="B1190">
        <v>2013</v>
      </c>
      <c r="C1190" s="1" t="s">
        <v>7</v>
      </c>
      <c r="D1190" s="1" t="s">
        <v>8</v>
      </c>
      <c r="E1190" s="1"/>
      <c r="F1190" s="1" t="s">
        <v>17</v>
      </c>
      <c r="G1190" s="1"/>
      <c r="H1190">
        <v>431.27911790206826</v>
      </c>
      <c r="I1190" s="1"/>
      <c r="J1190" s="1"/>
    </row>
    <row r="1191" spans="1:10" hidden="1" x14ac:dyDescent="0.25">
      <c r="A1191" s="1" t="s">
        <v>40</v>
      </c>
      <c r="B1191">
        <v>2013</v>
      </c>
      <c r="C1191" s="1" t="s">
        <v>7</v>
      </c>
      <c r="D1191" s="1" t="s">
        <v>8</v>
      </c>
      <c r="E1191" s="1"/>
      <c r="F1191" s="1" t="s">
        <v>18</v>
      </c>
      <c r="G1191" s="1"/>
      <c r="H1191">
        <v>205.43605014843695</v>
      </c>
      <c r="I1191" s="1"/>
      <c r="J1191" s="1"/>
    </row>
    <row r="1192" spans="1:10" hidden="1" x14ac:dyDescent="0.25">
      <c r="A1192" s="1" t="s">
        <v>40</v>
      </c>
      <c r="B1192">
        <v>2013</v>
      </c>
      <c r="C1192" s="1" t="s">
        <v>7</v>
      </c>
      <c r="D1192" s="1" t="s">
        <v>8</v>
      </c>
      <c r="E1192" s="1"/>
      <c r="F1192" s="1" t="s">
        <v>20</v>
      </c>
      <c r="G1192" s="1"/>
      <c r="H1192">
        <v>1127.0219561444558</v>
      </c>
      <c r="I1192" s="1"/>
      <c r="J1192" s="1"/>
    </row>
    <row r="1193" spans="1:10" hidden="1" x14ac:dyDescent="0.25">
      <c r="A1193" s="1" t="s">
        <v>40</v>
      </c>
      <c r="B1193">
        <v>2013</v>
      </c>
      <c r="C1193" s="1" t="s">
        <v>7</v>
      </c>
      <c r="D1193" s="1" t="s">
        <v>8</v>
      </c>
      <c r="E1193" s="1"/>
      <c r="F1193" s="1" t="s">
        <v>22</v>
      </c>
      <c r="G1193" s="1"/>
      <c r="H1193">
        <v>85.948345700186437</v>
      </c>
      <c r="I1193" s="1"/>
      <c r="J1193" s="1"/>
    </row>
    <row r="1194" spans="1:10" hidden="1" x14ac:dyDescent="0.25">
      <c r="A1194" s="1" t="s">
        <v>41</v>
      </c>
      <c r="B1194">
        <v>2013</v>
      </c>
      <c r="C1194" s="1" t="s">
        <v>7</v>
      </c>
      <c r="D1194" s="1" t="s">
        <v>8</v>
      </c>
      <c r="E1194" s="1"/>
      <c r="F1194" s="1" t="s">
        <v>9</v>
      </c>
      <c r="G1194" s="1"/>
      <c r="H1194">
        <v>2923</v>
      </c>
      <c r="I1194" s="1"/>
      <c r="J1194" s="1"/>
    </row>
    <row r="1195" spans="1:10" x14ac:dyDescent="0.25">
      <c r="A1195" s="1" t="s">
        <v>41</v>
      </c>
      <c r="B1195">
        <v>2013</v>
      </c>
      <c r="C1195" s="1" t="s">
        <v>7</v>
      </c>
      <c r="D1195" s="1" t="s">
        <v>8</v>
      </c>
      <c r="E1195" s="1" t="s">
        <v>10</v>
      </c>
      <c r="F1195" s="1" t="s">
        <v>10</v>
      </c>
      <c r="G1195" s="1"/>
      <c r="H1195">
        <v>1991.5789932081491</v>
      </c>
      <c r="I1195" s="1"/>
      <c r="J1195" s="1"/>
    </row>
    <row r="1196" spans="1:10" hidden="1" x14ac:dyDescent="0.25">
      <c r="A1196" s="1" t="s">
        <v>41</v>
      </c>
      <c r="B1196">
        <v>2013</v>
      </c>
      <c r="C1196" s="1" t="s">
        <v>7</v>
      </c>
      <c r="D1196" s="1" t="s">
        <v>8</v>
      </c>
      <c r="E1196" s="1"/>
      <c r="F1196" s="1" t="s">
        <v>11</v>
      </c>
      <c r="G1196" s="1"/>
      <c r="H1196">
        <v>62.600272444290013</v>
      </c>
      <c r="I1196" s="1"/>
      <c r="J1196" s="1"/>
    </row>
    <row r="1197" spans="1:10" hidden="1" x14ac:dyDescent="0.25">
      <c r="A1197" s="1" t="s">
        <v>41</v>
      </c>
      <c r="B1197">
        <v>2013</v>
      </c>
      <c r="C1197" s="1" t="s">
        <v>7</v>
      </c>
      <c r="D1197" s="1" t="s">
        <v>8</v>
      </c>
      <c r="E1197" s="1"/>
      <c r="F1197" s="1" t="s">
        <v>14</v>
      </c>
      <c r="G1197" s="1"/>
      <c r="H1197">
        <v>72.442188871741706</v>
      </c>
      <c r="I1197" s="1"/>
      <c r="J1197" s="1"/>
    </row>
    <row r="1198" spans="1:10" hidden="1" x14ac:dyDescent="0.25">
      <c r="A1198" s="1" t="s">
        <v>41</v>
      </c>
      <c r="B1198">
        <v>2013</v>
      </c>
      <c r="C1198" s="1" t="s">
        <v>7</v>
      </c>
      <c r="D1198" s="1" t="s">
        <v>8</v>
      </c>
      <c r="E1198" s="1"/>
      <c r="F1198" s="1" t="s">
        <v>17</v>
      </c>
      <c r="G1198" s="1"/>
      <c r="H1198">
        <v>185.68697328439322</v>
      </c>
      <c r="I1198" s="1"/>
      <c r="J1198" s="1"/>
    </row>
    <row r="1199" spans="1:10" hidden="1" x14ac:dyDescent="0.25">
      <c r="A1199" s="1" t="s">
        <v>41</v>
      </c>
      <c r="B1199">
        <v>2013</v>
      </c>
      <c r="C1199" s="1" t="s">
        <v>7</v>
      </c>
      <c r="D1199" s="1" t="s">
        <v>8</v>
      </c>
      <c r="E1199" s="1"/>
      <c r="F1199" s="1" t="s">
        <v>18</v>
      </c>
      <c r="G1199" s="1"/>
      <c r="H1199">
        <v>88.45037186387998</v>
      </c>
      <c r="I1199" s="1"/>
      <c r="J1199" s="1"/>
    </row>
    <row r="1200" spans="1:10" hidden="1" x14ac:dyDescent="0.25">
      <c r="A1200" s="1" t="s">
        <v>41</v>
      </c>
      <c r="B1200">
        <v>2013</v>
      </c>
      <c r="C1200" s="1" t="s">
        <v>7</v>
      </c>
      <c r="D1200" s="1" t="s">
        <v>8</v>
      </c>
      <c r="E1200" s="1"/>
      <c r="F1200" s="1" t="s">
        <v>20</v>
      </c>
      <c r="G1200" s="1"/>
      <c r="H1200">
        <v>485.2386474900934</v>
      </c>
      <c r="I1200" s="1"/>
      <c r="J1200" s="1"/>
    </row>
    <row r="1201" spans="1:10" hidden="1" x14ac:dyDescent="0.25">
      <c r="A1201" s="1" t="s">
        <v>41</v>
      </c>
      <c r="B1201">
        <v>2013</v>
      </c>
      <c r="C1201" s="1" t="s">
        <v>7</v>
      </c>
      <c r="D1201" s="1" t="s">
        <v>8</v>
      </c>
      <c r="E1201" s="1"/>
      <c r="F1201" s="1" t="s">
        <v>22</v>
      </c>
      <c r="G1201" s="1"/>
      <c r="H1201">
        <v>37.005010234444683</v>
      </c>
      <c r="I1201" s="1"/>
      <c r="J1201" s="1"/>
    </row>
    <row r="1202" spans="1:10" hidden="1" x14ac:dyDescent="0.25">
      <c r="A1202" s="1" t="s">
        <v>42</v>
      </c>
      <c r="B1202">
        <v>2013</v>
      </c>
      <c r="C1202" s="1" t="s">
        <v>7</v>
      </c>
      <c r="D1202" s="1" t="s">
        <v>8</v>
      </c>
      <c r="E1202" s="1"/>
      <c r="F1202" s="1" t="s">
        <v>9</v>
      </c>
      <c r="G1202" s="1"/>
      <c r="H1202">
        <v>11264</v>
      </c>
      <c r="I1202" s="1"/>
      <c r="J1202" s="1"/>
    </row>
    <row r="1203" spans="1:10" x14ac:dyDescent="0.25">
      <c r="A1203" s="1" t="s">
        <v>42</v>
      </c>
      <c r="B1203">
        <v>2013</v>
      </c>
      <c r="C1203" s="1" t="s">
        <v>7</v>
      </c>
      <c r="D1203" s="1" t="s">
        <v>8</v>
      </c>
      <c r="E1203" s="1" t="s">
        <v>10</v>
      </c>
      <c r="F1203" s="1" t="s">
        <v>10</v>
      </c>
      <c r="G1203" s="1"/>
      <c r="H1203">
        <v>7674.6992061226792</v>
      </c>
      <c r="I1203" s="1"/>
      <c r="J1203" s="1"/>
    </row>
    <row r="1204" spans="1:10" hidden="1" x14ac:dyDescent="0.25">
      <c r="A1204" s="1" t="s">
        <v>42</v>
      </c>
      <c r="B1204">
        <v>2013</v>
      </c>
      <c r="C1204" s="1" t="s">
        <v>7</v>
      </c>
      <c r="D1204" s="1" t="s">
        <v>8</v>
      </c>
      <c r="E1204" s="1"/>
      <c r="F1204" s="1" t="s">
        <v>11</v>
      </c>
      <c r="G1204" s="1"/>
      <c r="H1204">
        <v>241.23485077402762</v>
      </c>
      <c r="I1204" s="1"/>
      <c r="J1204" s="1"/>
    </row>
    <row r="1205" spans="1:10" hidden="1" x14ac:dyDescent="0.25">
      <c r="A1205" s="1" t="s">
        <v>42</v>
      </c>
      <c r="B1205">
        <v>2013</v>
      </c>
      <c r="C1205" s="1" t="s">
        <v>7</v>
      </c>
      <c r="D1205" s="1" t="s">
        <v>8</v>
      </c>
      <c r="E1205" s="1"/>
      <c r="F1205" s="1" t="s">
        <v>14</v>
      </c>
      <c r="G1205" s="1"/>
      <c r="H1205">
        <v>279.16141479688628</v>
      </c>
      <c r="I1205" s="1"/>
      <c r="J1205" s="1"/>
    </row>
    <row r="1206" spans="1:10" hidden="1" x14ac:dyDescent="0.25">
      <c r="A1206" s="1" t="s">
        <v>42</v>
      </c>
      <c r="B1206">
        <v>2013</v>
      </c>
      <c r="C1206" s="1" t="s">
        <v>7</v>
      </c>
      <c r="D1206" s="1" t="s">
        <v>8</v>
      </c>
      <c r="E1206" s="1"/>
      <c r="F1206" s="1" t="s">
        <v>17</v>
      </c>
      <c r="G1206" s="1"/>
      <c r="H1206">
        <v>715.55869554410026</v>
      </c>
      <c r="I1206" s="1"/>
      <c r="J1206" s="1"/>
    </row>
    <row r="1207" spans="1:10" hidden="1" x14ac:dyDescent="0.25">
      <c r="A1207" s="1" t="s">
        <v>42</v>
      </c>
      <c r="B1207">
        <v>2013</v>
      </c>
      <c r="C1207" s="1" t="s">
        <v>7</v>
      </c>
      <c r="D1207" s="1" t="s">
        <v>8</v>
      </c>
      <c r="E1207" s="1"/>
      <c r="F1207" s="1" t="s">
        <v>18</v>
      </c>
      <c r="G1207" s="1"/>
      <c r="H1207">
        <v>340.85015007688816</v>
      </c>
      <c r="I1207" s="1"/>
      <c r="J1207" s="1"/>
    </row>
    <row r="1208" spans="1:10" hidden="1" x14ac:dyDescent="0.25">
      <c r="A1208" s="1" t="s">
        <v>42</v>
      </c>
      <c r="B1208">
        <v>2013</v>
      </c>
      <c r="C1208" s="1" t="s">
        <v>7</v>
      </c>
      <c r="D1208" s="1" t="s">
        <v>8</v>
      </c>
      <c r="E1208" s="1"/>
      <c r="F1208" s="1" t="s">
        <v>20</v>
      </c>
      <c r="G1208" s="1"/>
      <c r="H1208">
        <v>1869.9035666535792</v>
      </c>
      <c r="I1208" s="1"/>
      <c r="J1208" s="1"/>
    </row>
    <row r="1209" spans="1:10" hidden="1" x14ac:dyDescent="0.25">
      <c r="A1209" s="1" t="s">
        <v>42</v>
      </c>
      <c r="B1209">
        <v>2013</v>
      </c>
      <c r="C1209" s="1" t="s">
        <v>7</v>
      </c>
      <c r="D1209" s="1" t="s">
        <v>8</v>
      </c>
      <c r="E1209" s="1"/>
      <c r="F1209" s="1" t="s">
        <v>22</v>
      </c>
      <c r="G1209" s="1"/>
      <c r="H1209">
        <v>142.6015857956842</v>
      </c>
      <c r="I1209" s="1"/>
      <c r="J1209" s="1"/>
    </row>
    <row r="1210" spans="1:10" hidden="1" x14ac:dyDescent="0.25">
      <c r="A1210" s="1" t="s">
        <v>43</v>
      </c>
      <c r="B1210">
        <v>2013</v>
      </c>
      <c r="C1210" s="1" t="s">
        <v>7</v>
      </c>
      <c r="D1210" s="1" t="s">
        <v>8</v>
      </c>
      <c r="E1210" s="1"/>
      <c r="F1210" s="1" t="s">
        <v>9</v>
      </c>
      <c r="G1210" s="1"/>
      <c r="H1210">
        <v>1726.78</v>
      </c>
      <c r="I1210" s="1"/>
      <c r="J1210" s="1"/>
    </row>
    <row r="1211" spans="1:10" x14ac:dyDescent="0.25">
      <c r="A1211" s="1" t="s">
        <v>43</v>
      </c>
      <c r="B1211">
        <v>2013</v>
      </c>
      <c r="C1211" s="1" t="s">
        <v>7</v>
      </c>
      <c r="D1211" s="1" t="s">
        <v>8</v>
      </c>
      <c r="E1211" s="1" t="s">
        <v>10</v>
      </c>
      <c r="F1211" s="1" t="s">
        <v>10</v>
      </c>
      <c r="G1211" s="1"/>
      <c r="H1211">
        <v>1176.5373841573614</v>
      </c>
      <c r="I1211" s="1"/>
      <c r="J1211" s="1"/>
    </row>
    <row r="1212" spans="1:10" hidden="1" x14ac:dyDescent="0.25">
      <c r="A1212" s="1" t="s">
        <v>43</v>
      </c>
      <c r="B1212">
        <v>2013</v>
      </c>
      <c r="C1212" s="1" t="s">
        <v>7</v>
      </c>
      <c r="D1212" s="1" t="s">
        <v>8</v>
      </c>
      <c r="E1212" s="1"/>
      <c r="F1212" s="1" t="s">
        <v>11</v>
      </c>
      <c r="G1212" s="1"/>
      <c r="H1212">
        <v>36.981491088385603</v>
      </c>
      <c r="I1212" s="1"/>
      <c r="J1212" s="1"/>
    </row>
    <row r="1213" spans="1:10" hidden="1" x14ac:dyDescent="0.25">
      <c r="A1213" s="1" t="s">
        <v>43</v>
      </c>
      <c r="B1213">
        <v>2013</v>
      </c>
      <c r="C1213" s="1" t="s">
        <v>7</v>
      </c>
      <c r="D1213" s="1" t="s">
        <v>8</v>
      </c>
      <c r="E1213" s="1"/>
      <c r="F1213" s="1" t="s">
        <v>14</v>
      </c>
      <c r="G1213" s="1"/>
      <c r="H1213">
        <v>42.79566298321798</v>
      </c>
      <c r="I1213" s="1"/>
      <c r="J1213" s="1"/>
    </row>
    <row r="1214" spans="1:10" hidden="1" x14ac:dyDescent="0.25">
      <c r="A1214" s="1" t="s">
        <v>43</v>
      </c>
      <c r="B1214">
        <v>2013</v>
      </c>
      <c r="C1214" s="1" t="s">
        <v>7</v>
      </c>
      <c r="D1214" s="1" t="s">
        <v>8</v>
      </c>
      <c r="E1214" s="1"/>
      <c r="F1214" s="1" t="s">
        <v>17</v>
      </c>
      <c r="G1214" s="1"/>
      <c r="H1214">
        <v>109.69570705714146</v>
      </c>
      <c r="I1214" s="1"/>
      <c r="J1214" s="1"/>
    </row>
    <row r="1215" spans="1:10" hidden="1" x14ac:dyDescent="0.25">
      <c r="A1215" s="1" t="s">
        <v>43</v>
      </c>
      <c r="B1215">
        <v>2013</v>
      </c>
      <c r="C1215" s="1" t="s">
        <v>7</v>
      </c>
      <c r="D1215" s="1" t="s">
        <v>8</v>
      </c>
      <c r="E1215" s="1"/>
      <c r="F1215" s="1" t="s">
        <v>18</v>
      </c>
      <c r="G1215" s="1"/>
      <c r="H1215">
        <v>52.252594295966702</v>
      </c>
      <c r="I1215" s="1"/>
      <c r="J1215" s="1"/>
    </row>
    <row r="1216" spans="1:10" hidden="1" x14ac:dyDescent="0.25">
      <c r="A1216" s="1" t="s">
        <v>43</v>
      </c>
      <c r="B1216">
        <v>2013</v>
      </c>
      <c r="C1216" s="1" t="s">
        <v>7</v>
      </c>
      <c r="D1216" s="1" t="s">
        <v>8</v>
      </c>
      <c r="E1216" s="1"/>
      <c r="F1216" s="1" t="s">
        <v>20</v>
      </c>
      <c r="G1216" s="1"/>
      <c r="H1216">
        <v>286.65767763015515</v>
      </c>
      <c r="I1216" s="1"/>
      <c r="J1216" s="1"/>
    </row>
    <row r="1217" spans="1:10" hidden="1" x14ac:dyDescent="0.25">
      <c r="A1217" s="1" t="s">
        <v>43</v>
      </c>
      <c r="B1217">
        <v>2013</v>
      </c>
      <c r="C1217" s="1" t="s">
        <v>7</v>
      </c>
      <c r="D1217" s="1" t="s">
        <v>8</v>
      </c>
      <c r="E1217" s="1"/>
      <c r="F1217" s="1" t="s">
        <v>22</v>
      </c>
      <c r="G1217" s="1"/>
      <c r="H1217">
        <v>21.86093450996729</v>
      </c>
      <c r="I1217" s="1"/>
      <c r="J1217" s="1"/>
    </row>
    <row r="1218" spans="1:10" hidden="1" x14ac:dyDescent="0.25">
      <c r="A1218" s="1" t="s">
        <v>44</v>
      </c>
      <c r="B1218">
        <v>2013</v>
      </c>
      <c r="C1218" s="1" t="s">
        <v>7</v>
      </c>
      <c r="D1218" s="1" t="s">
        <v>8</v>
      </c>
      <c r="E1218" s="1"/>
      <c r="F1218" s="1" t="s">
        <v>9</v>
      </c>
      <c r="G1218" s="1"/>
      <c r="H1218">
        <v>1737</v>
      </c>
      <c r="I1218" s="1"/>
      <c r="J1218" s="1"/>
    </row>
    <row r="1219" spans="1:10" x14ac:dyDescent="0.25">
      <c r="A1219" s="1" t="s">
        <v>44</v>
      </c>
      <c r="B1219">
        <v>2013</v>
      </c>
      <c r="C1219" s="1" t="s">
        <v>7</v>
      </c>
      <c r="D1219" s="1" t="s">
        <v>8</v>
      </c>
      <c r="E1219" s="1" t="s">
        <v>10</v>
      </c>
      <c r="F1219" s="1" t="s">
        <v>10</v>
      </c>
      <c r="G1219" s="1"/>
      <c r="H1219">
        <v>1183.5007564839393</v>
      </c>
      <c r="I1219" s="1"/>
      <c r="J1219" s="1"/>
    </row>
    <row r="1220" spans="1:10" hidden="1" x14ac:dyDescent="0.25">
      <c r="A1220" s="1" t="s">
        <v>44</v>
      </c>
      <c r="B1220">
        <v>2013</v>
      </c>
      <c r="C1220" s="1" t="s">
        <v>7</v>
      </c>
      <c r="D1220" s="1" t="s">
        <v>8</v>
      </c>
      <c r="E1220" s="1"/>
      <c r="F1220" s="1" t="s">
        <v>11</v>
      </c>
      <c r="G1220" s="1"/>
      <c r="H1220">
        <v>37.20036716925479</v>
      </c>
      <c r="I1220" s="1"/>
      <c r="J1220" s="1"/>
    </row>
    <row r="1221" spans="1:10" hidden="1" x14ac:dyDescent="0.25">
      <c r="A1221" s="1" t="s">
        <v>44</v>
      </c>
      <c r="B1221">
        <v>2013</v>
      </c>
      <c r="C1221" s="1" t="s">
        <v>7</v>
      </c>
      <c r="D1221" s="1" t="s">
        <v>8</v>
      </c>
      <c r="E1221" s="1"/>
      <c r="F1221" s="1" t="s">
        <v>14</v>
      </c>
      <c r="G1221" s="1"/>
      <c r="H1221">
        <v>43.048950417453078</v>
      </c>
      <c r="I1221" s="1"/>
      <c r="J1221" s="1"/>
    </row>
    <row r="1222" spans="1:10" hidden="1" x14ac:dyDescent="0.25">
      <c r="A1222" s="1" t="s">
        <v>44</v>
      </c>
      <c r="B1222">
        <v>2013</v>
      </c>
      <c r="C1222" s="1" t="s">
        <v>7</v>
      </c>
      <c r="D1222" s="1" t="s">
        <v>8</v>
      </c>
      <c r="E1222" s="1"/>
      <c r="F1222" s="1" t="s">
        <v>17</v>
      </c>
      <c r="G1222" s="1"/>
      <c r="H1222">
        <v>110.34494443892952</v>
      </c>
      <c r="I1222" s="1"/>
      <c r="J1222" s="1"/>
    </row>
    <row r="1223" spans="1:10" hidden="1" x14ac:dyDescent="0.25">
      <c r="A1223" s="1" t="s">
        <v>44</v>
      </c>
      <c r="B1223">
        <v>2013</v>
      </c>
      <c r="C1223" s="1" t="s">
        <v>7</v>
      </c>
      <c r="D1223" s="1" t="s">
        <v>8</v>
      </c>
      <c r="E1223" s="1"/>
      <c r="F1223" s="1" t="s">
        <v>18</v>
      </c>
      <c r="G1223" s="1"/>
      <c r="H1223">
        <v>52.561852866082631</v>
      </c>
      <c r="I1223" s="1"/>
      <c r="J1223" s="1"/>
    </row>
    <row r="1224" spans="1:10" hidden="1" x14ac:dyDescent="0.25">
      <c r="A1224" s="1" t="s">
        <v>44</v>
      </c>
      <c r="B1224">
        <v>2013</v>
      </c>
      <c r="C1224" s="1" t="s">
        <v>7</v>
      </c>
      <c r="D1224" s="1" t="s">
        <v>8</v>
      </c>
      <c r="E1224" s="1"/>
      <c r="F1224" s="1" t="s">
        <v>20</v>
      </c>
      <c r="G1224" s="1"/>
      <c r="H1224">
        <v>288.35426982220054</v>
      </c>
      <c r="I1224" s="1"/>
      <c r="J1224" s="1"/>
    </row>
    <row r="1225" spans="1:10" hidden="1" x14ac:dyDescent="0.25">
      <c r="A1225" s="1" t="s">
        <v>44</v>
      </c>
      <c r="B1225">
        <v>2013</v>
      </c>
      <c r="C1225" s="1" t="s">
        <v>7</v>
      </c>
      <c r="D1225" s="1" t="s">
        <v>8</v>
      </c>
      <c r="E1225" s="1"/>
      <c r="F1225" s="1" t="s">
        <v>22</v>
      </c>
      <c r="G1225" s="1"/>
      <c r="H1225">
        <v>21.990319116397679</v>
      </c>
      <c r="I1225" s="1"/>
      <c r="J1225" s="1"/>
    </row>
    <row r="1226" spans="1:10" hidden="1" x14ac:dyDescent="0.25">
      <c r="A1226" s="1" t="s">
        <v>45</v>
      </c>
      <c r="B1226">
        <v>2013</v>
      </c>
      <c r="C1226" s="1" t="s">
        <v>7</v>
      </c>
      <c r="D1226" s="1" t="s">
        <v>8</v>
      </c>
      <c r="E1226" s="1"/>
      <c r="F1226" s="1" t="s">
        <v>9</v>
      </c>
      <c r="G1226" s="1"/>
      <c r="H1226">
        <v>950</v>
      </c>
      <c r="I1226" s="1"/>
      <c r="J1226" s="1"/>
    </row>
    <row r="1227" spans="1:10" x14ac:dyDescent="0.25">
      <c r="A1227" s="1" t="s">
        <v>45</v>
      </c>
      <c r="B1227">
        <v>2013</v>
      </c>
      <c r="C1227" s="1" t="s">
        <v>7</v>
      </c>
      <c r="D1227" s="1" t="s">
        <v>8</v>
      </c>
      <c r="E1227" s="1" t="s">
        <v>10</v>
      </c>
      <c r="F1227" s="1" t="s">
        <v>10</v>
      </c>
      <c r="G1227" s="1"/>
      <c r="H1227">
        <v>647.28020648229267</v>
      </c>
      <c r="I1227" s="1"/>
      <c r="J1227" s="1"/>
    </row>
    <row r="1228" spans="1:10" hidden="1" x14ac:dyDescent="0.25">
      <c r="A1228" s="1" t="s">
        <v>45</v>
      </c>
      <c r="B1228">
        <v>2013</v>
      </c>
      <c r="C1228" s="1" t="s">
        <v>7</v>
      </c>
      <c r="D1228" s="1" t="s">
        <v>8</v>
      </c>
      <c r="E1228" s="1"/>
      <c r="F1228" s="1" t="s">
        <v>11</v>
      </c>
      <c r="G1228" s="1"/>
      <c r="H1228">
        <v>20.34562395555098</v>
      </c>
      <c r="I1228" s="1"/>
      <c r="J1228" s="1"/>
    </row>
    <row r="1229" spans="1:10" hidden="1" x14ac:dyDescent="0.25">
      <c r="A1229" s="1" t="s">
        <v>45</v>
      </c>
      <c r="B1229">
        <v>2013</v>
      </c>
      <c r="C1229" s="1" t="s">
        <v>7</v>
      </c>
      <c r="D1229" s="1" t="s">
        <v>8</v>
      </c>
      <c r="E1229" s="1"/>
      <c r="F1229" s="1" t="s">
        <v>14</v>
      </c>
      <c r="G1229" s="1"/>
      <c r="H1229">
        <v>23.544330970973185</v>
      </c>
      <c r="I1229" s="1"/>
      <c r="J1229" s="1"/>
    </row>
    <row r="1230" spans="1:10" hidden="1" x14ac:dyDescent="0.25">
      <c r="A1230" s="1" t="s">
        <v>45</v>
      </c>
      <c r="B1230">
        <v>2013</v>
      </c>
      <c r="C1230" s="1" t="s">
        <v>7</v>
      </c>
      <c r="D1230" s="1" t="s">
        <v>8</v>
      </c>
      <c r="E1230" s="1"/>
      <c r="F1230" s="1" t="s">
        <v>17</v>
      </c>
      <c r="G1230" s="1"/>
      <c r="H1230">
        <v>60.349854471492833</v>
      </c>
      <c r="I1230" s="1"/>
      <c r="J1230" s="1"/>
    </row>
    <row r="1231" spans="1:10" hidden="1" x14ac:dyDescent="0.25">
      <c r="A1231" s="1" t="s">
        <v>45</v>
      </c>
      <c r="B1231">
        <v>2013</v>
      </c>
      <c r="C1231" s="1" t="s">
        <v>7</v>
      </c>
      <c r="D1231" s="1" t="s">
        <v>8</v>
      </c>
      <c r="E1231" s="1"/>
      <c r="F1231" s="1" t="s">
        <v>18</v>
      </c>
      <c r="G1231" s="1"/>
      <c r="H1231">
        <v>28.74712735911255</v>
      </c>
      <c r="I1231" s="1"/>
      <c r="J1231" s="1"/>
    </row>
    <row r="1232" spans="1:10" hidden="1" x14ac:dyDescent="0.25">
      <c r="A1232" s="1" t="s">
        <v>45</v>
      </c>
      <c r="B1232">
        <v>2013</v>
      </c>
      <c r="C1232" s="1" t="s">
        <v>7</v>
      </c>
      <c r="D1232" s="1" t="s">
        <v>8</v>
      </c>
      <c r="E1232" s="1"/>
      <c r="F1232" s="1" t="s">
        <v>20</v>
      </c>
      <c r="G1232" s="1"/>
      <c r="H1232">
        <v>157.70671061087538</v>
      </c>
      <c r="I1232" s="1"/>
      <c r="J1232" s="1"/>
    </row>
    <row r="1233" spans="1:10" hidden="1" x14ac:dyDescent="0.25">
      <c r="A1233" s="1" t="s">
        <v>45</v>
      </c>
      <c r="B1233">
        <v>2013</v>
      </c>
      <c r="C1233" s="1" t="s">
        <v>7</v>
      </c>
      <c r="D1233" s="1" t="s">
        <v>8</v>
      </c>
      <c r="E1233" s="1"/>
      <c r="F1233" s="1" t="s">
        <v>22</v>
      </c>
      <c r="G1233" s="1"/>
      <c r="H1233">
        <v>12.026944824742541</v>
      </c>
      <c r="I1233" s="1"/>
      <c r="J1233" s="1"/>
    </row>
    <row r="1234" spans="1:10" hidden="1" x14ac:dyDescent="0.25">
      <c r="A1234" s="1" t="s">
        <v>46</v>
      </c>
      <c r="B1234">
        <v>2013</v>
      </c>
      <c r="C1234" s="1" t="s">
        <v>7</v>
      </c>
      <c r="D1234" s="1" t="s">
        <v>8</v>
      </c>
      <c r="E1234" s="1"/>
      <c r="F1234" s="1" t="s">
        <v>9</v>
      </c>
      <c r="G1234" s="1"/>
      <c r="H1234">
        <v>720</v>
      </c>
      <c r="I1234" s="1"/>
      <c r="J1234" s="1"/>
    </row>
    <row r="1235" spans="1:10" x14ac:dyDescent="0.25">
      <c r="A1235" s="1" t="s">
        <v>46</v>
      </c>
      <c r="B1235">
        <v>2013</v>
      </c>
      <c r="C1235" s="1" t="s">
        <v>7</v>
      </c>
      <c r="D1235" s="1" t="s">
        <v>8</v>
      </c>
      <c r="E1235" s="1" t="s">
        <v>10</v>
      </c>
      <c r="F1235" s="1" t="s">
        <v>10</v>
      </c>
      <c r="G1235" s="1"/>
      <c r="H1235">
        <v>490.57026175500079</v>
      </c>
      <c r="I1235" s="1"/>
      <c r="J1235" s="1"/>
    </row>
    <row r="1236" spans="1:10" hidden="1" x14ac:dyDescent="0.25">
      <c r="A1236" s="1" t="s">
        <v>46</v>
      </c>
      <c r="B1236">
        <v>2013</v>
      </c>
      <c r="C1236" s="1" t="s">
        <v>7</v>
      </c>
      <c r="D1236" s="1" t="s">
        <v>8</v>
      </c>
      <c r="E1236" s="1"/>
      <c r="F1236" s="1" t="s">
        <v>11</v>
      </c>
      <c r="G1236" s="1"/>
      <c r="H1236">
        <v>15.419841313680744</v>
      </c>
      <c r="I1236" s="1"/>
      <c r="J1236" s="1"/>
    </row>
    <row r="1237" spans="1:10" hidden="1" x14ac:dyDescent="0.25">
      <c r="A1237" s="1" t="s">
        <v>46</v>
      </c>
      <c r="B1237">
        <v>2013</v>
      </c>
      <c r="C1237" s="1" t="s">
        <v>7</v>
      </c>
      <c r="D1237" s="1" t="s">
        <v>8</v>
      </c>
      <c r="E1237" s="1"/>
      <c r="F1237" s="1" t="s">
        <v>14</v>
      </c>
      <c r="G1237" s="1"/>
      <c r="H1237">
        <v>17.844124525369153</v>
      </c>
      <c r="I1237" s="1"/>
      <c r="J1237" s="1"/>
    </row>
    <row r="1238" spans="1:10" hidden="1" x14ac:dyDescent="0.25">
      <c r="A1238" s="1" t="s">
        <v>46</v>
      </c>
      <c r="B1238">
        <v>2013</v>
      </c>
      <c r="C1238" s="1" t="s">
        <v>7</v>
      </c>
      <c r="D1238" s="1" t="s">
        <v>8</v>
      </c>
      <c r="E1238" s="1"/>
      <c r="F1238" s="1" t="s">
        <v>17</v>
      </c>
      <c r="G1238" s="1"/>
      <c r="H1238">
        <v>45.738837073131407</v>
      </c>
      <c r="I1238" s="1"/>
      <c r="J1238" s="1"/>
    </row>
    <row r="1239" spans="1:10" hidden="1" x14ac:dyDescent="0.25">
      <c r="A1239" s="1" t="s">
        <v>46</v>
      </c>
      <c r="B1239">
        <v>2013</v>
      </c>
      <c r="C1239" s="1" t="s">
        <v>7</v>
      </c>
      <c r="D1239" s="1" t="s">
        <v>8</v>
      </c>
      <c r="E1239" s="1"/>
      <c r="F1239" s="1" t="s">
        <v>18</v>
      </c>
      <c r="G1239" s="1"/>
      <c r="H1239">
        <v>21.787296524801093</v>
      </c>
      <c r="I1239" s="1"/>
      <c r="J1239" s="1"/>
    </row>
    <row r="1240" spans="1:10" hidden="1" x14ac:dyDescent="0.25">
      <c r="A1240" s="1" t="s">
        <v>46</v>
      </c>
      <c r="B1240">
        <v>2013</v>
      </c>
      <c r="C1240" s="1" t="s">
        <v>7</v>
      </c>
      <c r="D1240" s="1" t="s">
        <v>8</v>
      </c>
      <c r="E1240" s="1"/>
      <c r="F1240" s="1" t="s">
        <v>20</v>
      </c>
      <c r="G1240" s="1"/>
      <c r="H1240">
        <v>119.52508593666344</v>
      </c>
      <c r="I1240" s="1"/>
      <c r="J1240" s="1"/>
    </row>
    <row r="1241" spans="1:10" hidden="1" x14ac:dyDescent="0.25">
      <c r="A1241" s="1" t="s">
        <v>46</v>
      </c>
      <c r="B1241">
        <v>2013</v>
      </c>
      <c r="C1241" s="1" t="s">
        <v>7</v>
      </c>
      <c r="D1241" s="1" t="s">
        <v>8</v>
      </c>
      <c r="E1241" s="1"/>
      <c r="F1241" s="1" t="s">
        <v>22</v>
      </c>
      <c r="G1241" s="1"/>
      <c r="H1241">
        <v>9.1151581829627677</v>
      </c>
      <c r="I1241" s="1"/>
      <c r="J1241" s="1"/>
    </row>
    <row r="1242" spans="1:10" hidden="1" x14ac:dyDescent="0.25">
      <c r="A1242" s="1" t="s">
        <v>47</v>
      </c>
      <c r="B1242">
        <v>2013</v>
      </c>
      <c r="C1242" s="1" t="s">
        <v>7</v>
      </c>
      <c r="D1242" s="1" t="s">
        <v>8</v>
      </c>
      <c r="E1242" s="1"/>
      <c r="F1242" s="1" t="s">
        <v>9</v>
      </c>
      <c r="G1242" s="1"/>
      <c r="H1242">
        <v>10622</v>
      </c>
      <c r="I1242" s="1"/>
      <c r="J1242" s="1"/>
    </row>
    <row r="1243" spans="1:10" x14ac:dyDescent="0.25">
      <c r="A1243" s="1" t="s">
        <v>47</v>
      </c>
      <c r="B1243">
        <v>2013</v>
      </c>
      <c r="C1243" s="1" t="s">
        <v>7</v>
      </c>
      <c r="D1243" s="1" t="s">
        <v>8</v>
      </c>
      <c r="E1243" s="1" t="s">
        <v>10</v>
      </c>
      <c r="F1243" s="1" t="s">
        <v>10</v>
      </c>
      <c r="G1243" s="1"/>
      <c r="H1243">
        <v>7237.2740560578031</v>
      </c>
      <c r="I1243" s="1"/>
      <c r="J1243" s="1"/>
    </row>
    <row r="1244" spans="1:10" hidden="1" x14ac:dyDescent="0.25">
      <c r="A1244" s="1" t="s">
        <v>47</v>
      </c>
      <c r="B1244">
        <v>2013</v>
      </c>
      <c r="C1244" s="1" t="s">
        <v>7</v>
      </c>
      <c r="D1244" s="1" t="s">
        <v>8</v>
      </c>
      <c r="E1244" s="1"/>
      <c r="F1244" s="1" t="s">
        <v>11</v>
      </c>
      <c r="G1244" s="1"/>
      <c r="H1244">
        <v>227.48549226932897</v>
      </c>
      <c r="I1244" s="1"/>
      <c r="J1244" s="1"/>
    </row>
    <row r="1245" spans="1:10" hidden="1" x14ac:dyDescent="0.25">
      <c r="A1245" s="1" t="s">
        <v>47</v>
      </c>
      <c r="B1245">
        <v>2013</v>
      </c>
      <c r="C1245" s="1" t="s">
        <v>7</v>
      </c>
      <c r="D1245" s="1" t="s">
        <v>8</v>
      </c>
      <c r="E1245" s="1"/>
      <c r="F1245" s="1" t="s">
        <v>14</v>
      </c>
      <c r="G1245" s="1"/>
      <c r="H1245">
        <v>263.25040376176548</v>
      </c>
      <c r="I1245" s="1"/>
      <c r="J1245" s="1"/>
    </row>
    <row r="1246" spans="1:10" hidden="1" x14ac:dyDescent="0.25">
      <c r="A1246" s="1" t="s">
        <v>47</v>
      </c>
      <c r="B1246">
        <v>2013</v>
      </c>
      <c r="C1246" s="1" t="s">
        <v>7</v>
      </c>
      <c r="D1246" s="1" t="s">
        <v>8</v>
      </c>
      <c r="E1246" s="1"/>
      <c r="F1246" s="1" t="s">
        <v>17</v>
      </c>
      <c r="G1246" s="1"/>
      <c r="H1246">
        <v>674.7748991538914</v>
      </c>
      <c r="I1246" s="1"/>
      <c r="J1246" s="1"/>
    </row>
    <row r="1247" spans="1:10" hidden="1" x14ac:dyDescent="0.25">
      <c r="A1247" s="1" t="s">
        <v>47</v>
      </c>
      <c r="B1247">
        <v>2013</v>
      </c>
      <c r="C1247" s="1" t="s">
        <v>7</v>
      </c>
      <c r="D1247" s="1" t="s">
        <v>8</v>
      </c>
      <c r="E1247" s="1"/>
      <c r="F1247" s="1" t="s">
        <v>18</v>
      </c>
      <c r="G1247" s="1"/>
      <c r="H1247">
        <v>321.42314400894054</v>
      </c>
      <c r="I1247" s="1"/>
      <c r="J1247" s="1"/>
    </row>
    <row r="1248" spans="1:10" hidden="1" x14ac:dyDescent="0.25">
      <c r="A1248" s="1" t="s">
        <v>47</v>
      </c>
      <c r="B1248">
        <v>2013</v>
      </c>
      <c r="C1248" s="1" t="s">
        <v>7</v>
      </c>
      <c r="D1248" s="1" t="s">
        <v>8</v>
      </c>
      <c r="E1248" s="1"/>
      <c r="F1248" s="1" t="s">
        <v>20</v>
      </c>
      <c r="G1248" s="1"/>
      <c r="H1248">
        <v>1763.3270316933877</v>
      </c>
      <c r="I1248" s="1"/>
      <c r="J1248" s="1"/>
    </row>
    <row r="1249" spans="1:10" hidden="1" x14ac:dyDescent="0.25">
      <c r="A1249" s="1" t="s">
        <v>47</v>
      </c>
      <c r="B1249">
        <v>2013</v>
      </c>
      <c r="C1249" s="1" t="s">
        <v>7</v>
      </c>
      <c r="D1249" s="1" t="s">
        <v>8</v>
      </c>
      <c r="E1249" s="1"/>
      <c r="F1249" s="1" t="s">
        <v>22</v>
      </c>
      <c r="G1249" s="1"/>
      <c r="H1249">
        <v>134.47390308254239</v>
      </c>
      <c r="I1249" s="1"/>
      <c r="J1249" s="1"/>
    </row>
    <row r="1250" spans="1:10" hidden="1" x14ac:dyDescent="0.25">
      <c r="A1250" s="1" t="s">
        <v>48</v>
      </c>
      <c r="B1250">
        <v>2013</v>
      </c>
      <c r="C1250" s="1" t="s">
        <v>7</v>
      </c>
      <c r="D1250" s="1" t="s">
        <v>8</v>
      </c>
      <c r="E1250" s="1"/>
      <c r="F1250" s="1" t="s">
        <v>9</v>
      </c>
      <c r="G1250" s="1"/>
      <c r="H1250">
        <v>5601.2</v>
      </c>
      <c r="I1250" s="1"/>
      <c r="J1250" s="1"/>
    </row>
    <row r="1251" spans="1:10" x14ac:dyDescent="0.25">
      <c r="A1251" s="1" t="s">
        <v>48</v>
      </c>
      <c r="B1251">
        <v>2013</v>
      </c>
      <c r="C1251" s="1" t="s">
        <v>7</v>
      </c>
      <c r="D1251" s="1" t="s">
        <v>8</v>
      </c>
      <c r="E1251" s="1" t="s">
        <v>10</v>
      </c>
      <c r="F1251" s="1" t="s">
        <v>10</v>
      </c>
      <c r="G1251" s="1"/>
      <c r="H1251">
        <v>3816.3640974195978</v>
      </c>
      <c r="I1251" s="1"/>
      <c r="J1251" s="1"/>
    </row>
    <row r="1252" spans="1:10" hidden="1" x14ac:dyDescent="0.25">
      <c r="A1252" s="1" t="s">
        <v>48</v>
      </c>
      <c r="B1252">
        <v>2013</v>
      </c>
      <c r="C1252" s="1" t="s">
        <v>7</v>
      </c>
      <c r="D1252" s="1" t="s">
        <v>8</v>
      </c>
      <c r="E1252" s="1"/>
      <c r="F1252" s="1" t="s">
        <v>11</v>
      </c>
      <c r="G1252" s="1"/>
      <c r="H1252">
        <v>119.95779884192858</v>
      </c>
      <c r="I1252" s="1"/>
      <c r="J1252" s="1"/>
    </row>
    <row r="1253" spans="1:10" hidden="1" x14ac:dyDescent="0.25">
      <c r="A1253" s="1" t="s">
        <v>48</v>
      </c>
      <c r="B1253">
        <v>2013</v>
      </c>
      <c r="C1253" s="1" t="s">
        <v>7</v>
      </c>
      <c r="D1253" s="1" t="s">
        <v>8</v>
      </c>
      <c r="E1253" s="1"/>
      <c r="F1253" s="1" t="s">
        <v>14</v>
      </c>
      <c r="G1253" s="1"/>
      <c r="H1253">
        <v>138.8173754048579</v>
      </c>
      <c r="I1253" s="1"/>
      <c r="J1253" s="1"/>
    </row>
    <row r="1254" spans="1:10" hidden="1" x14ac:dyDescent="0.25">
      <c r="A1254" s="1" t="s">
        <v>48</v>
      </c>
      <c r="B1254">
        <v>2013</v>
      </c>
      <c r="C1254" s="1" t="s">
        <v>7</v>
      </c>
      <c r="D1254" s="1" t="s">
        <v>8</v>
      </c>
      <c r="E1254" s="1"/>
      <c r="F1254" s="1" t="s">
        <v>17</v>
      </c>
      <c r="G1254" s="1"/>
      <c r="H1254">
        <v>355.82274196392171</v>
      </c>
      <c r="I1254" s="1"/>
      <c r="J1254" s="1"/>
    </row>
    <row r="1255" spans="1:10" hidden="1" x14ac:dyDescent="0.25">
      <c r="A1255" s="1" t="s">
        <v>48</v>
      </c>
      <c r="B1255">
        <v>2013</v>
      </c>
      <c r="C1255" s="1" t="s">
        <v>7</v>
      </c>
      <c r="D1255" s="1" t="s">
        <v>8</v>
      </c>
      <c r="E1255" s="1"/>
      <c r="F1255" s="1" t="s">
        <v>18</v>
      </c>
      <c r="G1255" s="1"/>
      <c r="H1255">
        <v>169.49306290932759</v>
      </c>
      <c r="I1255" s="1"/>
      <c r="J1255" s="1"/>
    </row>
    <row r="1256" spans="1:10" hidden="1" x14ac:dyDescent="0.25">
      <c r="A1256" s="1" t="s">
        <v>48</v>
      </c>
      <c r="B1256">
        <v>2013</v>
      </c>
      <c r="C1256" s="1" t="s">
        <v>7</v>
      </c>
      <c r="D1256" s="1" t="s">
        <v>8</v>
      </c>
      <c r="E1256" s="1"/>
      <c r="F1256" s="1" t="s">
        <v>20</v>
      </c>
      <c r="G1256" s="1"/>
      <c r="H1256">
        <v>929.83876576172122</v>
      </c>
      <c r="I1256" s="1"/>
      <c r="J1256" s="1"/>
    </row>
    <row r="1257" spans="1:10" hidden="1" x14ac:dyDescent="0.25">
      <c r="A1257" s="1" t="s">
        <v>48</v>
      </c>
      <c r="B1257">
        <v>2013</v>
      </c>
      <c r="C1257" s="1" t="s">
        <v>7</v>
      </c>
      <c r="D1257" s="1" t="s">
        <v>8</v>
      </c>
      <c r="E1257" s="1"/>
      <c r="F1257" s="1" t="s">
        <v>22</v>
      </c>
      <c r="G1257" s="1"/>
      <c r="H1257">
        <v>70.910866686682013</v>
      </c>
      <c r="I1257" s="1"/>
      <c r="J1257" s="1"/>
    </row>
    <row r="1258" spans="1:10" hidden="1" x14ac:dyDescent="0.25">
      <c r="A1258" s="1" t="s">
        <v>49</v>
      </c>
      <c r="B1258">
        <v>2013</v>
      </c>
      <c r="C1258" s="1" t="s">
        <v>7</v>
      </c>
      <c r="D1258" s="1" t="s">
        <v>8</v>
      </c>
      <c r="E1258" s="1"/>
      <c r="F1258" s="1" t="s">
        <v>9</v>
      </c>
      <c r="G1258" s="1"/>
      <c r="H1258">
        <v>3599</v>
      </c>
      <c r="I1258" s="1"/>
      <c r="J1258" s="1"/>
    </row>
    <row r="1259" spans="1:10" x14ac:dyDescent="0.25">
      <c r="A1259" s="1" t="s">
        <v>49</v>
      </c>
      <c r="B1259">
        <v>2013</v>
      </c>
      <c r="C1259" s="1" t="s">
        <v>7</v>
      </c>
      <c r="D1259" s="1" t="s">
        <v>8</v>
      </c>
      <c r="E1259" s="1" t="s">
        <v>10</v>
      </c>
      <c r="F1259" s="1" t="s">
        <v>10</v>
      </c>
      <c r="G1259" s="1"/>
      <c r="H1259">
        <v>2452.1699611892332</v>
      </c>
      <c r="I1259" s="1"/>
      <c r="J1259" s="1"/>
    </row>
    <row r="1260" spans="1:10" hidden="1" x14ac:dyDescent="0.25">
      <c r="A1260" s="1" t="s">
        <v>49</v>
      </c>
      <c r="B1260">
        <v>2013</v>
      </c>
      <c r="C1260" s="1" t="s">
        <v>7</v>
      </c>
      <c r="D1260" s="1" t="s">
        <v>8</v>
      </c>
      <c r="E1260" s="1"/>
      <c r="F1260" s="1" t="s">
        <v>11</v>
      </c>
      <c r="G1260" s="1"/>
      <c r="H1260">
        <v>77.077790122134715</v>
      </c>
      <c r="I1260" s="1"/>
      <c r="J1260" s="1"/>
    </row>
    <row r="1261" spans="1:10" hidden="1" x14ac:dyDescent="0.25">
      <c r="A1261" s="1" t="s">
        <v>49</v>
      </c>
      <c r="B1261">
        <v>2013</v>
      </c>
      <c r="C1261" s="1" t="s">
        <v>7</v>
      </c>
      <c r="D1261" s="1" t="s">
        <v>8</v>
      </c>
      <c r="E1261" s="1"/>
      <c r="F1261" s="1" t="s">
        <v>14</v>
      </c>
      <c r="G1261" s="1"/>
      <c r="H1261">
        <v>89.195839120560521</v>
      </c>
      <c r="I1261" s="1"/>
      <c r="J1261" s="1"/>
    </row>
    <row r="1262" spans="1:10" hidden="1" x14ac:dyDescent="0.25">
      <c r="A1262" s="1" t="s">
        <v>49</v>
      </c>
      <c r="B1262">
        <v>2013</v>
      </c>
      <c r="C1262" s="1" t="s">
        <v>7</v>
      </c>
      <c r="D1262" s="1" t="s">
        <v>8</v>
      </c>
      <c r="E1262" s="1"/>
      <c r="F1262" s="1" t="s">
        <v>17</v>
      </c>
      <c r="G1262" s="1"/>
      <c r="H1262">
        <v>228.63065920305547</v>
      </c>
      <c r="I1262" s="1"/>
      <c r="J1262" s="1"/>
    </row>
    <row r="1263" spans="1:10" hidden="1" x14ac:dyDescent="0.25">
      <c r="A1263" s="1" t="s">
        <v>49</v>
      </c>
      <c r="B1263">
        <v>2013</v>
      </c>
      <c r="C1263" s="1" t="s">
        <v>7</v>
      </c>
      <c r="D1263" s="1" t="s">
        <v>8</v>
      </c>
      <c r="E1263" s="1"/>
      <c r="F1263" s="1" t="s">
        <v>18</v>
      </c>
      <c r="G1263" s="1"/>
      <c r="H1263">
        <v>108.90622248994323</v>
      </c>
      <c r="I1263" s="1"/>
      <c r="J1263" s="1"/>
    </row>
    <row r="1264" spans="1:10" hidden="1" x14ac:dyDescent="0.25">
      <c r="A1264" s="1" t="s">
        <v>49</v>
      </c>
      <c r="B1264">
        <v>2013</v>
      </c>
      <c r="C1264" s="1" t="s">
        <v>7</v>
      </c>
      <c r="D1264" s="1" t="s">
        <v>8</v>
      </c>
      <c r="E1264" s="1"/>
      <c r="F1264" s="1" t="s">
        <v>20</v>
      </c>
      <c r="G1264" s="1"/>
      <c r="H1264">
        <v>597.45942261951632</v>
      </c>
      <c r="I1264" s="1"/>
      <c r="J1264" s="1"/>
    </row>
    <row r="1265" spans="1:10" hidden="1" x14ac:dyDescent="0.25">
      <c r="A1265" s="1" t="s">
        <v>49</v>
      </c>
      <c r="B1265">
        <v>2013</v>
      </c>
      <c r="C1265" s="1" t="s">
        <v>7</v>
      </c>
      <c r="D1265" s="1" t="s">
        <v>8</v>
      </c>
      <c r="E1265" s="1"/>
      <c r="F1265" s="1" t="s">
        <v>22</v>
      </c>
      <c r="G1265" s="1"/>
      <c r="H1265">
        <v>45.563130972893056</v>
      </c>
      <c r="I1265" s="1"/>
      <c r="J1265" s="1"/>
    </row>
    <row r="1266" spans="1:10" hidden="1" x14ac:dyDescent="0.25">
      <c r="A1266" s="1" t="s">
        <v>50</v>
      </c>
      <c r="B1266">
        <v>2013</v>
      </c>
      <c r="C1266" s="1" t="s">
        <v>7</v>
      </c>
      <c r="D1266" s="1" t="s">
        <v>8</v>
      </c>
      <c r="E1266" s="1"/>
      <c r="F1266" s="1" t="s">
        <v>9</v>
      </c>
      <c r="G1266" s="1"/>
      <c r="H1266">
        <v>37276.79</v>
      </c>
      <c r="I1266" s="1"/>
      <c r="J1266" s="1"/>
    </row>
    <row r="1267" spans="1:10" x14ac:dyDescent="0.25">
      <c r="A1267" s="1" t="s">
        <v>50</v>
      </c>
      <c r="B1267">
        <v>2013</v>
      </c>
      <c r="C1267" s="1" t="s">
        <v>7</v>
      </c>
      <c r="D1267" s="1" t="s">
        <v>8</v>
      </c>
      <c r="E1267" s="1" t="s">
        <v>10</v>
      </c>
      <c r="F1267" s="1" t="s">
        <v>10</v>
      </c>
      <c r="G1267" s="1"/>
      <c r="H1267">
        <v>25398.450871786383</v>
      </c>
      <c r="I1267" s="1"/>
      <c r="J1267" s="1"/>
    </row>
    <row r="1268" spans="1:10" hidden="1" x14ac:dyDescent="0.25">
      <c r="A1268" s="1" t="s">
        <v>50</v>
      </c>
      <c r="B1268">
        <v>2013</v>
      </c>
      <c r="C1268" s="1" t="s">
        <v>7</v>
      </c>
      <c r="D1268" s="1" t="s">
        <v>8</v>
      </c>
      <c r="E1268" s="1"/>
      <c r="F1268" s="1" t="s">
        <v>11</v>
      </c>
      <c r="G1268" s="1"/>
      <c r="H1268">
        <v>798.33637011583505</v>
      </c>
      <c r="I1268" s="1"/>
      <c r="J1268" s="1"/>
    </row>
    <row r="1269" spans="1:10" hidden="1" x14ac:dyDescent="0.25">
      <c r="A1269" s="1" t="s">
        <v>50</v>
      </c>
      <c r="B1269">
        <v>2013</v>
      </c>
      <c r="C1269" s="1" t="s">
        <v>7</v>
      </c>
      <c r="D1269" s="1" t="s">
        <v>8</v>
      </c>
      <c r="E1269" s="1"/>
      <c r="F1269" s="1" t="s">
        <v>14</v>
      </c>
      <c r="G1269" s="1"/>
      <c r="H1269">
        <v>923.84955925838278</v>
      </c>
      <c r="I1269" s="1"/>
      <c r="J1269" s="1"/>
    </row>
    <row r="1270" spans="1:10" hidden="1" x14ac:dyDescent="0.25">
      <c r="A1270" s="1" t="s">
        <v>50</v>
      </c>
      <c r="B1270">
        <v>2013</v>
      </c>
      <c r="C1270" s="1" t="s">
        <v>7</v>
      </c>
      <c r="D1270" s="1" t="s">
        <v>8</v>
      </c>
      <c r="E1270" s="1"/>
      <c r="F1270" s="1" t="s">
        <v>17</v>
      </c>
      <c r="G1270" s="1"/>
      <c r="H1270">
        <v>2368.0514228046309</v>
      </c>
      <c r="I1270" s="1"/>
      <c r="J1270" s="1"/>
    </row>
    <row r="1271" spans="1:10" hidden="1" x14ac:dyDescent="0.25">
      <c r="A1271" s="1" t="s">
        <v>50</v>
      </c>
      <c r="B1271">
        <v>2013</v>
      </c>
      <c r="C1271" s="1" t="s">
        <v>7</v>
      </c>
      <c r="D1271" s="1" t="s">
        <v>8</v>
      </c>
      <c r="E1271" s="1"/>
      <c r="F1271" s="1" t="s">
        <v>18</v>
      </c>
      <c r="G1271" s="1"/>
      <c r="H1271">
        <v>1128.0006628093613</v>
      </c>
      <c r="I1271" s="1"/>
      <c r="J1271" s="1"/>
    </row>
    <row r="1272" spans="1:10" hidden="1" x14ac:dyDescent="0.25">
      <c r="A1272" s="1" t="s">
        <v>50</v>
      </c>
      <c r="B1272">
        <v>2013</v>
      </c>
      <c r="C1272" s="1" t="s">
        <v>7</v>
      </c>
      <c r="D1272" s="1" t="s">
        <v>8</v>
      </c>
      <c r="E1272" s="1"/>
      <c r="F1272" s="1" t="s">
        <v>20</v>
      </c>
      <c r="G1272" s="1"/>
      <c r="H1272">
        <v>6188.2104558235505</v>
      </c>
      <c r="I1272" s="1"/>
      <c r="J1272" s="1"/>
    </row>
    <row r="1273" spans="1:10" hidden="1" x14ac:dyDescent="0.25">
      <c r="A1273" s="1" t="s">
        <v>50</v>
      </c>
      <c r="B1273">
        <v>2013</v>
      </c>
      <c r="C1273" s="1" t="s">
        <v>7</v>
      </c>
      <c r="D1273" s="1" t="s">
        <v>8</v>
      </c>
      <c r="E1273" s="1"/>
      <c r="F1273" s="1" t="s">
        <v>22</v>
      </c>
      <c r="G1273" s="1"/>
      <c r="H1273">
        <v>471.92199639317317</v>
      </c>
      <c r="I1273" s="1"/>
      <c r="J1273" s="1"/>
    </row>
    <row r="1274" spans="1:10" hidden="1" x14ac:dyDescent="0.25">
      <c r="A1274" s="1" t="s">
        <v>51</v>
      </c>
      <c r="B1274">
        <v>2013</v>
      </c>
      <c r="C1274" s="1" t="s">
        <v>7</v>
      </c>
      <c r="D1274" s="1" t="s">
        <v>8</v>
      </c>
      <c r="E1274" s="1"/>
      <c r="F1274" s="1" t="s">
        <v>9</v>
      </c>
      <c r="G1274" s="1"/>
      <c r="H1274">
        <v>212206.54300000001</v>
      </c>
      <c r="I1274" s="1"/>
      <c r="J1274" s="1"/>
    </row>
    <row r="1275" spans="1:10" x14ac:dyDescent="0.25">
      <c r="A1275" s="1" t="s">
        <v>51</v>
      </c>
      <c r="B1275">
        <v>2013</v>
      </c>
      <c r="C1275" s="1" t="s">
        <v>7</v>
      </c>
      <c r="D1275" s="1" t="s">
        <v>8</v>
      </c>
      <c r="E1275" s="1" t="s">
        <v>10</v>
      </c>
      <c r="F1275" s="1" t="s">
        <v>10</v>
      </c>
      <c r="G1275" s="1"/>
      <c r="H1275">
        <v>144586.41575782475</v>
      </c>
      <c r="I1275" s="1"/>
      <c r="J1275" s="1"/>
    </row>
    <row r="1276" spans="1:10" hidden="1" x14ac:dyDescent="0.25">
      <c r="A1276" s="1" t="s">
        <v>51</v>
      </c>
      <c r="B1276">
        <v>2013</v>
      </c>
      <c r="C1276" s="1" t="s">
        <v>7</v>
      </c>
      <c r="D1276" s="1" t="s">
        <v>8</v>
      </c>
      <c r="E1276" s="1"/>
      <c r="F1276" s="1" t="s">
        <v>11</v>
      </c>
      <c r="G1276" s="1"/>
      <c r="H1276">
        <v>4544.710026089957</v>
      </c>
      <c r="I1276" s="1"/>
      <c r="J1276" s="1"/>
    </row>
    <row r="1277" spans="1:10" hidden="1" x14ac:dyDescent="0.25">
      <c r="A1277" s="1" t="s">
        <v>51</v>
      </c>
      <c r="B1277">
        <v>2013</v>
      </c>
      <c r="C1277" s="1" t="s">
        <v>7</v>
      </c>
      <c r="D1277" s="1" t="s">
        <v>8</v>
      </c>
      <c r="E1277" s="1"/>
      <c r="F1277" s="1" t="s">
        <v>14</v>
      </c>
      <c r="G1277" s="1"/>
      <c r="H1277">
        <v>5259.2221922084773</v>
      </c>
      <c r="I1277" s="1"/>
      <c r="J1277" s="1"/>
    </row>
    <row r="1278" spans="1:10" hidden="1" x14ac:dyDescent="0.25">
      <c r="A1278" s="1" t="s">
        <v>51</v>
      </c>
      <c r="B1278">
        <v>2013</v>
      </c>
      <c r="C1278" s="1" t="s">
        <v>7</v>
      </c>
      <c r="D1278" s="1" t="s">
        <v>8</v>
      </c>
      <c r="E1278" s="1"/>
      <c r="F1278" s="1" t="s">
        <v>17</v>
      </c>
      <c r="G1278" s="1"/>
      <c r="H1278">
        <v>13480.667355735353</v>
      </c>
      <c r="I1278" s="1"/>
      <c r="J1278" s="1"/>
    </row>
    <row r="1279" spans="1:10" hidden="1" x14ac:dyDescent="0.25">
      <c r="A1279" s="1" t="s">
        <v>51</v>
      </c>
      <c r="B1279">
        <v>2013</v>
      </c>
      <c r="C1279" s="1" t="s">
        <v>7</v>
      </c>
      <c r="D1279" s="1" t="s">
        <v>8</v>
      </c>
      <c r="E1279" s="1"/>
      <c r="F1279" s="1" t="s">
        <v>18</v>
      </c>
      <c r="G1279" s="1"/>
      <c r="H1279">
        <v>6421.3984400610461</v>
      </c>
      <c r="I1279" s="1"/>
      <c r="J1279" s="1"/>
    </row>
    <row r="1280" spans="1:10" hidden="1" x14ac:dyDescent="0.25">
      <c r="A1280" s="1" t="s">
        <v>51</v>
      </c>
      <c r="B1280">
        <v>2013</v>
      </c>
      <c r="C1280" s="1" t="s">
        <v>7</v>
      </c>
      <c r="D1280" s="1" t="s">
        <v>8</v>
      </c>
      <c r="E1280" s="1"/>
      <c r="F1280" s="1" t="s">
        <v>20</v>
      </c>
      <c r="G1280" s="1"/>
      <c r="H1280">
        <v>35227.785122773981</v>
      </c>
      <c r="I1280" s="1"/>
      <c r="J1280" s="1"/>
    </row>
    <row r="1281" spans="1:10" hidden="1" x14ac:dyDescent="0.25">
      <c r="A1281" s="1" t="s">
        <v>51</v>
      </c>
      <c r="B1281">
        <v>2013</v>
      </c>
      <c r="C1281" s="1" t="s">
        <v>7</v>
      </c>
      <c r="D1281" s="1" t="s">
        <v>8</v>
      </c>
      <c r="E1281" s="1"/>
      <c r="F1281" s="1" t="s">
        <v>22</v>
      </c>
      <c r="G1281" s="1"/>
      <c r="H1281">
        <v>2686.5225095898481</v>
      </c>
      <c r="I1281" s="1"/>
      <c r="J1281" s="1"/>
    </row>
    <row r="1282" spans="1:10" hidden="1" x14ac:dyDescent="0.25">
      <c r="A1282" s="1" t="s">
        <v>6</v>
      </c>
      <c r="B1282">
        <v>2014</v>
      </c>
      <c r="C1282" s="1" t="s">
        <v>7</v>
      </c>
      <c r="D1282" s="1" t="s">
        <v>8</v>
      </c>
      <c r="E1282" s="1"/>
      <c r="F1282" s="1" t="s">
        <v>9</v>
      </c>
      <c r="G1282" s="1"/>
      <c r="H1282">
        <v>4086.6320000000001</v>
      </c>
      <c r="I1282" s="1"/>
      <c r="J1282" s="1"/>
    </row>
    <row r="1283" spans="1:10" x14ac:dyDescent="0.25">
      <c r="A1283" s="1" t="s">
        <v>6</v>
      </c>
      <c r="B1283">
        <v>2014</v>
      </c>
      <c r="C1283" s="1" t="s">
        <v>7</v>
      </c>
      <c r="D1283" s="1" t="s">
        <v>8</v>
      </c>
      <c r="E1283" s="1" t="s">
        <v>10</v>
      </c>
      <c r="F1283" s="1" t="s">
        <v>10</v>
      </c>
      <c r="G1283" s="1"/>
      <c r="H1283">
        <v>2753.932930940297</v>
      </c>
      <c r="I1283" s="1"/>
      <c r="J1283" s="1"/>
    </row>
    <row r="1284" spans="1:10" hidden="1" x14ac:dyDescent="0.25">
      <c r="A1284" s="1" t="s">
        <v>6</v>
      </c>
      <c r="B1284">
        <v>2014</v>
      </c>
      <c r="C1284" s="1" t="s">
        <v>7</v>
      </c>
      <c r="D1284" s="1" t="s">
        <v>8</v>
      </c>
      <c r="E1284" s="1"/>
      <c r="F1284" s="1" t="s">
        <v>11</v>
      </c>
      <c r="G1284" s="1"/>
      <c r="H1284">
        <v>105.70439396642166</v>
      </c>
      <c r="I1284" s="1"/>
      <c r="J1284" s="1"/>
    </row>
    <row r="1285" spans="1:10" hidden="1" x14ac:dyDescent="0.25">
      <c r="A1285" s="1" t="s">
        <v>6</v>
      </c>
      <c r="B1285">
        <v>2014</v>
      </c>
      <c r="C1285" s="1" t="s">
        <v>7</v>
      </c>
      <c r="D1285" s="1" t="s">
        <v>8</v>
      </c>
      <c r="E1285" s="1"/>
      <c r="F1285" s="1" t="s">
        <v>14</v>
      </c>
      <c r="G1285" s="1"/>
      <c r="H1285">
        <v>96.529097540183002</v>
      </c>
      <c r="I1285" s="1"/>
      <c r="J1285" s="1"/>
    </row>
    <row r="1286" spans="1:10" hidden="1" x14ac:dyDescent="0.25">
      <c r="A1286" s="1" t="s">
        <v>6</v>
      </c>
      <c r="B1286">
        <v>2014</v>
      </c>
      <c r="C1286" s="1" t="s">
        <v>7</v>
      </c>
      <c r="D1286" s="1" t="s">
        <v>8</v>
      </c>
      <c r="E1286" s="1"/>
      <c r="F1286" s="1" t="s">
        <v>17</v>
      </c>
      <c r="G1286" s="1"/>
      <c r="H1286">
        <v>236.28838781060148</v>
      </c>
      <c r="I1286" s="1"/>
      <c r="J1286" s="1"/>
    </row>
    <row r="1287" spans="1:10" hidden="1" x14ac:dyDescent="0.25">
      <c r="A1287" s="1" t="s">
        <v>6</v>
      </c>
      <c r="B1287">
        <v>2014</v>
      </c>
      <c r="C1287" s="1" t="s">
        <v>7</v>
      </c>
      <c r="D1287" s="1" t="s">
        <v>8</v>
      </c>
      <c r="E1287" s="1"/>
      <c r="F1287" s="1" t="s">
        <v>18</v>
      </c>
      <c r="G1287" s="1"/>
      <c r="H1287">
        <v>123.43173213448991</v>
      </c>
      <c r="I1287" s="1"/>
      <c r="J1287" s="1"/>
    </row>
    <row r="1288" spans="1:10" hidden="1" x14ac:dyDescent="0.25">
      <c r="A1288" s="1" t="s">
        <v>6</v>
      </c>
      <c r="B1288">
        <v>2014</v>
      </c>
      <c r="C1288" s="1" t="s">
        <v>7</v>
      </c>
      <c r="D1288" s="1" t="s">
        <v>8</v>
      </c>
      <c r="E1288" s="1"/>
      <c r="F1288" s="1" t="s">
        <v>20</v>
      </c>
      <c r="G1288" s="1"/>
      <c r="H1288">
        <v>717.55722117775031</v>
      </c>
      <c r="I1288" s="1"/>
      <c r="J1288" s="1"/>
    </row>
    <row r="1289" spans="1:10" hidden="1" x14ac:dyDescent="0.25">
      <c r="A1289" s="1" t="s">
        <v>6</v>
      </c>
      <c r="B1289">
        <v>2014</v>
      </c>
      <c r="C1289" s="1" t="s">
        <v>7</v>
      </c>
      <c r="D1289" s="1" t="s">
        <v>8</v>
      </c>
      <c r="E1289" s="1"/>
      <c r="F1289" s="1" t="s">
        <v>22</v>
      </c>
      <c r="G1289" s="1"/>
      <c r="H1289">
        <v>53.18488360442354</v>
      </c>
      <c r="I1289" s="1"/>
      <c r="J1289" s="1"/>
    </row>
    <row r="1290" spans="1:10" hidden="1" x14ac:dyDescent="0.25">
      <c r="A1290" s="1" t="s">
        <v>19</v>
      </c>
      <c r="B1290">
        <v>2014</v>
      </c>
      <c r="C1290" s="1" t="s">
        <v>7</v>
      </c>
      <c r="D1290" s="1" t="s">
        <v>8</v>
      </c>
      <c r="E1290" s="1"/>
      <c r="F1290" s="1" t="s">
        <v>9</v>
      </c>
      <c r="G1290" s="1"/>
      <c r="H1290">
        <v>4222.2209999999995</v>
      </c>
      <c r="I1290" s="1"/>
      <c r="J1290" s="1"/>
    </row>
    <row r="1291" spans="1:10" x14ac:dyDescent="0.25">
      <c r="A1291" s="1" t="s">
        <v>19</v>
      </c>
      <c r="B1291">
        <v>2014</v>
      </c>
      <c r="C1291" s="1" t="s">
        <v>7</v>
      </c>
      <c r="D1291" s="1" t="s">
        <v>8</v>
      </c>
      <c r="E1291" s="1" t="s">
        <v>10</v>
      </c>
      <c r="F1291" s="1" t="s">
        <v>10</v>
      </c>
      <c r="G1291" s="1"/>
      <c r="H1291">
        <v>2845.3047530601411</v>
      </c>
      <c r="I1291" s="1"/>
      <c r="J1291" s="1"/>
    </row>
    <row r="1292" spans="1:10" hidden="1" x14ac:dyDescent="0.25">
      <c r="A1292" s="1" t="s">
        <v>19</v>
      </c>
      <c r="B1292">
        <v>2014</v>
      </c>
      <c r="C1292" s="1" t="s">
        <v>7</v>
      </c>
      <c r="D1292" s="1" t="s">
        <v>8</v>
      </c>
      <c r="E1292" s="1"/>
      <c r="F1292" s="1" t="s">
        <v>11</v>
      </c>
      <c r="G1292" s="1"/>
      <c r="H1292">
        <v>109.21152479530791</v>
      </c>
      <c r="I1292" s="1"/>
      <c r="J1292" s="1"/>
    </row>
    <row r="1293" spans="1:10" hidden="1" x14ac:dyDescent="0.25">
      <c r="A1293" s="1" t="s">
        <v>19</v>
      </c>
      <c r="B1293">
        <v>2014</v>
      </c>
      <c r="C1293" s="1" t="s">
        <v>7</v>
      </c>
      <c r="D1293" s="1" t="s">
        <v>8</v>
      </c>
      <c r="E1293" s="1"/>
      <c r="F1293" s="1" t="s">
        <v>14</v>
      </c>
      <c r="G1293" s="1"/>
      <c r="H1293">
        <v>99.731804269434818</v>
      </c>
      <c r="I1293" s="1"/>
      <c r="J1293" s="1"/>
    </row>
    <row r="1294" spans="1:10" hidden="1" x14ac:dyDescent="0.25">
      <c r="A1294" s="1" t="s">
        <v>19</v>
      </c>
      <c r="B1294">
        <v>2014</v>
      </c>
      <c r="C1294" s="1" t="s">
        <v>7</v>
      </c>
      <c r="D1294" s="1" t="s">
        <v>8</v>
      </c>
      <c r="E1294" s="1"/>
      <c r="F1294" s="1" t="s">
        <v>17</v>
      </c>
      <c r="G1294" s="1"/>
      <c r="H1294">
        <v>244.1281214139334</v>
      </c>
      <c r="I1294" s="1"/>
      <c r="J1294" s="1"/>
    </row>
    <row r="1295" spans="1:10" hidden="1" x14ac:dyDescent="0.25">
      <c r="A1295" s="1" t="s">
        <v>19</v>
      </c>
      <c r="B1295">
        <v>2014</v>
      </c>
      <c r="C1295" s="1" t="s">
        <v>7</v>
      </c>
      <c r="D1295" s="1" t="s">
        <v>8</v>
      </c>
      <c r="E1295" s="1"/>
      <c r="F1295" s="1" t="s">
        <v>18</v>
      </c>
      <c r="G1295" s="1"/>
      <c r="H1295">
        <v>127.52703240336248</v>
      </c>
      <c r="I1295" s="1"/>
      <c r="J1295" s="1"/>
    </row>
    <row r="1296" spans="1:10" hidden="1" x14ac:dyDescent="0.25">
      <c r="A1296" s="1" t="s">
        <v>19</v>
      </c>
      <c r="B1296">
        <v>2014</v>
      </c>
      <c r="C1296" s="1" t="s">
        <v>7</v>
      </c>
      <c r="D1296" s="1" t="s">
        <v>8</v>
      </c>
      <c r="E1296" s="1"/>
      <c r="F1296" s="1" t="s">
        <v>20</v>
      </c>
      <c r="G1296" s="1"/>
      <c r="H1296">
        <v>741.36481287239519</v>
      </c>
      <c r="I1296" s="1"/>
      <c r="J1296" s="1"/>
    </row>
    <row r="1297" spans="1:10" hidden="1" x14ac:dyDescent="0.25">
      <c r="A1297" s="1" t="s">
        <v>19</v>
      </c>
      <c r="B1297">
        <v>2014</v>
      </c>
      <c r="C1297" s="1" t="s">
        <v>7</v>
      </c>
      <c r="D1297" s="1" t="s">
        <v>8</v>
      </c>
      <c r="E1297" s="1"/>
      <c r="F1297" s="1" t="s">
        <v>22</v>
      </c>
      <c r="G1297" s="1"/>
      <c r="H1297">
        <v>54.949487117301665</v>
      </c>
      <c r="I1297" s="1"/>
      <c r="J1297" s="1"/>
    </row>
    <row r="1298" spans="1:10" hidden="1" x14ac:dyDescent="0.25">
      <c r="A1298" s="1" t="s">
        <v>21</v>
      </c>
      <c r="B1298">
        <v>2014</v>
      </c>
      <c r="C1298" s="1" t="s">
        <v>7</v>
      </c>
      <c r="D1298" s="1" t="s">
        <v>8</v>
      </c>
      <c r="E1298" s="1"/>
      <c r="F1298" s="1" t="s">
        <v>9</v>
      </c>
      <c r="G1298" s="1"/>
      <c r="H1298">
        <v>711.7</v>
      </c>
      <c r="I1298" s="1"/>
      <c r="J1298" s="1"/>
    </row>
    <row r="1299" spans="1:10" x14ac:dyDescent="0.25">
      <c r="A1299" s="1" t="s">
        <v>21</v>
      </c>
      <c r="B1299">
        <v>2014</v>
      </c>
      <c r="C1299" s="1" t="s">
        <v>7</v>
      </c>
      <c r="D1299" s="1" t="s">
        <v>8</v>
      </c>
      <c r="E1299" s="1" t="s">
        <v>10</v>
      </c>
      <c r="F1299" s="1" t="s">
        <v>10</v>
      </c>
      <c r="G1299" s="1"/>
      <c r="H1299">
        <v>479.60620553801016</v>
      </c>
      <c r="I1299" s="1"/>
      <c r="J1299" s="1"/>
    </row>
    <row r="1300" spans="1:10" hidden="1" x14ac:dyDescent="0.25">
      <c r="A1300" s="1" t="s">
        <v>21</v>
      </c>
      <c r="B1300">
        <v>2014</v>
      </c>
      <c r="C1300" s="1" t="s">
        <v>7</v>
      </c>
      <c r="D1300" s="1" t="s">
        <v>8</v>
      </c>
      <c r="E1300" s="1"/>
      <c r="F1300" s="1" t="s">
        <v>11</v>
      </c>
      <c r="G1300" s="1"/>
      <c r="H1300">
        <v>18.408757428097832</v>
      </c>
      <c r="I1300" s="1"/>
      <c r="J1300" s="1"/>
    </row>
    <row r="1301" spans="1:10" hidden="1" x14ac:dyDescent="0.25">
      <c r="A1301" s="1" t="s">
        <v>21</v>
      </c>
      <c r="B1301">
        <v>2014</v>
      </c>
      <c r="C1301" s="1" t="s">
        <v>7</v>
      </c>
      <c r="D1301" s="1" t="s">
        <v>8</v>
      </c>
      <c r="E1301" s="1"/>
      <c r="F1301" s="1" t="s">
        <v>14</v>
      </c>
      <c r="G1301" s="1"/>
      <c r="H1301">
        <v>16.810850284378002</v>
      </c>
      <c r="I1301" s="1"/>
      <c r="J1301" s="1"/>
    </row>
    <row r="1302" spans="1:10" hidden="1" x14ac:dyDescent="0.25">
      <c r="A1302" s="1" t="s">
        <v>21</v>
      </c>
      <c r="B1302">
        <v>2014</v>
      </c>
      <c r="C1302" s="1" t="s">
        <v>7</v>
      </c>
      <c r="D1302" s="1" t="s">
        <v>8</v>
      </c>
      <c r="E1302" s="1"/>
      <c r="F1302" s="1" t="s">
        <v>17</v>
      </c>
      <c r="G1302" s="1"/>
      <c r="H1302">
        <v>41.150376545968683</v>
      </c>
      <c r="I1302" s="1"/>
      <c r="J1302" s="1"/>
    </row>
    <row r="1303" spans="1:10" hidden="1" x14ac:dyDescent="0.25">
      <c r="A1303" s="1" t="s">
        <v>21</v>
      </c>
      <c r="B1303">
        <v>2014</v>
      </c>
      <c r="C1303" s="1" t="s">
        <v>7</v>
      </c>
      <c r="D1303" s="1" t="s">
        <v>8</v>
      </c>
      <c r="E1303" s="1"/>
      <c r="F1303" s="1" t="s">
        <v>18</v>
      </c>
      <c r="G1303" s="1"/>
      <c r="H1303">
        <v>21.496029923936501</v>
      </c>
      <c r="I1303" s="1"/>
      <c r="J1303" s="1"/>
    </row>
    <row r="1304" spans="1:10" hidden="1" x14ac:dyDescent="0.25">
      <c r="A1304" s="1" t="s">
        <v>21</v>
      </c>
      <c r="B1304">
        <v>2014</v>
      </c>
      <c r="C1304" s="1" t="s">
        <v>7</v>
      </c>
      <c r="D1304" s="1" t="s">
        <v>8</v>
      </c>
      <c r="E1304" s="1"/>
      <c r="F1304" s="1" t="s">
        <v>20</v>
      </c>
      <c r="G1304" s="1"/>
      <c r="H1304">
        <v>124.96487922382171</v>
      </c>
      <c r="I1304" s="1"/>
      <c r="J1304" s="1"/>
    </row>
    <row r="1305" spans="1:10" hidden="1" x14ac:dyDescent="0.25">
      <c r="A1305" s="1" t="s">
        <v>21</v>
      </c>
      <c r="B1305">
        <v>2014</v>
      </c>
      <c r="C1305" s="1" t="s">
        <v>7</v>
      </c>
      <c r="D1305" s="1" t="s">
        <v>8</v>
      </c>
      <c r="E1305" s="1"/>
      <c r="F1305" s="1" t="s">
        <v>22</v>
      </c>
      <c r="G1305" s="1"/>
      <c r="H1305">
        <v>9.2623171504721338</v>
      </c>
      <c r="I1305" s="1"/>
      <c r="J1305" s="1"/>
    </row>
    <row r="1306" spans="1:10" hidden="1" x14ac:dyDescent="0.25">
      <c r="A1306" s="1" t="s">
        <v>23</v>
      </c>
      <c r="B1306">
        <v>2014</v>
      </c>
      <c r="C1306" s="1" t="s">
        <v>7</v>
      </c>
      <c r="D1306" s="1" t="s">
        <v>8</v>
      </c>
      <c r="E1306" s="1"/>
      <c r="F1306" s="1" t="s">
        <v>9</v>
      </c>
      <c r="G1306" s="1"/>
      <c r="H1306">
        <v>347</v>
      </c>
      <c r="I1306" s="1"/>
      <c r="J1306" s="1"/>
    </row>
    <row r="1307" spans="1:10" x14ac:dyDescent="0.25">
      <c r="A1307" s="1" t="s">
        <v>23</v>
      </c>
      <c r="B1307">
        <v>2014</v>
      </c>
      <c r="C1307" s="1" t="s">
        <v>7</v>
      </c>
      <c r="D1307" s="1" t="s">
        <v>8</v>
      </c>
      <c r="E1307" s="1" t="s">
        <v>10</v>
      </c>
      <c r="F1307" s="1" t="s">
        <v>10</v>
      </c>
      <c r="G1307" s="1"/>
      <c r="H1307">
        <v>233.8391925273142</v>
      </c>
      <c r="I1307" s="1"/>
      <c r="J1307" s="1"/>
    </row>
    <row r="1308" spans="1:10" hidden="1" x14ac:dyDescent="0.25">
      <c r="A1308" s="1" t="s">
        <v>23</v>
      </c>
      <c r="B1308">
        <v>2014</v>
      </c>
      <c r="C1308" s="1" t="s">
        <v>7</v>
      </c>
      <c r="D1308" s="1" t="s">
        <v>8</v>
      </c>
      <c r="E1308" s="1"/>
      <c r="F1308" s="1" t="s">
        <v>11</v>
      </c>
      <c r="G1308" s="1"/>
      <c r="H1308">
        <v>8.9754655438386219</v>
      </c>
      <c r="I1308" s="1"/>
      <c r="J1308" s="1"/>
    </row>
    <row r="1309" spans="1:10" hidden="1" x14ac:dyDescent="0.25">
      <c r="A1309" s="1" t="s">
        <v>23</v>
      </c>
      <c r="B1309">
        <v>2014</v>
      </c>
      <c r="C1309" s="1" t="s">
        <v>7</v>
      </c>
      <c r="D1309" s="1" t="s">
        <v>8</v>
      </c>
      <c r="E1309" s="1"/>
      <c r="F1309" s="1" t="s">
        <v>14</v>
      </c>
      <c r="G1309" s="1"/>
      <c r="H1309">
        <v>8.1963819708854384</v>
      </c>
      <c r="I1309" s="1"/>
      <c r="J1309" s="1"/>
    </row>
    <row r="1310" spans="1:10" hidden="1" x14ac:dyDescent="0.25">
      <c r="A1310" s="1" t="s">
        <v>23</v>
      </c>
      <c r="B1310">
        <v>2014</v>
      </c>
      <c r="C1310" s="1" t="s">
        <v>7</v>
      </c>
      <c r="D1310" s="1" t="s">
        <v>8</v>
      </c>
      <c r="E1310" s="1"/>
      <c r="F1310" s="1" t="s">
        <v>17</v>
      </c>
      <c r="G1310" s="1"/>
      <c r="H1310">
        <v>20.063482733526953</v>
      </c>
      <c r="I1310" s="1"/>
      <c r="J1310" s="1"/>
    </row>
    <row r="1311" spans="1:10" hidden="1" x14ac:dyDescent="0.25">
      <c r="A1311" s="1" t="s">
        <v>23</v>
      </c>
      <c r="B1311">
        <v>2014</v>
      </c>
      <c r="C1311" s="1" t="s">
        <v>7</v>
      </c>
      <c r="D1311" s="1" t="s">
        <v>8</v>
      </c>
      <c r="E1311" s="1"/>
      <c r="F1311" s="1" t="s">
        <v>18</v>
      </c>
      <c r="G1311" s="1"/>
      <c r="H1311">
        <v>10.480711512724413</v>
      </c>
      <c r="I1311" s="1"/>
      <c r="J1311" s="1"/>
    </row>
    <row r="1312" spans="1:10" hidden="1" x14ac:dyDescent="0.25">
      <c r="A1312" s="1" t="s">
        <v>23</v>
      </c>
      <c r="B1312">
        <v>2014</v>
      </c>
      <c r="C1312" s="1" t="s">
        <v>7</v>
      </c>
      <c r="D1312" s="1" t="s">
        <v>8</v>
      </c>
      <c r="E1312" s="1"/>
      <c r="F1312" s="1" t="s">
        <v>20</v>
      </c>
      <c r="G1312" s="1"/>
      <c r="H1312">
        <v>60.928499495104859</v>
      </c>
      <c r="I1312" s="1"/>
      <c r="J1312" s="1"/>
    </row>
    <row r="1313" spans="1:10" hidden="1" x14ac:dyDescent="0.25">
      <c r="A1313" s="1" t="s">
        <v>23</v>
      </c>
      <c r="B1313">
        <v>2014</v>
      </c>
      <c r="C1313" s="1" t="s">
        <v>7</v>
      </c>
      <c r="D1313" s="1" t="s">
        <v>8</v>
      </c>
      <c r="E1313" s="1"/>
      <c r="F1313" s="1" t="s">
        <v>22</v>
      </c>
      <c r="G1313" s="1"/>
      <c r="H1313">
        <v>4.5159815248192077</v>
      </c>
      <c r="I1313" s="1"/>
      <c r="J1313" s="1"/>
    </row>
    <row r="1314" spans="1:10" hidden="1" x14ac:dyDescent="0.25">
      <c r="A1314" s="1" t="s">
        <v>24</v>
      </c>
      <c r="B1314">
        <v>2014</v>
      </c>
      <c r="C1314" s="1" t="s">
        <v>7</v>
      </c>
      <c r="D1314" s="1" t="s">
        <v>8</v>
      </c>
      <c r="E1314" s="1"/>
      <c r="F1314" s="1" t="s">
        <v>9</v>
      </c>
      <c r="G1314" s="1"/>
      <c r="H1314">
        <v>190</v>
      </c>
      <c r="I1314" s="1"/>
      <c r="J1314" s="1"/>
    </row>
    <row r="1315" spans="1:10" x14ac:dyDescent="0.25">
      <c r="A1315" s="1" t="s">
        <v>24</v>
      </c>
      <c r="B1315">
        <v>2014</v>
      </c>
      <c r="C1315" s="1" t="s">
        <v>7</v>
      </c>
      <c r="D1315" s="1" t="s">
        <v>8</v>
      </c>
      <c r="E1315" s="1" t="s">
        <v>10</v>
      </c>
      <c r="F1315" s="1" t="s">
        <v>10</v>
      </c>
      <c r="G1315" s="1"/>
      <c r="H1315">
        <v>128.03875095155533</v>
      </c>
      <c r="I1315" s="1"/>
      <c r="J1315" s="1"/>
    </row>
    <row r="1316" spans="1:10" hidden="1" x14ac:dyDescent="0.25">
      <c r="A1316" s="1" t="s">
        <v>24</v>
      </c>
      <c r="B1316">
        <v>2014</v>
      </c>
      <c r="C1316" s="1" t="s">
        <v>7</v>
      </c>
      <c r="D1316" s="1" t="s">
        <v>8</v>
      </c>
      <c r="E1316" s="1"/>
      <c r="F1316" s="1" t="s">
        <v>11</v>
      </c>
      <c r="G1316" s="1"/>
      <c r="H1316">
        <v>4.9145200384130785</v>
      </c>
      <c r="I1316" s="1"/>
      <c r="J1316" s="1"/>
    </row>
    <row r="1317" spans="1:10" hidden="1" x14ac:dyDescent="0.25">
      <c r="A1317" s="1" t="s">
        <v>24</v>
      </c>
      <c r="B1317">
        <v>2014</v>
      </c>
      <c r="C1317" s="1" t="s">
        <v>7</v>
      </c>
      <c r="D1317" s="1" t="s">
        <v>8</v>
      </c>
      <c r="E1317" s="1"/>
      <c r="F1317" s="1" t="s">
        <v>14</v>
      </c>
      <c r="G1317" s="1"/>
      <c r="H1317">
        <v>4.4879324912629199</v>
      </c>
      <c r="I1317" s="1"/>
      <c r="J1317" s="1"/>
    </row>
    <row r="1318" spans="1:10" hidden="1" x14ac:dyDescent="0.25">
      <c r="A1318" s="1" t="s">
        <v>24</v>
      </c>
      <c r="B1318">
        <v>2014</v>
      </c>
      <c r="C1318" s="1" t="s">
        <v>7</v>
      </c>
      <c r="D1318" s="1" t="s">
        <v>8</v>
      </c>
      <c r="E1318" s="1"/>
      <c r="F1318" s="1" t="s">
        <v>17</v>
      </c>
      <c r="G1318" s="1"/>
      <c r="H1318">
        <v>10.985768643717927</v>
      </c>
      <c r="I1318" s="1"/>
      <c r="J1318" s="1"/>
    </row>
    <row r="1319" spans="1:10" hidden="1" x14ac:dyDescent="0.25">
      <c r="A1319" s="1" t="s">
        <v>24</v>
      </c>
      <c r="B1319">
        <v>2014</v>
      </c>
      <c r="C1319" s="1" t="s">
        <v>7</v>
      </c>
      <c r="D1319" s="1" t="s">
        <v>8</v>
      </c>
      <c r="E1319" s="1"/>
      <c r="F1319" s="1" t="s">
        <v>18</v>
      </c>
      <c r="G1319" s="1"/>
      <c r="H1319">
        <v>5.7387181193591887</v>
      </c>
      <c r="I1319" s="1"/>
      <c r="J1319" s="1"/>
    </row>
    <row r="1320" spans="1:10" hidden="1" x14ac:dyDescent="0.25">
      <c r="A1320" s="1" t="s">
        <v>24</v>
      </c>
      <c r="B1320">
        <v>2014</v>
      </c>
      <c r="C1320" s="1" t="s">
        <v>7</v>
      </c>
      <c r="D1320" s="1" t="s">
        <v>8</v>
      </c>
      <c r="E1320" s="1"/>
      <c r="F1320" s="1" t="s">
        <v>20</v>
      </c>
      <c r="G1320" s="1"/>
      <c r="H1320">
        <v>33.361426236512749</v>
      </c>
      <c r="I1320" s="1"/>
      <c r="J1320" s="1"/>
    </row>
    <row r="1321" spans="1:10" hidden="1" x14ac:dyDescent="0.25">
      <c r="A1321" s="1" t="s">
        <v>24</v>
      </c>
      <c r="B1321">
        <v>2014</v>
      </c>
      <c r="C1321" s="1" t="s">
        <v>7</v>
      </c>
      <c r="D1321" s="1" t="s">
        <v>8</v>
      </c>
      <c r="E1321" s="1"/>
      <c r="F1321" s="1" t="s">
        <v>22</v>
      </c>
      <c r="G1321" s="1"/>
      <c r="H1321">
        <v>2.472727636068154</v>
      </c>
      <c r="I1321" s="1"/>
      <c r="J1321" s="1"/>
    </row>
    <row r="1322" spans="1:10" hidden="1" x14ac:dyDescent="0.25">
      <c r="A1322" s="1" t="s">
        <v>25</v>
      </c>
      <c r="B1322">
        <v>2014</v>
      </c>
      <c r="C1322" s="1" t="s">
        <v>7</v>
      </c>
      <c r="D1322" s="1" t="s">
        <v>8</v>
      </c>
      <c r="E1322" s="1"/>
      <c r="F1322" s="1" t="s">
        <v>9</v>
      </c>
      <c r="G1322" s="1"/>
      <c r="H1322">
        <v>3971</v>
      </c>
      <c r="I1322" s="1"/>
      <c r="J1322" s="1"/>
    </row>
    <row r="1323" spans="1:10" x14ac:dyDescent="0.25">
      <c r="A1323" s="1" t="s">
        <v>25</v>
      </c>
      <c r="B1323">
        <v>2014</v>
      </c>
      <c r="C1323" s="1" t="s">
        <v>7</v>
      </c>
      <c r="D1323" s="1" t="s">
        <v>8</v>
      </c>
      <c r="E1323" s="1" t="s">
        <v>10</v>
      </c>
      <c r="F1323" s="1" t="s">
        <v>10</v>
      </c>
      <c r="G1323" s="1"/>
      <c r="H1323">
        <v>2676.0098948875061</v>
      </c>
      <c r="I1323" s="1"/>
      <c r="J1323" s="1"/>
    </row>
    <row r="1324" spans="1:10" hidden="1" x14ac:dyDescent="0.25">
      <c r="A1324" s="1" t="s">
        <v>25</v>
      </c>
      <c r="B1324">
        <v>2014</v>
      </c>
      <c r="C1324" s="1" t="s">
        <v>7</v>
      </c>
      <c r="D1324" s="1" t="s">
        <v>8</v>
      </c>
      <c r="E1324" s="1"/>
      <c r="F1324" s="1" t="s">
        <v>11</v>
      </c>
      <c r="G1324" s="1"/>
      <c r="H1324">
        <v>102.71346880283333</v>
      </c>
      <c r="I1324" s="1"/>
      <c r="J1324" s="1"/>
    </row>
    <row r="1325" spans="1:10" hidden="1" x14ac:dyDescent="0.25">
      <c r="A1325" s="1" t="s">
        <v>25</v>
      </c>
      <c r="B1325">
        <v>2014</v>
      </c>
      <c r="C1325" s="1" t="s">
        <v>7</v>
      </c>
      <c r="D1325" s="1" t="s">
        <v>8</v>
      </c>
      <c r="E1325" s="1"/>
      <c r="F1325" s="1" t="s">
        <v>14</v>
      </c>
      <c r="G1325" s="1"/>
      <c r="H1325">
        <v>93.79778906739503</v>
      </c>
      <c r="I1325" s="1"/>
      <c r="J1325" s="1"/>
    </row>
    <row r="1326" spans="1:10" hidden="1" x14ac:dyDescent="0.25">
      <c r="A1326" s="1" t="s">
        <v>25</v>
      </c>
      <c r="B1326">
        <v>2014</v>
      </c>
      <c r="C1326" s="1" t="s">
        <v>7</v>
      </c>
      <c r="D1326" s="1" t="s">
        <v>8</v>
      </c>
      <c r="E1326" s="1"/>
      <c r="F1326" s="1" t="s">
        <v>17</v>
      </c>
      <c r="G1326" s="1"/>
      <c r="H1326">
        <v>229.60256465370469</v>
      </c>
      <c r="I1326" s="1"/>
      <c r="J1326" s="1"/>
    </row>
    <row r="1327" spans="1:10" hidden="1" x14ac:dyDescent="0.25">
      <c r="A1327" s="1" t="s">
        <v>25</v>
      </c>
      <c r="B1327">
        <v>2014</v>
      </c>
      <c r="C1327" s="1" t="s">
        <v>7</v>
      </c>
      <c r="D1327" s="1" t="s">
        <v>8</v>
      </c>
      <c r="E1327" s="1"/>
      <c r="F1327" s="1" t="s">
        <v>18</v>
      </c>
      <c r="G1327" s="1"/>
      <c r="H1327">
        <v>119.93920869460705</v>
      </c>
      <c r="I1327" s="1"/>
      <c r="J1327" s="1"/>
    </row>
    <row r="1328" spans="1:10" hidden="1" x14ac:dyDescent="0.25">
      <c r="A1328" s="1" t="s">
        <v>25</v>
      </c>
      <c r="B1328">
        <v>2014</v>
      </c>
      <c r="C1328" s="1" t="s">
        <v>7</v>
      </c>
      <c r="D1328" s="1" t="s">
        <v>8</v>
      </c>
      <c r="E1328" s="1"/>
      <c r="F1328" s="1" t="s">
        <v>20</v>
      </c>
      <c r="G1328" s="1"/>
      <c r="H1328">
        <v>697.25380834311648</v>
      </c>
      <c r="I1328" s="1"/>
      <c r="J1328" s="1"/>
    </row>
    <row r="1329" spans="1:10" hidden="1" x14ac:dyDescent="0.25">
      <c r="A1329" s="1" t="s">
        <v>25</v>
      </c>
      <c r="B1329">
        <v>2014</v>
      </c>
      <c r="C1329" s="1" t="s">
        <v>7</v>
      </c>
      <c r="D1329" s="1" t="s">
        <v>8</v>
      </c>
      <c r="E1329" s="1"/>
      <c r="F1329" s="1" t="s">
        <v>22</v>
      </c>
      <c r="G1329" s="1"/>
      <c r="H1329">
        <v>51.680007593824421</v>
      </c>
      <c r="I1329" s="1"/>
      <c r="J1329" s="1"/>
    </row>
    <row r="1330" spans="1:10" hidden="1" x14ac:dyDescent="0.25">
      <c r="A1330" s="1" t="s">
        <v>26</v>
      </c>
      <c r="B1330">
        <v>2014</v>
      </c>
      <c r="C1330" s="1" t="s">
        <v>7</v>
      </c>
      <c r="D1330" s="1" t="s">
        <v>8</v>
      </c>
      <c r="E1330" s="1"/>
      <c r="F1330" s="1" t="s">
        <v>9</v>
      </c>
      <c r="G1330" s="1"/>
      <c r="H1330">
        <v>3517</v>
      </c>
      <c r="I1330" s="1"/>
      <c r="J1330" s="1"/>
    </row>
    <row r="1331" spans="1:10" x14ac:dyDescent="0.25">
      <c r="A1331" s="1" t="s">
        <v>26</v>
      </c>
      <c r="B1331">
        <v>2014</v>
      </c>
      <c r="C1331" s="1" t="s">
        <v>7</v>
      </c>
      <c r="D1331" s="1" t="s">
        <v>8</v>
      </c>
      <c r="E1331" s="1" t="s">
        <v>10</v>
      </c>
      <c r="F1331" s="1" t="s">
        <v>10</v>
      </c>
      <c r="G1331" s="1"/>
      <c r="H1331">
        <v>2370.0646689295795</v>
      </c>
      <c r="I1331" s="1"/>
      <c r="J1331" s="1"/>
    </row>
    <row r="1332" spans="1:10" hidden="1" x14ac:dyDescent="0.25">
      <c r="A1332" s="1" t="s">
        <v>26</v>
      </c>
      <c r="B1332">
        <v>2014</v>
      </c>
      <c r="C1332" s="1" t="s">
        <v>7</v>
      </c>
      <c r="D1332" s="1" t="s">
        <v>8</v>
      </c>
      <c r="E1332" s="1"/>
      <c r="F1332" s="1" t="s">
        <v>11</v>
      </c>
      <c r="G1332" s="1"/>
      <c r="H1332">
        <v>90.970352500519979</v>
      </c>
      <c r="I1332" s="1"/>
      <c r="J1332" s="1"/>
    </row>
    <row r="1333" spans="1:10" hidden="1" x14ac:dyDescent="0.25">
      <c r="A1333" s="1" t="s">
        <v>26</v>
      </c>
      <c r="B1333">
        <v>2014</v>
      </c>
      <c r="C1333" s="1" t="s">
        <v>7</v>
      </c>
      <c r="D1333" s="1" t="s">
        <v>8</v>
      </c>
      <c r="E1333" s="1"/>
      <c r="F1333" s="1" t="s">
        <v>14</v>
      </c>
      <c r="G1333" s="1"/>
      <c r="H1333">
        <v>83.073992483008894</v>
      </c>
      <c r="I1333" s="1"/>
      <c r="J1333" s="1"/>
    </row>
    <row r="1334" spans="1:10" hidden="1" x14ac:dyDescent="0.25">
      <c r="A1334" s="1" t="s">
        <v>26</v>
      </c>
      <c r="B1334">
        <v>2014</v>
      </c>
      <c r="C1334" s="1" t="s">
        <v>7</v>
      </c>
      <c r="D1334" s="1" t="s">
        <v>8</v>
      </c>
      <c r="E1334" s="1"/>
      <c r="F1334" s="1" t="s">
        <v>17</v>
      </c>
      <c r="G1334" s="1"/>
      <c r="H1334">
        <v>203.35235957871555</v>
      </c>
      <c r="I1334" s="1"/>
      <c r="J1334" s="1"/>
    </row>
    <row r="1335" spans="1:10" hidden="1" x14ac:dyDescent="0.25">
      <c r="A1335" s="1" t="s">
        <v>26</v>
      </c>
      <c r="B1335">
        <v>2014</v>
      </c>
      <c r="C1335" s="1" t="s">
        <v>7</v>
      </c>
      <c r="D1335" s="1" t="s">
        <v>8</v>
      </c>
      <c r="E1335" s="1"/>
      <c r="F1335" s="1" t="s">
        <v>18</v>
      </c>
      <c r="G1335" s="1"/>
      <c r="H1335">
        <v>106.22669276729614</v>
      </c>
      <c r="I1335" s="1"/>
      <c r="J1335" s="1"/>
    </row>
    <row r="1336" spans="1:10" hidden="1" x14ac:dyDescent="0.25">
      <c r="A1336" s="1" t="s">
        <v>26</v>
      </c>
      <c r="B1336">
        <v>2014</v>
      </c>
      <c r="C1336" s="1" t="s">
        <v>7</v>
      </c>
      <c r="D1336" s="1" t="s">
        <v>8</v>
      </c>
      <c r="E1336" s="1"/>
      <c r="F1336" s="1" t="s">
        <v>20</v>
      </c>
      <c r="G1336" s="1"/>
      <c r="H1336">
        <v>617.53755828323858</v>
      </c>
      <c r="I1336" s="1"/>
      <c r="J1336" s="1"/>
    </row>
    <row r="1337" spans="1:10" hidden="1" x14ac:dyDescent="0.25">
      <c r="A1337" s="1" t="s">
        <v>26</v>
      </c>
      <c r="B1337">
        <v>2014</v>
      </c>
      <c r="C1337" s="1" t="s">
        <v>7</v>
      </c>
      <c r="D1337" s="1" t="s">
        <v>8</v>
      </c>
      <c r="E1337" s="1"/>
      <c r="F1337" s="1" t="s">
        <v>22</v>
      </c>
      <c r="G1337" s="1"/>
      <c r="H1337">
        <v>45.77148997921946</v>
      </c>
      <c r="I1337" s="1"/>
      <c r="J1337" s="1"/>
    </row>
    <row r="1338" spans="1:10" hidden="1" x14ac:dyDescent="0.25">
      <c r="A1338" s="1" t="s">
        <v>27</v>
      </c>
      <c r="B1338">
        <v>2014</v>
      </c>
      <c r="C1338" s="1" t="s">
        <v>7</v>
      </c>
      <c r="D1338" s="1" t="s">
        <v>8</v>
      </c>
      <c r="E1338" s="1"/>
      <c r="F1338" s="1" t="s">
        <v>9</v>
      </c>
      <c r="G1338" s="1"/>
      <c r="H1338">
        <v>448.50200000000001</v>
      </c>
      <c r="I1338" s="1"/>
      <c r="J1338" s="1"/>
    </row>
    <row r="1339" spans="1:10" x14ac:dyDescent="0.25">
      <c r="A1339" s="1" t="s">
        <v>27</v>
      </c>
      <c r="B1339">
        <v>2014</v>
      </c>
      <c r="C1339" s="1" t="s">
        <v>7</v>
      </c>
      <c r="D1339" s="1" t="s">
        <v>8</v>
      </c>
      <c r="E1339" s="1" t="s">
        <v>10</v>
      </c>
      <c r="F1339" s="1" t="s">
        <v>10</v>
      </c>
      <c r="G1339" s="1"/>
      <c r="H1339">
        <v>302.24018883828666</v>
      </c>
      <c r="I1339" s="1"/>
      <c r="J1339" s="1"/>
    </row>
    <row r="1340" spans="1:10" hidden="1" x14ac:dyDescent="0.25">
      <c r="A1340" s="1" t="s">
        <v>27</v>
      </c>
      <c r="B1340">
        <v>2014</v>
      </c>
      <c r="C1340" s="1" t="s">
        <v>7</v>
      </c>
      <c r="D1340" s="1" t="s">
        <v>8</v>
      </c>
      <c r="E1340" s="1"/>
      <c r="F1340" s="1" t="s">
        <v>11</v>
      </c>
      <c r="G1340" s="1"/>
      <c r="H1340">
        <v>11.600905611938645</v>
      </c>
      <c r="I1340" s="1"/>
      <c r="J1340" s="1"/>
    </row>
    <row r="1341" spans="1:10" hidden="1" x14ac:dyDescent="0.25">
      <c r="A1341" s="1" t="s">
        <v>27</v>
      </c>
      <c r="B1341">
        <v>2014</v>
      </c>
      <c r="C1341" s="1" t="s">
        <v>7</v>
      </c>
      <c r="D1341" s="1" t="s">
        <v>8</v>
      </c>
      <c r="E1341" s="1"/>
      <c r="F1341" s="1" t="s">
        <v>14</v>
      </c>
      <c r="G1341" s="1"/>
      <c r="H1341">
        <v>10.59392999050738</v>
      </c>
      <c r="I1341" s="1"/>
      <c r="J1341" s="1"/>
    </row>
    <row r="1342" spans="1:10" hidden="1" x14ac:dyDescent="0.25">
      <c r="A1342" s="1" t="s">
        <v>27</v>
      </c>
      <c r="B1342">
        <v>2014</v>
      </c>
      <c r="C1342" s="1" t="s">
        <v>7</v>
      </c>
      <c r="D1342" s="1" t="s">
        <v>8</v>
      </c>
      <c r="E1342" s="1"/>
      <c r="F1342" s="1" t="s">
        <v>17</v>
      </c>
      <c r="G1342" s="1"/>
      <c r="H1342">
        <v>25.932311622340936</v>
      </c>
      <c r="I1342" s="1"/>
      <c r="J1342" s="1"/>
    </row>
    <row r="1343" spans="1:10" hidden="1" x14ac:dyDescent="0.25">
      <c r="A1343" s="1" t="s">
        <v>27</v>
      </c>
      <c r="B1343">
        <v>2014</v>
      </c>
      <c r="C1343" s="1" t="s">
        <v>7</v>
      </c>
      <c r="D1343" s="1" t="s">
        <v>8</v>
      </c>
      <c r="E1343" s="1"/>
      <c r="F1343" s="1" t="s">
        <v>18</v>
      </c>
      <c r="G1343" s="1"/>
      <c r="H1343">
        <v>13.546455547204395</v>
      </c>
      <c r="I1343" s="1"/>
      <c r="J1343" s="1"/>
    </row>
    <row r="1344" spans="1:10" hidden="1" x14ac:dyDescent="0.25">
      <c r="A1344" s="1" t="s">
        <v>27</v>
      </c>
      <c r="B1344">
        <v>2014</v>
      </c>
      <c r="C1344" s="1" t="s">
        <v>7</v>
      </c>
      <c r="D1344" s="1" t="s">
        <v>8</v>
      </c>
      <c r="E1344" s="1"/>
      <c r="F1344" s="1" t="s">
        <v>20</v>
      </c>
      <c r="G1344" s="1"/>
      <c r="H1344">
        <v>78.750875736465474</v>
      </c>
      <c r="I1344" s="1"/>
      <c r="J1344" s="1"/>
    </row>
    <row r="1345" spans="1:10" hidden="1" x14ac:dyDescent="0.25">
      <c r="A1345" s="1" t="s">
        <v>27</v>
      </c>
      <c r="B1345">
        <v>2014</v>
      </c>
      <c r="C1345" s="1" t="s">
        <v>7</v>
      </c>
      <c r="D1345" s="1" t="s">
        <v>8</v>
      </c>
      <c r="E1345" s="1"/>
      <c r="F1345" s="1" t="s">
        <v>22</v>
      </c>
      <c r="G1345" s="1"/>
      <c r="H1345">
        <v>5.8369646854307327</v>
      </c>
      <c r="I1345" s="1"/>
      <c r="J1345" s="1"/>
    </row>
    <row r="1346" spans="1:10" hidden="1" x14ac:dyDescent="0.25">
      <c r="A1346" s="1" t="s">
        <v>28</v>
      </c>
      <c r="B1346">
        <v>2014</v>
      </c>
      <c r="C1346" s="1" t="s">
        <v>7</v>
      </c>
      <c r="D1346" s="1" t="s">
        <v>8</v>
      </c>
      <c r="E1346" s="1"/>
      <c r="F1346" s="1" t="s">
        <v>9</v>
      </c>
      <c r="G1346" s="1"/>
      <c r="H1346">
        <v>2651</v>
      </c>
      <c r="I1346" s="1"/>
      <c r="J1346" s="1"/>
    </row>
    <row r="1347" spans="1:10" x14ac:dyDescent="0.25">
      <c r="A1347" s="1" t="s">
        <v>28</v>
      </c>
      <c r="B1347">
        <v>2014</v>
      </c>
      <c r="C1347" s="1" t="s">
        <v>7</v>
      </c>
      <c r="D1347" s="1" t="s">
        <v>8</v>
      </c>
      <c r="E1347" s="1" t="s">
        <v>10</v>
      </c>
      <c r="F1347" s="1" t="s">
        <v>10</v>
      </c>
      <c r="G1347" s="1"/>
      <c r="H1347">
        <v>1786.4775198556481</v>
      </c>
      <c r="I1347" s="1"/>
      <c r="J1347" s="1"/>
    </row>
    <row r="1348" spans="1:10" hidden="1" x14ac:dyDescent="0.25">
      <c r="A1348" s="1" t="s">
        <v>28</v>
      </c>
      <c r="B1348">
        <v>2014</v>
      </c>
      <c r="C1348" s="1" t="s">
        <v>7</v>
      </c>
      <c r="D1348" s="1" t="s">
        <v>8</v>
      </c>
      <c r="E1348" s="1"/>
      <c r="F1348" s="1" t="s">
        <v>11</v>
      </c>
      <c r="G1348" s="1"/>
      <c r="H1348">
        <v>68.570487483331945</v>
      </c>
      <c r="I1348" s="1"/>
      <c r="J1348" s="1"/>
    </row>
    <row r="1349" spans="1:10" hidden="1" x14ac:dyDescent="0.25">
      <c r="A1349" s="1" t="s">
        <v>28</v>
      </c>
      <c r="B1349">
        <v>2014</v>
      </c>
      <c r="C1349" s="1" t="s">
        <v>7</v>
      </c>
      <c r="D1349" s="1" t="s">
        <v>8</v>
      </c>
      <c r="E1349" s="1"/>
      <c r="F1349" s="1" t="s">
        <v>14</v>
      </c>
      <c r="G1349" s="1"/>
      <c r="H1349">
        <v>62.61846860177895</v>
      </c>
      <c r="I1349" s="1"/>
      <c r="J1349" s="1"/>
    </row>
    <row r="1350" spans="1:10" hidden="1" x14ac:dyDescent="0.25">
      <c r="A1350" s="1" t="s">
        <v>28</v>
      </c>
      <c r="B1350">
        <v>2014</v>
      </c>
      <c r="C1350" s="1" t="s">
        <v>7</v>
      </c>
      <c r="D1350" s="1" t="s">
        <v>8</v>
      </c>
      <c r="E1350" s="1"/>
      <c r="F1350" s="1" t="s">
        <v>17</v>
      </c>
      <c r="G1350" s="1"/>
      <c r="H1350">
        <v>153.28038249734857</v>
      </c>
      <c r="I1350" s="1"/>
      <c r="J1350" s="1"/>
    </row>
    <row r="1351" spans="1:10" hidden="1" x14ac:dyDescent="0.25">
      <c r="A1351" s="1" t="s">
        <v>28</v>
      </c>
      <c r="B1351">
        <v>2014</v>
      </c>
      <c r="C1351" s="1" t="s">
        <v>7</v>
      </c>
      <c r="D1351" s="1" t="s">
        <v>8</v>
      </c>
      <c r="E1351" s="1"/>
      <c r="F1351" s="1" t="s">
        <v>18</v>
      </c>
      <c r="G1351" s="1"/>
      <c r="H1351">
        <v>80.070219654848472</v>
      </c>
      <c r="I1351" s="1"/>
      <c r="J1351" s="1"/>
    </row>
    <row r="1352" spans="1:10" hidden="1" x14ac:dyDescent="0.25">
      <c r="A1352" s="1" t="s">
        <v>28</v>
      </c>
      <c r="B1352">
        <v>2014</v>
      </c>
      <c r="C1352" s="1" t="s">
        <v>7</v>
      </c>
      <c r="D1352" s="1" t="s">
        <v>8</v>
      </c>
      <c r="E1352" s="1"/>
      <c r="F1352" s="1" t="s">
        <v>20</v>
      </c>
      <c r="G1352" s="1"/>
      <c r="H1352">
        <v>465.47968922629104</v>
      </c>
      <c r="I1352" s="1"/>
      <c r="J1352" s="1"/>
    </row>
    <row r="1353" spans="1:10" hidden="1" x14ac:dyDescent="0.25">
      <c r="A1353" s="1" t="s">
        <v>28</v>
      </c>
      <c r="B1353">
        <v>2014</v>
      </c>
      <c r="C1353" s="1" t="s">
        <v>7</v>
      </c>
      <c r="D1353" s="1" t="s">
        <v>8</v>
      </c>
      <c r="E1353" s="1"/>
      <c r="F1353" s="1" t="s">
        <v>22</v>
      </c>
      <c r="G1353" s="1"/>
      <c r="H1353">
        <v>34.501057701140404</v>
      </c>
      <c r="I1353" s="1"/>
      <c r="J1353" s="1"/>
    </row>
    <row r="1354" spans="1:10" hidden="1" x14ac:dyDescent="0.25">
      <c r="A1354" s="1" t="s">
        <v>29</v>
      </c>
      <c r="B1354">
        <v>2014</v>
      </c>
      <c r="C1354" s="1" t="s">
        <v>7</v>
      </c>
      <c r="D1354" s="1" t="s">
        <v>8</v>
      </c>
      <c r="E1354" s="1"/>
      <c r="F1354" s="1" t="s">
        <v>9</v>
      </c>
      <c r="G1354" s="1"/>
      <c r="H1354">
        <v>30363</v>
      </c>
      <c r="I1354" s="1"/>
      <c r="J1354" s="1"/>
    </row>
    <row r="1355" spans="1:10" x14ac:dyDescent="0.25">
      <c r="A1355" s="1" t="s">
        <v>29</v>
      </c>
      <c r="B1355">
        <v>2014</v>
      </c>
      <c r="C1355" s="1" t="s">
        <v>7</v>
      </c>
      <c r="D1355" s="1" t="s">
        <v>8</v>
      </c>
      <c r="E1355" s="1" t="s">
        <v>10</v>
      </c>
      <c r="F1355" s="1" t="s">
        <v>10</v>
      </c>
      <c r="G1355" s="1"/>
      <c r="H1355">
        <v>20461.266290221443</v>
      </c>
      <c r="I1355" s="1"/>
      <c r="J1355" s="1"/>
    </row>
    <row r="1356" spans="1:10" hidden="1" x14ac:dyDescent="0.25">
      <c r="A1356" s="1" t="s">
        <v>29</v>
      </c>
      <c r="B1356">
        <v>2014</v>
      </c>
      <c r="C1356" s="1" t="s">
        <v>7</v>
      </c>
      <c r="D1356" s="1" t="s">
        <v>8</v>
      </c>
      <c r="E1356" s="1"/>
      <c r="F1356" s="1" t="s">
        <v>11</v>
      </c>
      <c r="G1356" s="1"/>
      <c r="H1356">
        <v>785.36616803334891</v>
      </c>
      <c r="I1356" s="1"/>
      <c r="J1356" s="1"/>
    </row>
    <row r="1357" spans="1:10" hidden="1" x14ac:dyDescent="0.25">
      <c r="A1357" s="1" t="s">
        <v>29</v>
      </c>
      <c r="B1357">
        <v>2014</v>
      </c>
      <c r="C1357" s="1" t="s">
        <v>7</v>
      </c>
      <c r="D1357" s="1" t="s">
        <v>8</v>
      </c>
      <c r="E1357" s="1"/>
      <c r="F1357" s="1" t="s">
        <v>14</v>
      </c>
      <c r="G1357" s="1"/>
      <c r="H1357">
        <v>717.19523280113708</v>
      </c>
      <c r="I1357" s="1"/>
      <c r="J1357" s="1"/>
    </row>
    <row r="1358" spans="1:10" hidden="1" x14ac:dyDescent="0.25">
      <c r="A1358" s="1" t="s">
        <v>29</v>
      </c>
      <c r="B1358">
        <v>2014</v>
      </c>
      <c r="C1358" s="1" t="s">
        <v>7</v>
      </c>
      <c r="D1358" s="1" t="s">
        <v>8</v>
      </c>
      <c r="E1358" s="1"/>
      <c r="F1358" s="1" t="s">
        <v>17</v>
      </c>
      <c r="G1358" s="1"/>
      <c r="H1358">
        <v>1755.5836491010919</v>
      </c>
      <c r="I1358" s="1"/>
      <c r="J1358" s="1"/>
    </row>
    <row r="1359" spans="1:10" hidden="1" x14ac:dyDescent="0.25">
      <c r="A1359" s="1" t="s">
        <v>29</v>
      </c>
      <c r="B1359">
        <v>2014</v>
      </c>
      <c r="C1359" s="1" t="s">
        <v>7</v>
      </c>
      <c r="D1359" s="1" t="s">
        <v>8</v>
      </c>
      <c r="E1359" s="1"/>
      <c r="F1359" s="1" t="s">
        <v>18</v>
      </c>
      <c r="G1359" s="1"/>
      <c r="H1359">
        <v>917.077359253174</v>
      </c>
      <c r="I1359" s="1"/>
      <c r="J1359" s="1"/>
    </row>
    <row r="1360" spans="1:10" hidden="1" x14ac:dyDescent="0.25">
      <c r="A1360" s="1" t="s">
        <v>29</v>
      </c>
      <c r="B1360">
        <v>2014</v>
      </c>
      <c r="C1360" s="1" t="s">
        <v>7</v>
      </c>
      <c r="D1360" s="1" t="s">
        <v>8</v>
      </c>
      <c r="E1360" s="1"/>
      <c r="F1360" s="1" t="s">
        <v>20</v>
      </c>
      <c r="G1360" s="1"/>
      <c r="H1360">
        <v>5331.3314990486133</v>
      </c>
      <c r="I1360" s="1"/>
      <c r="J1360" s="1"/>
    </row>
    <row r="1361" spans="1:10" hidden="1" x14ac:dyDescent="0.25">
      <c r="A1361" s="1" t="s">
        <v>29</v>
      </c>
      <c r="B1361">
        <v>2014</v>
      </c>
      <c r="C1361" s="1" t="s">
        <v>7</v>
      </c>
      <c r="D1361" s="1" t="s">
        <v>8</v>
      </c>
      <c r="E1361" s="1"/>
      <c r="F1361" s="1" t="s">
        <v>22</v>
      </c>
      <c r="G1361" s="1"/>
      <c r="H1361">
        <v>395.1548905996703</v>
      </c>
      <c r="I1361" s="1"/>
      <c r="J1361" s="1"/>
    </row>
    <row r="1362" spans="1:10" hidden="1" x14ac:dyDescent="0.25">
      <c r="A1362" s="1" t="s">
        <v>30</v>
      </c>
      <c r="B1362">
        <v>2014</v>
      </c>
      <c r="C1362" s="1" t="s">
        <v>7</v>
      </c>
      <c r="D1362" s="1" t="s">
        <v>8</v>
      </c>
      <c r="E1362" s="1"/>
      <c r="F1362" s="1" t="s">
        <v>9</v>
      </c>
      <c r="G1362" s="1"/>
      <c r="H1362">
        <v>43994.175000000003</v>
      </c>
      <c r="I1362" s="1"/>
      <c r="J1362" s="1"/>
    </row>
    <row r="1363" spans="1:10" x14ac:dyDescent="0.25">
      <c r="A1363" s="1" t="s">
        <v>30</v>
      </c>
      <c r="B1363">
        <v>2014</v>
      </c>
      <c r="C1363" s="1" t="s">
        <v>7</v>
      </c>
      <c r="D1363" s="1" t="s">
        <v>8</v>
      </c>
      <c r="E1363" s="1" t="s">
        <v>10</v>
      </c>
      <c r="F1363" s="1" t="s">
        <v>10</v>
      </c>
      <c r="G1363" s="1"/>
      <c r="H1363">
        <v>29647.153769179695</v>
      </c>
      <c r="I1363" s="1"/>
      <c r="J1363" s="1"/>
    </row>
    <row r="1364" spans="1:10" hidden="1" x14ac:dyDescent="0.25">
      <c r="A1364" s="1" t="s">
        <v>30</v>
      </c>
      <c r="B1364">
        <v>2014</v>
      </c>
      <c r="C1364" s="1" t="s">
        <v>7</v>
      </c>
      <c r="D1364" s="1" t="s">
        <v>8</v>
      </c>
      <c r="E1364" s="1"/>
      <c r="F1364" s="1" t="s">
        <v>11</v>
      </c>
      <c r="G1364" s="1"/>
      <c r="H1364">
        <v>1137.9487084786931</v>
      </c>
      <c r="I1364" s="1"/>
      <c r="J1364" s="1"/>
    </row>
    <row r="1365" spans="1:10" hidden="1" x14ac:dyDescent="0.25">
      <c r="A1365" s="1" t="s">
        <v>30</v>
      </c>
      <c r="B1365">
        <v>2014</v>
      </c>
      <c r="C1365" s="1" t="s">
        <v>7</v>
      </c>
      <c r="D1365" s="1" t="s">
        <v>8</v>
      </c>
      <c r="E1365" s="1"/>
      <c r="F1365" s="1" t="s">
        <v>14</v>
      </c>
      <c r="G1365" s="1"/>
      <c r="H1365">
        <v>1039.1730916252993</v>
      </c>
      <c r="I1365" s="1"/>
      <c r="J1365" s="1"/>
    </row>
    <row r="1366" spans="1:10" hidden="1" x14ac:dyDescent="0.25">
      <c r="A1366" s="1" t="s">
        <v>30</v>
      </c>
      <c r="B1366">
        <v>2014</v>
      </c>
      <c r="C1366" s="1" t="s">
        <v>7</v>
      </c>
      <c r="D1366" s="1" t="s">
        <v>8</v>
      </c>
      <c r="E1366" s="1"/>
      <c r="F1366" s="1" t="s">
        <v>17</v>
      </c>
      <c r="G1366" s="1"/>
      <c r="H1366">
        <v>2543.7359380065222</v>
      </c>
      <c r="I1366" s="1"/>
      <c r="J1366" s="1"/>
    </row>
    <row r="1367" spans="1:10" hidden="1" x14ac:dyDescent="0.25">
      <c r="A1367" s="1" t="s">
        <v>30</v>
      </c>
      <c r="B1367">
        <v>2014</v>
      </c>
      <c r="C1367" s="1" t="s">
        <v>7</v>
      </c>
      <c r="D1367" s="1" t="s">
        <v>8</v>
      </c>
      <c r="E1367" s="1"/>
      <c r="F1367" s="1" t="s">
        <v>18</v>
      </c>
      <c r="G1367" s="1"/>
      <c r="H1367">
        <v>1328.7903643092582</v>
      </c>
      <c r="I1367" s="1"/>
      <c r="J1367" s="1"/>
    </row>
    <row r="1368" spans="1:10" hidden="1" x14ac:dyDescent="0.25">
      <c r="A1368" s="1" t="s">
        <v>30</v>
      </c>
      <c r="B1368">
        <v>2014</v>
      </c>
      <c r="C1368" s="1" t="s">
        <v>7</v>
      </c>
      <c r="D1368" s="1" t="s">
        <v>8</v>
      </c>
      <c r="E1368" s="1"/>
      <c r="F1368" s="1" t="s">
        <v>20</v>
      </c>
      <c r="G1368" s="1"/>
      <c r="H1368">
        <v>7724.7811794670179</v>
      </c>
      <c r="I1368" s="1"/>
      <c r="J1368" s="1"/>
    </row>
    <row r="1369" spans="1:10" hidden="1" x14ac:dyDescent="0.25">
      <c r="A1369" s="1" t="s">
        <v>30</v>
      </c>
      <c r="B1369">
        <v>2014</v>
      </c>
      <c r="C1369" s="1" t="s">
        <v>7</v>
      </c>
      <c r="D1369" s="1" t="s">
        <v>8</v>
      </c>
      <c r="E1369" s="1"/>
      <c r="F1369" s="1" t="s">
        <v>22</v>
      </c>
      <c r="G1369" s="1"/>
      <c r="H1369">
        <v>572.55585446588782</v>
      </c>
      <c r="I1369" s="1"/>
      <c r="J1369" s="1"/>
    </row>
    <row r="1370" spans="1:10" hidden="1" x14ac:dyDescent="0.25">
      <c r="A1370" s="1" t="s">
        <v>31</v>
      </c>
      <c r="B1370">
        <v>2014</v>
      </c>
      <c r="C1370" s="1" t="s">
        <v>7</v>
      </c>
      <c r="D1370" s="1" t="s">
        <v>8</v>
      </c>
      <c r="E1370" s="1"/>
      <c r="F1370" s="1" t="s">
        <v>9</v>
      </c>
      <c r="G1370" s="1"/>
      <c r="H1370">
        <v>1535</v>
      </c>
      <c r="I1370" s="1"/>
      <c r="J1370" s="1"/>
    </row>
    <row r="1371" spans="1:10" x14ac:dyDescent="0.25">
      <c r="A1371" s="1" t="s">
        <v>31</v>
      </c>
      <c r="B1371">
        <v>2014</v>
      </c>
      <c r="C1371" s="1" t="s">
        <v>7</v>
      </c>
      <c r="D1371" s="1" t="s">
        <v>8</v>
      </c>
      <c r="E1371" s="1" t="s">
        <v>10</v>
      </c>
      <c r="F1371" s="1" t="s">
        <v>10</v>
      </c>
      <c r="G1371" s="1"/>
      <c r="H1371">
        <v>1034.4183300559864</v>
      </c>
      <c r="I1371" s="1"/>
      <c r="J1371" s="1"/>
    </row>
    <row r="1372" spans="1:10" hidden="1" x14ac:dyDescent="0.25">
      <c r="A1372" s="1" t="s">
        <v>31</v>
      </c>
      <c r="B1372">
        <v>2014</v>
      </c>
      <c r="C1372" s="1" t="s">
        <v>7</v>
      </c>
      <c r="D1372" s="1" t="s">
        <v>8</v>
      </c>
      <c r="E1372" s="1"/>
      <c r="F1372" s="1" t="s">
        <v>11</v>
      </c>
      <c r="G1372" s="1"/>
      <c r="H1372">
        <v>39.704148731389871</v>
      </c>
      <c r="I1372" s="1"/>
      <c r="J1372" s="1"/>
    </row>
    <row r="1373" spans="1:10" hidden="1" x14ac:dyDescent="0.25">
      <c r="A1373" s="1" t="s">
        <v>31</v>
      </c>
      <c r="B1373">
        <v>2014</v>
      </c>
      <c r="C1373" s="1" t="s">
        <v>7</v>
      </c>
      <c r="D1373" s="1" t="s">
        <v>8</v>
      </c>
      <c r="E1373" s="1"/>
      <c r="F1373" s="1" t="s">
        <v>14</v>
      </c>
      <c r="G1373" s="1"/>
      <c r="H1373">
        <v>36.257770389939907</v>
      </c>
      <c r="I1373" s="1"/>
      <c r="J1373" s="1"/>
    </row>
    <row r="1374" spans="1:10" hidden="1" x14ac:dyDescent="0.25">
      <c r="A1374" s="1" t="s">
        <v>31</v>
      </c>
      <c r="B1374">
        <v>2014</v>
      </c>
      <c r="C1374" s="1" t="s">
        <v>7</v>
      </c>
      <c r="D1374" s="1" t="s">
        <v>8</v>
      </c>
      <c r="E1374" s="1"/>
      <c r="F1374" s="1" t="s">
        <v>17</v>
      </c>
      <c r="G1374" s="1"/>
      <c r="H1374">
        <v>88.753446674247471</v>
      </c>
      <c r="I1374" s="1"/>
      <c r="J1374" s="1"/>
    </row>
    <row r="1375" spans="1:10" hidden="1" x14ac:dyDescent="0.25">
      <c r="A1375" s="1" t="s">
        <v>31</v>
      </c>
      <c r="B1375">
        <v>2014</v>
      </c>
      <c r="C1375" s="1" t="s">
        <v>7</v>
      </c>
      <c r="D1375" s="1" t="s">
        <v>8</v>
      </c>
      <c r="E1375" s="1"/>
      <c r="F1375" s="1" t="s">
        <v>18</v>
      </c>
      <c r="G1375" s="1"/>
      <c r="H1375">
        <v>46.36280164850713</v>
      </c>
      <c r="I1375" s="1"/>
      <c r="J1375" s="1"/>
    </row>
    <row r="1376" spans="1:10" hidden="1" x14ac:dyDescent="0.25">
      <c r="A1376" s="1" t="s">
        <v>31</v>
      </c>
      <c r="B1376">
        <v>2014</v>
      </c>
      <c r="C1376" s="1" t="s">
        <v>7</v>
      </c>
      <c r="D1376" s="1" t="s">
        <v>8</v>
      </c>
      <c r="E1376" s="1"/>
      <c r="F1376" s="1" t="s">
        <v>20</v>
      </c>
      <c r="G1376" s="1"/>
      <c r="H1376">
        <v>269.52520670024774</v>
      </c>
      <c r="I1376" s="1"/>
      <c r="J1376" s="1"/>
    </row>
    <row r="1377" spans="1:10" hidden="1" x14ac:dyDescent="0.25">
      <c r="A1377" s="1" t="s">
        <v>31</v>
      </c>
      <c r="B1377">
        <v>2014</v>
      </c>
      <c r="C1377" s="1" t="s">
        <v>7</v>
      </c>
      <c r="D1377" s="1" t="s">
        <v>8</v>
      </c>
      <c r="E1377" s="1"/>
      <c r="F1377" s="1" t="s">
        <v>22</v>
      </c>
      <c r="G1377" s="1"/>
      <c r="H1377">
        <v>19.977036428234822</v>
      </c>
      <c r="I1377" s="1"/>
      <c r="J1377" s="1"/>
    </row>
    <row r="1378" spans="1:10" hidden="1" x14ac:dyDescent="0.25">
      <c r="A1378" s="1" t="s">
        <v>32</v>
      </c>
      <c r="B1378">
        <v>2014</v>
      </c>
      <c r="C1378" s="1" t="s">
        <v>7</v>
      </c>
      <c r="D1378" s="1" t="s">
        <v>8</v>
      </c>
      <c r="E1378" s="1"/>
      <c r="F1378" s="1" t="s">
        <v>9</v>
      </c>
      <c r="G1378" s="1"/>
      <c r="H1378">
        <v>1589.6146666666666</v>
      </c>
      <c r="I1378" s="1"/>
      <c r="J1378" s="1"/>
    </row>
    <row r="1379" spans="1:10" x14ac:dyDescent="0.25">
      <c r="A1379" s="1" t="s">
        <v>32</v>
      </c>
      <c r="B1379">
        <v>2014</v>
      </c>
      <c r="C1379" s="1" t="s">
        <v>7</v>
      </c>
      <c r="D1379" s="1" t="s">
        <v>8</v>
      </c>
      <c r="E1379" s="1" t="s">
        <v>10</v>
      </c>
      <c r="F1379" s="1" t="s">
        <v>10</v>
      </c>
      <c r="G1379" s="1"/>
      <c r="H1379">
        <v>1071.2225074435419</v>
      </c>
      <c r="I1379" s="1"/>
      <c r="J1379" s="1"/>
    </row>
    <row r="1380" spans="1:10" hidden="1" x14ac:dyDescent="0.25">
      <c r="A1380" s="1" t="s">
        <v>32</v>
      </c>
      <c r="B1380">
        <v>2014</v>
      </c>
      <c r="C1380" s="1" t="s">
        <v>7</v>
      </c>
      <c r="D1380" s="1" t="s">
        <v>8</v>
      </c>
      <c r="E1380" s="1"/>
      <c r="F1380" s="1" t="s">
        <v>11</v>
      </c>
      <c r="G1380" s="1"/>
      <c r="H1380">
        <v>41.116805961519262</v>
      </c>
      <c r="I1380" s="1"/>
      <c r="J1380" s="1"/>
    </row>
    <row r="1381" spans="1:10" hidden="1" x14ac:dyDescent="0.25">
      <c r="A1381" s="1" t="s">
        <v>32</v>
      </c>
      <c r="B1381">
        <v>2014</v>
      </c>
      <c r="C1381" s="1" t="s">
        <v>7</v>
      </c>
      <c r="D1381" s="1" t="s">
        <v>8</v>
      </c>
      <c r="E1381" s="1"/>
      <c r="F1381" s="1" t="s">
        <v>14</v>
      </c>
      <c r="G1381" s="1"/>
      <c r="H1381">
        <v>37.547806900638996</v>
      </c>
      <c r="I1381" s="1"/>
      <c r="J1381" s="1"/>
    </row>
    <row r="1382" spans="1:10" hidden="1" x14ac:dyDescent="0.25">
      <c r="A1382" s="1" t="s">
        <v>32</v>
      </c>
      <c r="B1382">
        <v>2014</v>
      </c>
      <c r="C1382" s="1" t="s">
        <v>7</v>
      </c>
      <c r="D1382" s="1" t="s">
        <v>8</v>
      </c>
      <c r="E1382" s="1"/>
      <c r="F1382" s="1" t="s">
        <v>17</v>
      </c>
      <c r="G1382" s="1"/>
      <c r="H1382">
        <v>91.911257687688376</v>
      </c>
      <c r="I1382" s="1"/>
      <c r="J1382" s="1"/>
    </row>
    <row r="1383" spans="1:10" hidden="1" x14ac:dyDescent="0.25">
      <c r="A1383" s="1" t="s">
        <v>32</v>
      </c>
      <c r="B1383">
        <v>2014</v>
      </c>
      <c r="C1383" s="1" t="s">
        <v>7</v>
      </c>
      <c r="D1383" s="1" t="s">
        <v>8</v>
      </c>
      <c r="E1383" s="1"/>
      <c r="F1383" s="1" t="s">
        <v>18</v>
      </c>
      <c r="G1383" s="1"/>
      <c r="H1383">
        <v>48.012371002100615</v>
      </c>
      <c r="I1383" s="1"/>
      <c r="J1383" s="1"/>
    </row>
    <row r="1384" spans="1:10" hidden="1" x14ac:dyDescent="0.25">
      <c r="A1384" s="1" t="s">
        <v>32</v>
      </c>
      <c r="B1384">
        <v>2014</v>
      </c>
      <c r="C1384" s="1" t="s">
        <v>7</v>
      </c>
      <c r="D1384" s="1" t="s">
        <v>8</v>
      </c>
      <c r="E1384" s="1"/>
      <c r="F1384" s="1" t="s">
        <v>20</v>
      </c>
      <c r="G1384" s="1"/>
      <c r="H1384">
        <v>279.11480234988841</v>
      </c>
      <c r="I1384" s="1"/>
      <c r="J1384" s="1"/>
    </row>
    <row r="1385" spans="1:10" hidden="1" x14ac:dyDescent="0.25">
      <c r="A1385" s="1" t="s">
        <v>32</v>
      </c>
      <c r="B1385">
        <v>2014</v>
      </c>
      <c r="C1385" s="1" t="s">
        <v>7</v>
      </c>
      <c r="D1385" s="1" t="s">
        <v>8</v>
      </c>
      <c r="E1385" s="1"/>
      <c r="F1385" s="1" t="s">
        <v>22</v>
      </c>
      <c r="G1385" s="1"/>
      <c r="H1385">
        <v>20.687811141925962</v>
      </c>
      <c r="I1385" s="1"/>
      <c r="J1385" s="1"/>
    </row>
    <row r="1386" spans="1:10" hidden="1" x14ac:dyDescent="0.25">
      <c r="A1386" s="1" t="s">
        <v>33</v>
      </c>
      <c r="B1386">
        <v>2014</v>
      </c>
      <c r="C1386" s="1" t="s">
        <v>7</v>
      </c>
      <c r="D1386" s="1" t="s">
        <v>8</v>
      </c>
      <c r="E1386" s="1"/>
      <c r="F1386" s="1" t="s">
        <v>9</v>
      </c>
      <c r="G1386" s="1"/>
      <c r="H1386">
        <v>1620</v>
      </c>
      <c r="I1386" s="1"/>
      <c r="J1386" s="1"/>
    </row>
    <row r="1387" spans="1:10" x14ac:dyDescent="0.25">
      <c r="A1387" s="1" t="s">
        <v>33</v>
      </c>
      <c r="B1387">
        <v>2014</v>
      </c>
      <c r="C1387" s="1" t="s">
        <v>7</v>
      </c>
      <c r="D1387" s="1" t="s">
        <v>8</v>
      </c>
      <c r="E1387" s="1" t="s">
        <v>10</v>
      </c>
      <c r="F1387" s="1" t="s">
        <v>10</v>
      </c>
      <c r="G1387" s="1"/>
      <c r="H1387">
        <v>1091.6988239027348</v>
      </c>
      <c r="I1387" s="1"/>
      <c r="J1387" s="1"/>
    </row>
    <row r="1388" spans="1:10" hidden="1" x14ac:dyDescent="0.25">
      <c r="A1388" s="1" t="s">
        <v>33</v>
      </c>
      <c r="B1388">
        <v>2014</v>
      </c>
      <c r="C1388" s="1" t="s">
        <v>7</v>
      </c>
      <c r="D1388" s="1" t="s">
        <v>8</v>
      </c>
      <c r="E1388" s="1"/>
      <c r="F1388" s="1" t="s">
        <v>11</v>
      </c>
      <c r="G1388" s="1"/>
      <c r="H1388">
        <v>41.902749801206248</v>
      </c>
      <c r="I1388" s="1"/>
      <c r="J1388" s="1"/>
    </row>
    <row r="1389" spans="1:10" hidden="1" x14ac:dyDescent="0.25">
      <c r="A1389" s="1" t="s">
        <v>33</v>
      </c>
      <c r="B1389">
        <v>2014</v>
      </c>
      <c r="C1389" s="1" t="s">
        <v>7</v>
      </c>
      <c r="D1389" s="1" t="s">
        <v>8</v>
      </c>
      <c r="E1389" s="1"/>
      <c r="F1389" s="1" t="s">
        <v>14</v>
      </c>
      <c r="G1389" s="1"/>
      <c r="H1389">
        <v>38.265529662346999</v>
      </c>
      <c r="I1389" s="1"/>
      <c r="J1389" s="1"/>
    </row>
    <row r="1390" spans="1:10" hidden="1" x14ac:dyDescent="0.25">
      <c r="A1390" s="1" t="s">
        <v>33</v>
      </c>
      <c r="B1390">
        <v>2014</v>
      </c>
      <c r="C1390" s="1" t="s">
        <v>7</v>
      </c>
      <c r="D1390" s="1" t="s">
        <v>8</v>
      </c>
      <c r="E1390" s="1"/>
      <c r="F1390" s="1" t="s">
        <v>17</v>
      </c>
      <c r="G1390" s="1"/>
      <c r="H1390">
        <v>93.668132646437073</v>
      </c>
      <c r="I1390" s="1"/>
      <c r="J1390" s="1"/>
    </row>
    <row r="1391" spans="1:10" hidden="1" x14ac:dyDescent="0.25">
      <c r="A1391" s="1" t="s">
        <v>33</v>
      </c>
      <c r="B1391">
        <v>2014</v>
      </c>
      <c r="C1391" s="1" t="s">
        <v>7</v>
      </c>
      <c r="D1391" s="1" t="s">
        <v>8</v>
      </c>
      <c r="E1391" s="1"/>
      <c r="F1391" s="1" t="s">
        <v>18</v>
      </c>
      <c r="G1391" s="1"/>
      <c r="H1391">
        <v>48.930122912430981</v>
      </c>
      <c r="I1391" s="1"/>
      <c r="J1391" s="1"/>
    </row>
    <row r="1392" spans="1:10" hidden="1" x14ac:dyDescent="0.25">
      <c r="A1392" s="1" t="s">
        <v>33</v>
      </c>
      <c r="B1392">
        <v>2014</v>
      </c>
      <c r="C1392" s="1" t="s">
        <v>7</v>
      </c>
      <c r="D1392" s="1" t="s">
        <v>8</v>
      </c>
      <c r="E1392" s="1"/>
      <c r="F1392" s="1" t="s">
        <v>20</v>
      </c>
      <c r="G1392" s="1"/>
      <c r="H1392">
        <v>284.4500552797403</v>
      </c>
      <c r="I1392" s="1"/>
      <c r="J1392" s="1"/>
    </row>
    <row r="1393" spans="1:10" hidden="1" x14ac:dyDescent="0.25">
      <c r="A1393" s="1" t="s">
        <v>33</v>
      </c>
      <c r="B1393">
        <v>2014</v>
      </c>
      <c r="C1393" s="1" t="s">
        <v>7</v>
      </c>
      <c r="D1393" s="1" t="s">
        <v>8</v>
      </c>
      <c r="E1393" s="1"/>
      <c r="F1393" s="1" t="s">
        <v>22</v>
      </c>
      <c r="G1393" s="1"/>
      <c r="H1393">
        <v>21.083256686475838</v>
      </c>
      <c r="I1393" s="1"/>
      <c r="J1393" s="1"/>
    </row>
    <row r="1394" spans="1:10" hidden="1" x14ac:dyDescent="0.25">
      <c r="A1394" s="1" t="s">
        <v>34</v>
      </c>
      <c r="B1394">
        <v>2014</v>
      </c>
      <c r="C1394" s="1" t="s">
        <v>7</v>
      </c>
      <c r="D1394" s="1" t="s">
        <v>8</v>
      </c>
      <c r="E1394" s="1"/>
      <c r="F1394" s="1" t="s">
        <v>9</v>
      </c>
      <c r="G1394" s="1"/>
      <c r="H1394">
        <v>2378</v>
      </c>
      <c r="I1394" s="1"/>
      <c r="J1394" s="1"/>
    </row>
    <row r="1395" spans="1:10" x14ac:dyDescent="0.25">
      <c r="A1395" s="1" t="s">
        <v>34</v>
      </c>
      <c r="B1395">
        <v>2014</v>
      </c>
      <c r="C1395" s="1" t="s">
        <v>7</v>
      </c>
      <c r="D1395" s="1" t="s">
        <v>8</v>
      </c>
      <c r="E1395" s="1" t="s">
        <v>10</v>
      </c>
      <c r="F1395" s="1" t="s">
        <v>10</v>
      </c>
      <c r="G1395" s="1"/>
      <c r="H1395">
        <v>1602.5060513831504</v>
      </c>
      <c r="I1395" s="1"/>
      <c r="J1395" s="1"/>
    </row>
    <row r="1396" spans="1:10" hidden="1" x14ac:dyDescent="0.25">
      <c r="A1396" s="1" t="s">
        <v>34</v>
      </c>
      <c r="B1396">
        <v>2014</v>
      </c>
      <c r="C1396" s="1" t="s">
        <v>7</v>
      </c>
      <c r="D1396" s="1" t="s">
        <v>8</v>
      </c>
      <c r="E1396" s="1"/>
      <c r="F1396" s="1" t="s">
        <v>11</v>
      </c>
      <c r="G1396" s="1"/>
      <c r="H1396">
        <v>61.509098164980529</v>
      </c>
      <c r="I1396" s="1"/>
      <c r="J1396" s="1"/>
    </row>
    <row r="1397" spans="1:10" hidden="1" x14ac:dyDescent="0.25">
      <c r="A1397" s="1" t="s">
        <v>34</v>
      </c>
      <c r="B1397">
        <v>2014</v>
      </c>
      <c r="C1397" s="1" t="s">
        <v>7</v>
      </c>
      <c r="D1397" s="1" t="s">
        <v>8</v>
      </c>
      <c r="E1397" s="1"/>
      <c r="F1397" s="1" t="s">
        <v>14</v>
      </c>
      <c r="G1397" s="1"/>
      <c r="H1397">
        <v>56.170018232753812</v>
      </c>
      <c r="I1397" s="1"/>
      <c r="J1397" s="1"/>
    </row>
    <row r="1398" spans="1:10" hidden="1" x14ac:dyDescent="0.25">
      <c r="A1398" s="1" t="s">
        <v>34</v>
      </c>
      <c r="B1398">
        <v>2014</v>
      </c>
      <c r="C1398" s="1" t="s">
        <v>7</v>
      </c>
      <c r="D1398" s="1" t="s">
        <v>8</v>
      </c>
      <c r="E1398" s="1"/>
      <c r="F1398" s="1" t="s">
        <v>17</v>
      </c>
      <c r="G1398" s="1"/>
      <c r="H1398">
        <v>137.4955675513749</v>
      </c>
      <c r="I1398" s="1"/>
      <c r="J1398" s="1"/>
    </row>
    <row r="1399" spans="1:10" hidden="1" x14ac:dyDescent="0.25">
      <c r="A1399" s="1" t="s">
        <v>34</v>
      </c>
      <c r="B1399">
        <v>2014</v>
      </c>
      <c r="C1399" s="1" t="s">
        <v>7</v>
      </c>
      <c r="D1399" s="1" t="s">
        <v>8</v>
      </c>
      <c r="E1399" s="1"/>
      <c r="F1399" s="1" t="s">
        <v>18</v>
      </c>
      <c r="G1399" s="1"/>
      <c r="H1399">
        <v>71.824587830716581</v>
      </c>
      <c r="I1399" s="1"/>
      <c r="J1399" s="1"/>
    </row>
    <row r="1400" spans="1:10" hidden="1" x14ac:dyDescent="0.25">
      <c r="A1400" s="1" t="s">
        <v>34</v>
      </c>
      <c r="B1400">
        <v>2014</v>
      </c>
      <c r="C1400" s="1" t="s">
        <v>7</v>
      </c>
      <c r="D1400" s="1" t="s">
        <v>8</v>
      </c>
      <c r="E1400" s="1"/>
      <c r="F1400" s="1" t="s">
        <v>20</v>
      </c>
      <c r="G1400" s="1"/>
      <c r="H1400">
        <v>417.54458731803851</v>
      </c>
      <c r="I1400" s="1"/>
      <c r="J1400" s="1"/>
    </row>
    <row r="1401" spans="1:10" hidden="1" x14ac:dyDescent="0.25">
      <c r="A1401" s="1" t="s">
        <v>34</v>
      </c>
      <c r="B1401">
        <v>2014</v>
      </c>
      <c r="C1401" s="1" t="s">
        <v>7</v>
      </c>
      <c r="D1401" s="1" t="s">
        <v>8</v>
      </c>
      <c r="E1401" s="1"/>
      <c r="F1401" s="1" t="s">
        <v>22</v>
      </c>
      <c r="G1401" s="1"/>
      <c r="H1401">
        <v>30.948138518789843</v>
      </c>
      <c r="I1401" s="1"/>
      <c r="J1401" s="1"/>
    </row>
    <row r="1402" spans="1:10" hidden="1" x14ac:dyDescent="0.25">
      <c r="A1402" s="1" t="s">
        <v>35</v>
      </c>
      <c r="B1402">
        <v>2014</v>
      </c>
      <c r="C1402" s="1" t="s">
        <v>7</v>
      </c>
      <c r="D1402" s="1" t="s">
        <v>8</v>
      </c>
      <c r="E1402" s="1"/>
      <c r="F1402" s="1" t="s">
        <v>9</v>
      </c>
      <c r="G1402" s="1"/>
      <c r="H1402">
        <v>24567.642</v>
      </c>
      <c r="I1402" s="1"/>
      <c r="J1402" s="1"/>
    </row>
    <row r="1403" spans="1:10" x14ac:dyDescent="0.25">
      <c r="A1403" s="1" t="s">
        <v>35</v>
      </c>
      <c r="B1403">
        <v>2014</v>
      </c>
      <c r="C1403" s="1" t="s">
        <v>7</v>
      </c>
      <c r="D1403" s="1" t="s">
        <v>8</v>
      </c>
      <c r="E1403" s="1" t="s">
        <v>10</v>
      </c>
      <c r="F1403" s="1" t="s">
        <v>10</v>
      </c>
      <c r="G1403" s="1"/>
      <c r="H1403">
        <v>16555.843134236686</v>
      </c>
      <c r="I1403" s="1"/>
      <c r="J1403" s="1"/>
    </row>
    <row r="1404" spans="1:10" hidden="1" x14ac:dyDescent="0.25">
      <c r="A1404" s="1" t="s">
        <v>35</v>
      </c>
      <c r="B1404">
        <v>2014</v>
      </c>
      <c r="C1404" s="1" t="s">
        <v>7</v>
      </c>
      <c r="D1404" s="1" t="s">
        <v>8</v>
      </c>
      <c r="E1404" s="1"/>
      <c r="F1404" s="1" t="s">
        <v>11</v>
      </c>
      <c r="G1404" s="1"/>
      <c r="H1404">
        <v>635.46404687136192</v>
      </c>
      <c r="I1404" s="1"/>
      <c r="J1404" s="1"/>
    </row>
    <row r="1405" spans="1:10" hidden="1" x14ac:dyDescent="0.25">
      <c r="A1405" s="1" t="s">
        <v>35</v>
      </c>
      <c r="B1405">
        <v>2014</v>
      </c>
      <c r="C1405" s="1" t="s">
        <v>7</v>
      </c>
      <c r="D1405" s="1" t="s">
        <v>8</v>
      </c>
      <c r="E1405" s="1"/>
      <c r="F1405" s="1" t="s">
        <v>14</v>
      </c>
      <c r="G1405" s="1"/>
      <c r="H1405">
        <v>580.30483560797654</v>
      </c>
      <c r="I1405" s="1"/>
      <c r="J1405" s="1"/>
    </row>
    <row r="1406" spans="1:10" hidden="1" x14ac:dyDescent="0.25">
      <c r="A1406" s="1" t="s">
        <v>35</v>
      </c>
      <c r="B1406">
        <v>2014</v>
      </c>
      <c r="C1406" s="1" t="s">
        <v>7</v>
      </c>
      <c r="D1406" s="1" t="s">
        <v>8</v>
      </c>
      <c r="E1406" s="1"/>
      <c r="F1406" s="1" t="s">
        <v>17</v>
      </c>
      <c r="G1406" s="1"/>
      <c r="H1406">
        <v>1420.4970059667769</v>
      </c>
      <c r="I1406" s="1"/>
      <c r="J1406" s="1"/>
    </row>
    <row r="1407" spans="1:10" hidden="1" x14ac:dyDescent="0.25">
      <c r="A1407" s="1" t="s">
        <v>35</v>
      </c>
      <c r="B1407">
        <v>2014</v>
      </c>
      <c r="C1407" s="1" t="s">
        <v>7</v>
      </c>
      <c r="D1407" s="1" t="s">
        <v>8</v>
      </c>
      <c r="E1407" s="1"/>
      <c r="F1407" s="1" t="s">
        <v>18</v>
      </c>
      <c r="G1407" s="1"/>
      <c r="H1407">
        <v>742.03564365963064</v>
      </c>
      <c r="I1407" s="1"/>
      <c r="J1407" s="1"/>
    </row>
    <row r="1408" spans="1:10" hidden="1" x14ac:dyDescent="0.25">
      <c r="A1408" s="1" t="s">
        <v>35</v>
      </c>
      <c r="B1408">
        <v>2014</v>
      </c>
      <c r="C1408" s="1" t="s">
        <v>7</v>
      </c>
      <c r="D1408" s="1" t="s">
        <v>8</v>
      </c>
      <c r="E1408" s="1"/>
      <c r="F1408" s="1" t="s">
        <v>20</v>
      </c>
      <c r="G1408" s="1"/>
      <c r="H1408">
        <v>4313.7451388844866</v>
      </c>
      <c r="I1408" s="1"/>
      <c r="J1408" s="1"/>
    </row>
    <row r="1409" spans="1:10" hidden="1" x14ac:dyDescent="0.25">
      <c r="A1409" s="1" t="s">
        <v>35</v>
      </c>
      <c r="B1409">
        <v>2014</v>
      </c>
      <c r="C1409" s="1" t="s">
        <v>7</v>
      </c>
      <c r="D1409" s="1" t="s">
        <v>8</v>
      </c>
      <c r="E1409" s="1"/>
      <c r="F1409" s="1" t="s">
        <v>22</v>
      </c>
      <c r="G1409" s="1"/>
      <c r="H1409">
        <v>319.73203856015101</v>
      </c>
      <c r="I1409" s="1"/>
      <c r="J1409" s="1"/>
    </row>
    <row r="1410" spans="1:10" hidden="1" x14ac:dyDescent="0.25">
      <c r="A1410" s="1" t="s">
        <v>36</v>
      </c>
      <c r="B1410">
        <v>2014</v>
      </c>
      <c r="C1410" s="1" t="s">
        <v>7</v>
      </c>
      <c r="D1410" s="1" t="s">
        <v>8</v>
      </c>
      <c r="E1410" s="1"/>
      <c r="F1410" s="1" t="s">
        <v>9</v>
      </c>
      <c r="G1410" s="1"/>
      <c r="H1410">
        <v>552.99800000000005</v>
      </c>
      <c r="I1410" s="1"/>
      <c r="J1410" s="1"/>
    </row>
    <row r="1411" spans="1:10" x14ac:dyDescent="0.25">
      <c r="A1411" s="1" t="s">
        <v>36</v>
      </c>
      <c r="B1411">
        <v>2014</v>
      </c>
      <c r="C1411" s="1" t="s">
        <v>7</v>
      </c>
      <c r="D1411" s="1" t="s">
        <v>8</v>
      </c>
      <c r="E1411" s="1" t="s">
        <v>10</v>
      </c>
      <c r="F1411" s="1" t="s">
        <v>10</v>
      </c>
      <c r="G1411" s="1"/>
      <c r="H1411">
        <v>372.65880630899051</v>
      </c>
      <c r="I1411" s="1"/>
      <c r="J1411" s="1"/>
    </row>
    <row r="1412" spans="1:10" hidden="1" x14ac:dyDescent="0.25">
      <c r="A1412" s="1" t="s">
        <v>36</v>
      </c>
      <c r="B1412">
        <v>2014</v>
      </c>
      <c r="C1412" s="1" t="s">
        <v>7</v>
      </c>
      <c r="D1412" s="1" t="s">
        <v>8</v>
      </c>
      <c r="E1412" s="1"/>
      <c r="F1412" s="1" t="s">
        <v>11</v>
      </c>
      <c r="G1412" s="1"/>
      <c r="H1412">
        <v>14.303788169486083</v>
      </c>
      <c r="I1412" s="1"/>
      <c r="J1412" s="1"/>
    </row>
    <row r="1413" spans="1:10" hidden="1" x14ac:dyDescent="0.25">
      <c r="A1413" s="1" t="s">
        <v>36</v>
      </c>
      <c r="B1413">
        <v>2014</v>
      </c>
      <c r="C1413" s="1" t="s">
        <v>7</v>
      </c>
      <c r="D1413" s="1" t="s">
        <v>8</v>
      </c>
      <c r="E1413" s="1"/>
      <c r="F1413" s="1" t="s">
        <v>14</v>
      </c>
      <c r="G1413" s="1"/>
      <c r="H1413">
        <v>13.062198377912697</v>
      </c>
      <c r="I1413" s="1"/>
      <c r="J1413" s="1"/>
    </row>
    <row r="1414" spans="1:10" hidden="1" x14ac:dyDescent="0.25">
      <c r="A1414" s="1" t="s">
        <v>36</v>
      </c>
      <c r="B1414">
        <v>2014</v>
      </c>
      <c r="C1414" s="1" t="s">
        <v>7</v>
      </c>
      <c r="D1414" s="1" t="s">
        <v>8</v>
      </c>
      <c r="E1414" s="1"/>
      <c r="F1414" s="1" t="s">
        <v>17</v>
      </c>
      <c r="G1414" s="1"/>
      <c r="H1414">
        <v>31.974253097045931</v>
      </c>
      <c r="I1414" s="1"/>
      <c r="J1414" s="1"/>
    </row>
    <row r="1415" spans="1:10" hidden="1" x14ac:dyDescent="0.25">
      <c r="A1415" s="1" t="s">
        <v>36</v>
      </c>
      <c r="B1415">
        <v>2014</v>
      </c>
      <c r="C1415" s="1" t="s">
        <v>7</v>
      </c>
      <c r="D1415" s="1" t="s">
        <v>8</v>
      </c>
      <c r="E1415" s="1"/>
      <c r="F1415" s="1" t="s">
        <v>18</v>
      </c>
      <c r="G1415" s="1"/>
      <c r="H1415">
        <v>16.702629697733649</v>
      </c>
      <c r="I1415" s="1"/>
      <c r="J1415" s="1"/>
    </row>
    <row r="1416" spans="1:10" hidden="1" x14ac:dyDescent="0.25">
      <c r="A1416" s="1" t="s">
        <v>36</v>
      </c>
      <c r="B1416">
        <v>2014</v>
      </c>
      <c r="C1416" s="1" t="s">
        <v>7</v>
      </c>
      <c r="D1416" s="1" t="s">
        <v>8</v>
      </c>
      <c r="E1416" s="1"/>
      <c r="F1416" s="1" t="s">
        <v>20</v>
      </c>
      <c r="G1416" s="1"/>
      <c r="H1416">
        <v>97.098957820731997</v>
      </c>
      <c r="I1416" s="1"/>
      <c r="J1416" s="1"/>
    </row>
    <row r="1417" spans="1:10" hidden="1" x14ac:dyDescent="0.25">
      <c r="A1417" s="1" t="s">
        <v>36</v>
      </c>
      <c r="B1417">
        <v>2014</v>
      </c>
      <c r="C1417" s="1" t="s">
        <v>7</v>
      </c>
      <c r="D1417" s="1" t="s">
        <v>8</v>
      </c>
      <c r="E1417" s="1"/>
      <c r="F1417" s="1" t="s">
        <v>22</v>
      </c>
      <c r="G1417" s="1"/>
      <c r="H1417">
        <v>7.1969128278443009</v>
      </c>
      <c r="I1417" s="1"/>
      <c r="J1417" s="1"/>
    </row>
    <row r="1418" spans="1:10" hidden="1" x14ac:dyDescent="0.25">
      <c r="A1418" s="1" t="s">
        <v>37</v>
      </c>
      <c r="B1418">
        <v>2014</v>
      </c>
      <c r="C1418" s="1" t="s">
        <v>7</v>
      </c>
      <c r="D1418" s="1" t="s">
        <v>8</v>
      </c>
      <c r="E1418" s="1"/>
      <c r="F1418" s="1" t="s">
        <v>9</v>
      </c>
      <c r="G1418" s="1"/>
      <c r="H1418">
        <v>686</v>
      </c>
      <c r="I1418" s="1"/>
      <c r="J1418" s="1"/>
    </row>
    <row r="1419" spans="1:10" x14ac:dyDescent="0.25">
      <c r="A1419" s="1" t="s">
        <v>37</v>
      </c>
      <c r="B1419">
        <v>2014</v>
      </c>
      <c r="C1419" s="1" t="s">
        <v>7</v>
      </c>
      <c r="D1419" s="1" t="s">
        <v>8</v>
      </c>
      <c r="E1419" s="1" t="s">
        <v>10</v>
      </c>
      <c r="F1419" s="1" t="s">
        <v>10</v>
      </c>
      <c r="G1419" s="1"/>
      <c r="H1419">
        <v>462.28727975140498</v>
      </c>
      <c r="I1419" s="1"/>
      <c r="J1419" s="1"/>
    </row>
    <row r="1420" spans="1:10" hidden="1" x14ac:dyDescent="0.25">
      <c r="A1420" s="1" t="s">
        <v>37</v>
      </c>
      <c r="B1420">
        <v>2014</v>
      </c>
      <c r="C1420" s="1" t="s">
        <v>7</v>
      </c>
      <c r="D1420" s="1" t="s">
        <v>8</v>
      </c>
      <c r="E1420" s="1"/>
      <c r="F1420" s="1" t="s">
        <v>11</v>
      </c>
      <c r="G1420" s="1"/>
      <c r="H1420">
        <v>17.744003928165114</v>
      </c>
      <c r="I1420" s="1"/>
      <c r="J1420" s="1"/>
    </row>
    <row r="1421" spans="1:10" hidden="1" x14ac:dyDescent="0.25">
      <c r="A1421" s="1" t="s">
        <v>37</v>
      </c>
      <c r="B1421">
        <v>2014</v>
      </c>
      <c r="C1421" s="1" t="s">
        <v>7</v>
      </c>
      <c r="D1421" s="1" t="s">
        <v>8</v>
      </c>
      <c r="E1421" s="1"/>
      <c r="F1421" s="1" t="s">
        <v>14</v>
      </c>
      <c r="G1421" s="1"/>
      <c r="H1421">
        <v>16.203798363191385</v>
      </c>
      <c r="I1421" s="1"/>
      <c r="J1421" s="1"/>
    </row>
    <row r="1422" spans="1:10" hidden="1" x14ac:dyDescent="0.25">
      <c r="A1422" s="1" t="s">
        <v>37</v>
      </c>
      <c r="B1422">
        <v>2014</v>
      </c>
      <c r="C1422" s="1" t="s">
        <v>7</v>
      </c>
      <c r="D1422" s="1" t="s">
        <v>8</v>
      </c>
      <c r="E1422" s="1"/>
      <c r="F1422" s="1" t="s">
        <v>17</v>
      </c>
      <c r="G1422" s="1"/>
      <c r="H1422">
        <v>39.664406787318413</v>
      </c>
      <c r="I1422" s="1"/>
      <c r="J1422" s="1"/>
    </row>
    <row r="1423" spans="1:10" hidden="1" x14ac:dyDescent="0.25">
      <c r="A1423" s="1" t="s">
        <v>37</v>
      </c>
      <c r="B1423">
        <v>2014</v>
      </c>
      <c r="C1423" s="1" t="s">
        <v>7</v>
      </c>
      <c r="D1423" s="1" t="s">
        <v>8</v>
      </c>
      <c r="E1423" s="1"/>
      <c r="F1423" s="1" t="s">
        <v>18</v>
      </c>
      <c r="G1423" s="1"/>
      <c r="H1423">
        <v>20.719792788844231</v>
      </c>
      <c r="I1423" s="1"/>
      <c r="J1423" s="1"/>
    </row>
    <row r="1424" spans="1:10" hidden="1" x14ac:dyDescent="0.25">
      <c r="A1424" s="1" t="s">
        <v>37</v>
      </c>
      <c r="B1424">
        <v>2014</v>
      </c>
      <c r="C1424" s="1" t="s">
        <v>7</v>
      </c>
      <c r="D1424" s="1" t="s">
        <v>8</v>
      </c>
      <c r="E1424" s="1"/>
      <c r="F1424" s="1" t="s">
        <v>20</v>
      </c>
      <c r="G1424" s="1"/>
      <c r="H1424">
        <v>120.45230735919866</v>
      </c>
      <c r="I1424" s="1"/>
      <c r="J1424" s="1"/>
    </row>
    <row r="1425" spans="1:10" hidden="1" x14ac:dyDescent="0.25">
      <c r="A1425" s="1" t="s">
        <v>37</v>
      </c>
      <c r="B1425">
        <v>2014</v>
      </c>
      <c r="C1425" s="1" t="s">
        <v>7</v>
      </c>
      <c r="D1425" s="1" t="s">
        <v>8</v>
      </c>
      <c r="E1425" s="1"/>
      <c r="F1425" s="1" t="s">
        <v>22</v>
      </c>
      <c r="G1425" s="1"/>
      <c r="H1425">
        <v>8.9278482018039664</v>
      </c>
      <c r="I1425" s="1"/>
      <c r="J1425" s="1"/>
    </row>
    <row r="1426" spans="1:10" hidden="1" x14ac:dyDescent="0.25">
      <c r="A1426" s="1" t="s">
        <v>38</v>
      </c>
      <c r="B1426">
        <v>2014</v>
      </c>
      <c r="C1426" s="1" t="s">
        <v>7</v>
      </c>
      <c r="D1426" s="1" t="s">
        <v>8</v>
      </c>
      <c r="E1426" s="1"/>
      <c r="F1426" s="1" t="s">
        <v>9</v>
      </c>
      <c r="G1426" s="1"/>
      <c r="H1426">
        <v>171.1</v>
      </c>
      <c r="I1426" s="1"/>
      <c r="J1426" s="1"/>
    </row>
    <row r="1427" spans="1:10" x14ac:dyDescent="0.25">
      <c r="A1427" s="1" t="s">
        <v>38</v>
      </c>
      <c r="B1427">
        <v>2014</v>
      </c>
      <c r="C1427" s="1" t="s">
        <v>7</v>
      </c>
      <c r="D1427" s="1" t="s">
        <v>8</v>
      </c>
      <c r="E1427" s="1" t="s">
        <v>10</v>
      </c>
      <c r="F1427" s="1" t="s">
        <v>10</v>
      </c>
      <c r="G1427" s="1"/>
      <c r="H1427">
        <v>115.30226467269007</v>
      </c>
      <c r="I1427" s="1"/>
      <c r="J1427" s="1"/>
    </row>
    <row r="1428" spans="1:10" hidden="1" x14ac:dyDescent="0.25">
      <c r="A1428" s="1" t="s">
        <v>38</v>
      </c>
      <c r="B1428">
        <v>2014</v>
      </c>
      <c r="C1428" s="1" t="s">
        <v>7</v>
      </c>
      <c r="D1428" s="1" t="s">
        <v>8</v>
      </c>
      <c r="E1428" s="1"/>
      <c r="F1428" s="1" t="s">
        <v>11</v>
      </c>
      <c r="G1428" s="1"/>
      <c r="H1428">
        <v>4.4256546240656718</v>
      </c>
      <c r="I1428" s="1"/>
      <c r="J1428" s="1"/>
    </row>
    <row r="1429" spans="1:10" hidden="1" x14ac:dyDescent="0.25">
      <c r="A1429" s="1" t="s">
        <v>38</v>
      </c>
      <c r="B1429">
        <v>2014</v>
      </c>
      <c r="C1429" s="1" t="s">
        <v>7</v>
      </c>
      <c r="D1429" s="1" t="s">
        <v>8</v>
      </c>
      <c r="E1429" s="1"/>
      <c r="F1429" s="1" t="s">
        <v>14</v>
      </c>
      <c r="G1429" s="1"/>
      <c r="H1429">
        <v>4.0415013118688714</v>
      </c>
      <c r="I1429" s="1"/>
      <c r="J1429" s="1"/>
    </row>
    <row r="1430" spans="1:10" hidden="1" x14ac:dyDescent="0.25">
      <c r="A1430" s="1" t="s">
        <v>38</v>
      </c>
      <c r="B1430">
        <v>2014</v>
      </c>
      <c r="C1430" s="1" t="s">
        <v>7</v>
      </c>
      <c r="D1430" s="1" t="s">
        <v>8</v>
      </c>
      <c r="E1430" s="1"/>
      <c r="F1430" s="1" t="s">
        <v>17</v>
      </c>
      <c r="G1430" s="1"/>
      <c r="H1430">
        <v>9.8929737628428285</v>
      </c>
      <c r="I1430" s="1"/>
      <c r="J1430" s="1"/>
    </row>
    <row r="1431" spans="1:10" hidden="1" x14ac:dyDescent="0.25">
      <c r="A1431" s="1" t="s">
        <v>38</v>
      </c>
      <c r="B1431">
        <v>2014</v>
      </c>
      <c r="C1431" s="1" t="s">
        <v>7</v>
      </c>
      <c r="D1431" s="1" t="s">
        <v>8</v>
      </c>
      <c r="E1431" s="1"/>
      <c r="F1431" s="1" t="s">
        <v>18</v>
      </c>
      <c r="G1431" s="1"/>
      <c r="H1431">
        <v>5.1678666853808277</v>
      </c>
      <c r="I1431" s="1"/>
      <c r="J1431" s="1"/>
    </row>
    <row r="1432" spans="1:10" hidden="1" x14ac:dyDescent="0.25">
      <c r="A1432" s="1" t="s">
        <v>38</v>
      </c>
      <c r="B1432">
        <v>2014</v>
      </c>
      <c r="C1432" s="1" t="s">
        <v>7</v>
      </c>
      <c r="D1432" s="1" t="s">
        <v>8</v>
      </c>
      <c r="E1432" s="1"/>
      <c r="F1432" s="1" t="s">
        <v>20</v>
      </c>
      <c r="G1432" s="1"/>
      <c r="H1432">
        <v>30.042842258249109</v>
      </c>
      <c r="I1432" s="1"/>
      <c r="J1432" s="1"/>
    </row>
    <row r="1433" spans="1:10" hidden="1" x14ac:dyDescent="0.25">
      <c r="A1433" s="1" t="s">
        <v>38</v>
      </c>
      <c r="B1433">
        <v>2014</v>
      </c>
      <c r="C1433" s="1" t="s">
        <v>7</v>
      </c>
      <c r="D1433" s="1" t="s">
        <v>8</v>
      </c>
      <c r="E1433" s="1"/>
      <c r="F1433" s="1" t="s">
        <v>22</v>
      </c>
      <c r="G1433" s="1"/>
      <c r="H1433">
        <v>2.2267563080592692</v>
      </c>
      <c r="I1433" s="1"/>
      <c r="J1433" s="1"/>
    </row>
    <row r="1434" spans="1:10" hidden="1" x14ac:dyDescent="0.25">
      <c r="A1434" s="1" t="s">
        <v>39</v>
      </c>
      <c r="B1434">
        <v>2014</v>
      </c>
      <c r="C1434" s="1" t="s">
        <v>7</v>
      </c>
      <c r="D1434" s="1" t="s">
        <v>8</v>
      </c>
      <c r="E1434" s="1"/>
      <c r="F1434" s="1" t="s">
        <v>9</v>
      </c>
      <c r="G1434" s="1"/>
      <c r="H1434">
        <v>102.65</v>
      </c>
      <c r="I1434" s="1"/>
      <c r="J1434" s="1"/>
    </row>
    <row r="1435" spans="1:10" x14ac:dyDescent="0.25">
      <c r="A1435" s="1" t="s">
        <v>39</v>
      </c>
      <c r="B1435">
        <v>2014</v>
      </c>
      <c r="C1435" s="1" t="s">
        <v>7</v>
      </c>
      <c r="D1435" s="1" t="s">
        <v>8</v>
      </c>
      <c r="E1435" s="1" t="s">
        <v>10</v>
      </c>
      <c r="F1435" s="1" t="s">
        <v>10</v>
      </c>
      <c r="G1435" s="1"/>
      <c r="H1435">
        <v>69.174619921985027</v>
      </c>
      <c r="I1435" s="1"/>
      <c r="J1435" s="1"/>
    </row>
    <row r="1436" spans="1:10" hidden="1" x14ac:dyDescent="0.25">
      <c r="A1436" s="1" t="s">
        <v>39</v>
      </c>
      <c r="B1436">
        <v>2014</v>
      </c>
      <c r="C1436" s="1" t="s">
        <v>7</v>
      </c>
      <c r="D1436" s="1" t="s">
        <v>8</v>
      </c>
      <c r="E1436" s="1"/>
      <c r="F1436" s="1" t="s">
        <v>11</v>
      </c>
      <c r="G1436" s="1"/>
      <c r="H1436">
        <v>2.6551341154900134</v>
      </c>
      <c r="I1436" s="1"/>
      <c r="J1436" s="1"/>
    </row>
    <row r="1437" spans="1:10" hidden="1" x14ac:dyDescent="0.25">
      <c r="A1437" s="1" t="s">
        <v>39</v>
      </c>
      <c r="B1437">
        <v>2014</v>
      </c>
      <c r="C1437" s="1" t="s">
        <v>7</v>
      </c>
      <c r="D1437" s="1" t="s">
        <v>8</v>
      </c>
      <c r="E1437" s="1"/>
      <c r="F1437" s="1" t="s">
        <v>14</v>
      </c>
      <c r="G1437" s="1"/>
      <c r="H1437">
        <v>2.4246645801480988</v>
      </c>
      <c r="I1437" s="1"/>
      <c r="J1437" s="1"/>
    </row>
    <row r="1438" spans="1:10" hidden="1" x14ac:dyDescent="0.25">
      <c r="A1438" s="1" t="s">
        <v>39</v>
      </c>
      <c r="B1438">
        <v>2014</v>
      </c>
      <c r="C1438" s="1" t="s">
        <v>7</v>
      </c>
      <c r="D1438" s="1" t="s">
        <v>8</v>
      </c>
      <c r="E1438" s="1"/>
      <c r="F1438" s="1" t="s">
        <v>17</v>
      </c>
      <c r="G1438" s="1"/>
      <c r="H1438">
        <v>5.9352060593560285</v>
      </c>
      <c r="I1438" s="1"/>
      <c r="J1438" s="1"/>
    </row>
    <row r="1439" spans="1:10" hidden="1" x14ac:dyDescent="0.25">
      <c r="A1439" s="1" t="s">
        <v>39</v>
      </c>
      <c r="B1439">
        <v>2014</v>
      </c>
      <c r="C1439" s="1" t="s">
        <v>7</v>
      </c>
      <c r="D1439" s="1" t="s">
        <v>8</v>
      </c>
      <c r="E1439" s="1"/>
      <c r="F1439" s="1" t="s">
        <v>18</v>
      </c>
      <c r="G1439" s="1"/>
      <c r="H1439">
        <v>3.1004179734327408</v>
      </c>
      <c r="I1439" s="1"/>
      <c r="J1439" s="1"/>
    </row>
    <row r="1440" spans="1:10" hidden="1" x14ac:dyDescent="0.25">
      <c r="A1440" s="1" t="s">
        <v>39</v>
      </c>
      <c r="B1440">
        <v>2014</v>
      </c>
      <c r="C1440" s="1" t="s">
        <v>7</v>
      </c>
      <c r="D1440" s="1" t="s">
        <v>8</v>
      </c>
      <c r="E1440" s="1"/>
      <c r="F1440" s="1" t="s">
        <v>20</v>
      </c>
      <c r="G1440" s="1"/>
      <c r="H1440">
        <v>18.023949490410704</v>
      </c>
      <c r="I1440" s="1"/>
      <c r="J1440" s="1"/>
    </row>
    <row r="1441" spans="1:10" hidden="1" x14ac:dyDescent="0.25">
      <c r="A1441" s="1" t="s">
        <v>39</v>
      </c>
      <c r="B1441">
        <v>2014</v>
      </c>
      <c r="C1441" s="1" t="s">
        <v>7</v>
      </c>
      <c r="D1441" s="1" t="s">
        <v>8</v>
      </c>
      <c r="E1441" s="1"/>
      <c r="F1441" s="1" t="s">
        <v>22</v>
      </c>
      <c r="G1441" s="1"/>
      <c r="H1441">
        <v>1.3359236412757685</v>
      </c>
      <c r="I1441" s="1"/>
      <c r="J1441" s="1"/>
    </row>
    <row r="1442" spans="1:10" hidden="1" x14ac:dyDescent="0.25">
      <c r="A1442" s="1" t="s">
        <v>40</v>
      </c>
      <c r="B1442">
        <v>2014</v>
      </c>
      <c r="C1442" s="1" t="s">
        <v>7</v>
      </c>
      <c r="D1442" s="1" t="s">
        <v>8</v>
      </c>
      <c r="E1442" s="1"/>
      <c r="F1442" s="1" t="s">
        <v>9</v>
      </c>
      <c r="G1442" s="1"/>
      <c r="H1442">
        <v>7697</v>
      </c>
      <c r="I1442" s="1"/>
      <c r="J1442" s="1"/>
    </row>
    <row r="1443" spans="1:10" x14ac:dyDescent="0.25">
      <c r="A1443" s="1" t="s">
        <v>40</v>
      </c>
      <c r="B1443">
        <v>2014</v>
      </c>
      <c r="C1443" s="1" t="s">
        <v>7</v>
      </c>
      <c r="D1443" s="1" t="s">
        <v>8</v>
      </c>
      <c r="E1443" s="1" t="s">
        <v>10</v>
      </c>
      <c r="F1443" s="1" t="s">
        <v>10</v>
      </c>
      <c r="G1443" s="1"/>
      <c r="H1443">
        <v>5186.917189863796</v>
      </c>
      <c r="I1443" s="1"/>
      <c r="J1443" s="1"/>
    </row>
    <row r="1444" spans="1:10" hidden="1" x14ac:dyDescent="0.25">
      <c r="A1444" s="1" t="s">
        <v>40</v>
      </c>
      <c r="B1444">
        <v>2014</v>
      </c>
      <c r="C1444" s="1" t="s">
        <v>7</v>
      </c>
      <c r="D1444" s="1" t="s">
        <v>8</v>
      </c>
      <c r="E1444" s="1"/>
      <c r="F1444" s="1" t="s">
        <v>11</v>
      </c>
      <c r="G1444" s="1"/>
      <c r="H1444">
        <v>199.08979334560772</v>
      </c>
      <c r="I1444" s="1"/>
      <c r="J1444" s="1"/>
    </row>
    <row r="1445" spans="1:10" hidden="1" x14ac:dyDescent="0.25">
      <c r="A1445" s="1" t="s">
        <v>40</v>
      </c>
      <c r="B1445">
        <v>2014</v>
      </c>
      <c r="C1445" s="1" t="s">
        <v>7</v>
      </c>
      <c r="D1445" s="1" t="s">
        <v>8</v>
      </c>
      <c r="E1445" s="1"/>
      <c r="F1445" s="1" t="s">
        <v>14</v>
      </c>
      <c r="G1445" s="1"/>
      <c r="H1445">
        <v>181.80850729079313</v>
      </c>
      <c r="I1445" s="1"/>
      <c r="J1445" s="1"/>
    </row>
    <row r="1446" spans="1:10" hidden="1" x14ac:dyDescent="0.25">
      <c r="A1446" s="1" t="s">
        <v>40</v>
      </c>
      <c r="B1446">
        <v>2014</v>
      </c>
      <c r="C1446" s="1" t="s">
        <v>7</v>
      </c>
      <c r="D1446" s="1" t="s">
        <v>8</v>
      </c>
      <c r="E1446" s="1"/>
      <c r="F1446" s="1" t="s">
        <v>17</v>
      </c>
      <c r="G1446" s="1"/>
      <c r="H1446">
        <v>445.03926974050995</v>
      </c>
      <c r="I1446" s="1"/>
      <c r="J1446" s="1"/>
    </row>
    <row r="1447" spans="1:10" hidden="1" x14ac:dyDescent="0.25">
      <c r="A1447" s="1" t="s">
        <v>40</v>
      </c>
      <c r="B1447">
        <v>2014</v>
      </c>
      <c r="C1447" s="1" t="s">
        <v>7</v>
      </c>
      <c r="D1447" s="1" t="s">
        <v>8</v>
      </c>
      <c r="E1447" s="1"/>
      <c r="F1447" s="1" t="s">
        <v>18</v>
      </c>
      <c r="G1447" s="1"/>
      <c r="H1447">
        <v>232.47849139319831</v>
      </c>
      <c r="I1447" s="1"/>
      <c r="J1447" s="1"/>
    </row>
    <row r="1448" spans="1:10" hidden="1" x14ac:dyDescent="0.25">
      <c r="A1448" s="1" t="s">
        <v>40</v>
      </c>
      <c r="B1448">
        <v>2014</v>
      </c>
      <c r="C1448" s="1" t="s">
        <v>7</v>
      </c>
      <c r="D1448" s="1" t="s">
        <v>8</v>
      </c>
      <c r="E1448" s="1"/>
      <c r="F1448" s="1" t="s">
        <v>20</v>
      </c>
      <c r="G1448" s="1"/>
      <c r="H1448">
        <v>1351.488935486519</v>
      </c>
      <c r="I1448" s="1"/>
      <c r="J1448" s="1"/>
    </row>
    <row r="1449" spans="1:10" hidden="1" x14ac:dyDescent="0.25">
      <c r="A1449" s="1" t="s">
        <v>40</v>
      </c>
      <c r="B1449">
        <v>2014</v>
      </c>
      <c r="C1449" s="1" t="s">
        <v>7</v>
      </c>
      <c r="D1449" s="1" t="s">
        <v>8</v>
      </c>
      <c r="E1449" s="1"/>
      <c r="F1449" s="1" t="s">
        <v>22</v>
      </c>
      <c r="G1449" s="1"/>
      <c r="H1449">
        <v>100.17149797271885</v>
      </c>
      <c r="I1449" s="1"/>
      <c r="J1449" s="1"/>
    </row>
    <row r="1450" spans="1:10" hidden="1" x14ac:dyDescent="0.25">
      <c r="A1450" s="1" t="s">
        <v>41</v>
      </c>
      <c r="B1450">
        <v>2014</v>
      </c>
      <c r="C1450" s="1" t="s">
        <v>7</v>
      </c>
      <c r="D1450" s="1" t="s">
        <v>8</v>
      </c>
      <c r="E1450" s="1"/>
      <c r="F1450" s="1" t="s">
        <v>9</v>
      </c>
      <c r="G1450" s="1"/>
      <c r="H1450">
        <v>3104.7</v>
      </c>
      <c r="I1450" s="1"/>
      <c r="J1450" s="1"/>
    </row>
    <row r="1451" spans="1:10" x14ac:dyDescent="0.25">
      <c r="A1451" s="1" t="s">
        <v>41</v>
      </c>
      <c r="B1451">
        <v>2014</v>
      </c>
      <c r="C1451" s="1" t="s">
        <v>7</v>
      </c>
      <c r="D1451" s="1" t="s">
        <v>8</v>
      </c>
      <c r="E1451" s="1" t="s">
        <v>10</v>
      </c>
      <c r="F1451" s="1" t="s">
        <v>10</v>
      </c>
      <c r="G1451" s="1"/>
      <c r="H1451">
        <v>2092.220579364704</v>
      </c>
      <c r="I1451" s="1"/>
      <c r="J1451" s="1"/>
    </row>
    <row r="1452" spans="1:10" hidden="1" x14ac:dyDescent="0.25">
      <c r="A1452" s="1" t="s">
        <v>41</v>
      </c>
      <c r="B1452">
        <v>2014</v>
      </c>
      <c r="C1452" s="1" t="s">
        <v>7</v>
      </c>
      <c r="D1452" s="1" t="s">
        <v>8</v>
      </c>
      <c r="E1452" s="1"/>
      <c r="F1452" s="1" t="s">
        <v>11</v>
      </c>
      <c r="G1452" s="1"/>
      <c r="H1452">
        <v>80.305844017163594</v>
      </c>
      <c r="I1452" s="1"/>
      <c r="J1452" s="1"/>
    </row>
    <row r="1453" spans="1:10" hidden="1" x14ac:dyDescent="0.25">
      <c r="A1453" s="1" t="s">
        <v>41</v>
      </c>
      <c r="B1453">
        <v>2014</v>
      </c>
      <c r="C1453" s="1" t="s">
        <v>7</v>
      </c>
      <c r="D1453" s="1" t="s">
        <v>8</v>
      </c>
      <c r="E1453" s="1"/>
      <c r="F1453" s="1" t="s">
        <v>14</v>
      </c>
      <c r="G1453" s="1"/>
      <c r="H1453">
        <v>73.335178976968351</v>
      </c>
      <c r="I1453" s="1"/>
      <c r="J1453" s="1"/>
    </row>
    <row r="1454" spans="1:10" hidden="1" x14ac:dyDescent="0.25">
      <c r="A1454" s="1" t="s">
        <v>41</v>
      </c>
      <c r="B1454">
        <v>2014</v>
      </c>
      <c r="C1454" s="1" t="s">
        <v>7</v>
      </c>
      <c r="D1454" s="1" t="s">
        <v>8</v>
      </c>
      <c r="E1454" s="1"/>
      <c r="F1454" s="1" t="s">
        <v>17</v>
      </c>
      <c r="G1454" s="1"/>
      <c r="H1454">
        <v>179.51324162184761</v>
      </c>
      <c r="I1454" s="1"/>
      <c r="J1454" s="1"/>
    </row>
    <row r="1455" spans="1:10" hidden="1" x14ac:dyDescent="0.25">
      <c r="A1455" s="1" t="s">
        <v>41</v>
      </c>
      <c r="B1455">
        <v>2014</v>
      </c>
      <c r="C1455" s="1" t="s">
        <v>7</v>
      </c>
      <c r="D1455" s="1" t="s">
        <v>8</v>
      </c>
      <c r="E1455" s="1"/>
      <c r="F1455" s="1" t="s">
        <v>18</v>
      </c>
      <c r="G1455" s="1"/>
      <c r="H1455">
        <v>93.773674448286698</v>
      </c>
      <c r="I1455" s="1"/>
      <c r="J1455" s="1"/>
    </row>
    <row r="1456" spans="1:10" hidden="1" x14ac:dyDescent="0.25">
      <c r="A1456" s="1" t="s">
        <v>41</v>
      </c>
      <c r="B1456">
        <v>2014</v>
      </c>
      <c r="C1456" s="1" t="s">
        <v>7</v>
      </c>
      <c r="D1456" s="1" t="s">
        <v>8</v>
      </c>
      <c r="E1456" s="1"/>
      <c r="F1456" s="1" t="s">
        <v>20</v>
      </c>
      <c r="G1456" s="1"/>
      <c r="H1456">
        <v>545.1432633500059</v>
      </c>
      <c r="I1456" s="1"/>
      <c r="J1456" s="1"/>
    </row>
    <row r="1457" spans="1:10" hidden="1" x14ac:dyDescent="0.25">
      <c r="A1457" s="1" t="s">
        <v>41</v>
      </c>
      <c r="B1457">
        <v>2014</v>
      </c>
      <c r="C1457" s="1" t="s">
        <v>7</v>
      </c>
      <c r="D1457" s="1" t="s">
        <v>8</v>
      </c>
      <c r="E1457" s="1"/>
      <c r="F1457" s="1" t="s">
        <v>22</v>
      </c>
      <c r="G1457" s="1"/>
      <c r="H1457">
        <v>40.405671008951565</v>
      </c>
      <c r="I1457" s="1"/>
      <c r="J1457" s="1"/>
    </row>
    <row r="1458" spans="1:10" hidden="1" x14ac:dyDescent="0.25">
      <c r="A1458" s="1" t="s">
        <v>42</v>
      </c>
      <c r="B1458">
        <v>2014</v>
      </c>
      <c r="C1458" s="1" t="s">
        <v>7</v>
      </c>
      <c r="D1458" s="1" t="s">
        <v>8</v>
      </c>
      <c r="E1458" s="1"/>
      <c r="F1458" s="1" t="s">
        <v>9</v>
      </c>
      <c r="G1458" s="1"/>
      <c r="H1458">
        <v>11799</v>
      </c>
      <c r="I1458" s="1"/>
      <c r="J1458" s="1"/>
    </row>
    <row r="1459" spans="1:10" x14ac:dyDescent="0.25">
      <c r="A1459" s="1" t="s">
        <v>42</v>
      </c>
      <c r="B1459">
        <v>2014</v>
      </c>
      <c r="C1459" s="1" t="s">
        <v>7</v>
      </c>
      <c r="D1459" s="1" t="s">
        <v>8</v>
      </c>
      <c r="E1459" s="1" t="s">
        <v>10</v>
      </c>
      <c r="F1459" s="1" t="s">
        <v>10</v>
      </c>
      <c r="G1459" s="1"/>
      <c r="H1459">
        <v>7951.2064340915858</v>
      </c>
      <c r="I1459" s="1"/>
      <c r="J1459" s="1"/>
    </row>
    <row r="1460" spans="1:10" hidden="1" x14ac:dyDescent="0.25">
      <c r="A1460" s="1" t="s">
        <v>42</v>
      </c>
      <c r="B1460">
        <v>2014</v>
      </c>
      <c r="C1460" s="1" t="s">
        <v>7</v>
      </c>
      <c r="D1460" s="1" t="s">
        <v>8</v>
      </c>
      <c r="E1460" s="1"/>
      <c r="F1460" s="1" t="s">
        <v>11</v>
      </c>
      <c r="G1460" s="1"/>
      <c r="H1460">
        <v>305.19169438545219</v>
      </c>
      <c r="I1460" s="1"/>
      <c r="J1460" s="1"/>
    </row>
    <row r="1461" spans="1:10" hidden="1" x14ac:dyDescent="0.25">
      <c r="A1461" s="1" t="s">
        <v>42</v>
      </c>
      <c r="B1461">
        <v>2014</v>
      </c>
      <c r="C1461" s="1" t="s">
        <v>7</v>
      </c>
      <c r="D1461" s="1" t="s">
        <v>8</v>
      </c>
      <c r="E1461" s="1"/>
      <c r="F1461" s="1" t="s">
        <v>14</v>
      </c>
      <c r="G1461" s="1"/>
      <c r="H1461">
        <v>278.70060770742731</v>
      </c>
      <c r="I1461" s="1"/>
      <c r="J1461" s="1"/>
    </row>
    <row r="1462" spans="1:10" hidden="1" x14ac:dyDescent="0.25">
      <c r="A1462" s="1" t="s">
        <v>42</v>
      </c>
      <c r="B1462">
        <v>2014</v>
      </c>
      <c r="C1462" s="1" t="s">
        <v>7</v>
      </c>
      <c r="D1462" s="1" t="s">
        <v>8</v>
      </c>
      <c r="E1462" s="1"/>
      <c r="F1462" s="1" t="s">
        <v>17</v>
      </c>
      <c r="G1462" s="1"/>
      <c r="H1462">
        <v>682.21623277488334</v>
      </c>
      <c r="I1462" s="1"/>
      <c r="J1462" s="1"/>
    </row>
    <row r="1463" spans="1:10" hidden="1" x14ac:dyDescent="0.25">
      <c r="A1463" s="1" t="s">
        <v>42</v>
      </c>
      <c r="B1463">
        <v>2014</v>
      </c>
      <c r="C1463" s="1" t="s">
        <v>7</v>
      </c>
      <c r="D1463" s="1" t="s">
        <v>8</v>
      </c>
      <c r="E1463" s="1"/>
      <c r="F1463" s="1" t="s">
        <v>18</v>
      </c>
      <c r="G1463" s="1"/>
      <c r="H1463">
        <v>356.37439521220563</v>
      </c>
      <c r="I1463" s="1"/>
      <c r="J1463" s="1"/>
    </row>
    <row r="1464" spans="1:10" hidden="1" x14ac:dyDescent="0.25">
      <c r="A1464" s="1" t="s">
        <v>42</v>
      </c>
      <c r="B1464">
        <v>2014</v>
      </c>
      <c r="C1464" s="1" t="s">
        <v>7</v>
      </c>
      <c r="D1464" s="1" t="s">
        <v>8</v>
      </c>
      <c r="E1464" s="1"/>
      <c r="F1464" s="1" t="s">
        <v>20</v>
      </c>
      <c r="G1464" s="1"/>
      <c r="H1464">
        <v>2071.7445692874417</v>
      </c>
      <c r="I1464" s="1"/>
      <c r="J1464" s="1"/>
    </row>
    <row r="1465" spans="1:10" hidden="1" x14ac:dyDescent="0.25">
      <c r="A1465" s="1" t="s">
        <v>42</v>
      </c>
      <c r="B1465">
        <v>2014</v>
      </c>
      <c r="C1465" s="1" t="s">
        <v>7</v>
      </c>
      <c r="D1465" s="1" t="s">
        <v>8</v>
      </c>
      <c r="E1465" s="1"/>
      <c r="F1465" s="1" t="s">
        <v>22</v>
      </c>
      <c r="G1465" s="1"/>
      <c r="H1465">
        <v>153.55638619983236</v>
      </c>
      <c r="I1465" s="1"/>
      <c r="J1465" s="1"/>
    </row>
    <row r="1466" spans="1:10" hidden="1" x14ac:dyDescent="0.25">
      <c r="A1466" s="1" t="s">
        <v>43</v>
      </c>
      <c r="B1466">
        <v>2014</v>
      </c>
      <c r="C1466" s="1" t="s">
        <v>7</v>
      </c>
      <c r="D1466" s="1" t="s">
        <v>8</v>
      </c>
      <c r="E1466" s="1"/>
      <c r="F1466" s="1" t="s">
        <v>9</v>
      </c>
      <c r="G1466" s="1"/>
      <c r="H1466">
        <v>1820</v>
      </c>
      <c r="I1466" s="1"/>
      <c r="J1466" s="1"/>
    </row>
    <row r="1467" spans="1:10" x14ac:dyDescent="0.25">
      <c r="A1467" s="1" t="s">
        <v>43</v>
      </c>
      <c r="B1467">
        <v>2014</v>
      </c>
      <c r="C1467" s="1" t="s">
        <v>7</v>
      </c>
      <c r="D1467" s="1" t="s">
        <v>8</v>
      </c>
      <c r="E1467" s="1" t="s">
        <v>10</v>
      </c>
      <c r="F1467" s="1" t="s">
        <v>10</v>
      </c>
      <c r="G1467" s="1"/>
      <c r="H1467">
        <v>1226.4764564833195</v>
      </c>
      <c r="I1467" s="1"/>
      <c r="J1467" s="1"/>
    </row>
    <row r="1468" spans="1:10" hidden="1" x14ac:dyDescent="0.25">
      <c r="A1468" s="1" t="s">
        <v>43</v>
      </c>
      <c r="B1468">
        <v>2014</v>
      </c>
      <c r="C1468" s="1" t="s">
        <v>7</v>
      </c>
      <c r="D1468" s="1" t="s">
        <v>8</v>
      </c>
      <c r="E1468" s="1"/>
      <c r="F1468" s="1" t="s">
        <v>11</v>
      </c>
      <c r="G1468" s="1"/>
      <c r="H1468">
        <v>47.075928789009488</v>
      </c>
      <c r="I1468" s="1"/>
      <c r="J1468" s="1"/>
    </row>
    <row r="1469" spans="1:10" hidden="1" x14ac:dyDescent="0.25">
      <c r="A1469" s="1" t="s">
        <v>43</v>
      </c>
      <c r="B1469">
        <v>2014</v>
      </c>
      <c r="C1469" s="1" t="s">
        <v>7</v>
      </c>
      <c r="D1469" s="1" t="s">
        <v>8</v>
      </c>
      <c r="E1469" s="1"/>
      <c r="F1469" s="1" t="s">
        <v>14</v>
      </c>
      <c r="G1469" s="1"/>
      <c r="H1469">
        <v>42.989669126834286</v>
      </c>
      <c r="I1469" s="1"/>
      <c r="J1469" s="1"/>
    </row>
    <row r="1470" spans="1:10" hidden="1" x14ac:dyDescent="0.25">
      <c r="A1470" s="1" t="s">
        <v>43</v>
      </c>
      <c r="B1470">
        <v>2014</v>
      </c>
      <c r="C1470" s="1" t="s">
        <v>7</v>
      </c>
      <c r="D1470" s="1" t="s">
        <v>8</v>
      </c>
      <c r="E1470" s="1"/>
      <c r="F1470" s="1" t="s">
        <v>17</v>
      </c>
      <c r="G1470" s="1"/>
      <c r="H1470">
        <v>105.23209963982436</v>
      </c>
      <c r="I1470" s="1"/>
      <c r="J1470" s="1"/>
    </row>
    <row r="1471" spans="1:10" hidden="1" x14ac:dyDescent="0.25">
      <c r="A1471" s="1" t="s">
        <v>43</v>
      </c>
      <c r="B1471">
        <v>2014</v>
      </c>
      <c r="C1471" s="1" t="s">
        <v>7</v>
      </c>
      <c r="D1471" s="1" t="s">
        <v>8</v>
      </c>
      <c r="E1471" s="1"/>
      <c r="F1471" s="1" t="s">
        <v>18</v>
      </c>
      <c r="G1471" s="1"/>
      <c r="H1471">
        <v>54.970878827545917</v>
      </c>
      <c r="I1471" s="1"/>
      <c r="J1471" s="1"/>
    </row>
    <row r="1472" spans="1:10" hidden="1" x14ac:dyDescent="0.25">
      <c r="A1472" s="1" t="s">
        <v>43</v>
      </c>
      <c r="B1472">
        <v>2014</v>
      </c>
      <c r="C1472" s="1" t="s">
        <v>7</v>
      </c>
      <c r="D1472" s="1" t="s">
        <v>8</v>
      </c>
      <c r="E1472" s="1"/>
      <c r="F1472" s="1" t="s">
        <v>20</v>
      </c>
      <c r="G1472" s="1"/>
      <c r="H1472">
        <v>319.56734605501686</v>
      </c>
      <c r="I1472" s="1"/>
      <c r="J1472" s="1"/>
    </row>
    <row r="1473" spans="1:10" hidden="1" x14ac:dyDescent="0.25">
      <c r="A1473" s="1" t="s">
        <v>43</v>
      </c>
      <c r="B1473">
        <v>2014</v>
      </c>
      <c r="C1473" s="1" t="s">
        <v>7</v>
      </c>
      <c r="D1473" s="1" t="s">
        <v>8</v>
      </c>
      <c r="E1473" s="1"/>
      <c r="F1473" s="1" t="s">
        <v>22</v>
      </c>
      <c r="G1473" s="1"/>
      <c r="H1473">
        <v>23.686127882337054</v>
      </c>
      <c r="I1473" s="1"/>
      <c r="J1473" s="1"/>
    </row>
    <row r="1474" spans="1:10" hidden="1" x14ac:dyDescent="0.25">
      <c r="A1474" s="1" t="s">
        <v>44</v>
      </c>
      <c r="B1474">
        <v>2014</v>
      </c>
      <c r="C1474" s="1" t="s">
        <v>7</v>
      </c>
      <c r="D1474" s="1" t="s">
        <v>8</v>
      </c>
      <c r="E1474" s="1"/>
      <c r="F1474" s="1" t="s">
        <v>9</v>
      </c>
      <c r="G1474" s="1"/>
      <c r="H1474">
        <v>1737</v>
      </c>
      <c r="I1474" s="1"/>
      <c r="J1474" s="1"/>
    </row>
    <row r="1475" spans="1:10" x14ac:dyDescent="0.25">
      <c r="A1475" s="1" t="s">
        <v>44</v>
      </c>
      <c r="B1475">
        <v>2014</v>
      </c>
      <c r="C1475" s="1" t="s">
        <v>7</v>
      </c>
      <c r="D1475" s="1" t="s">
        <v>8</v>
      </c>
      <c r="E1475" s="1" t="s">
        <v>10</v>
      </c>
      <c r="F1475" s="1" t="s">
        <v>10</v>
      </c>
      <c r="G1475" s="1"/>
      <c r="H1475">
        <v>1170.5437389623769</v>
      </c>
      <c r="I1475" s="1"/>
      <c r="J1475" s="1"/>
    </row>
    <row r="1476" spans="1:10" hidden="1" x14ac:dyDescent="0.25">
      <c r="A1476" s="1" t="s">
        <v>44</v>
      </c>
      <c r="B1476">
        <v>2014</v>
      </c>
      <c r="C1476" s="1" t="s">
        <v>7</v>
      </c>
      <c r="D1476" s="1" t="s">
        <v>8</v>
      </c>
      <c r="E1476" s="1"/>
      <c r="F1476" s="1" t="s">
        <v>11</v>
      </c>
      <c r="G1476" s="1"/>
      <c r="H1476">
        <v>44.929059509071145</v>
      </c>
      <c r="I1476" s="1"/>
      <c r="J1476" s="1"/>
    </row>
    <row r="1477" spans="1:10" hidden="1" x14ac:dyDescent="0.25">
      <c r="A1477" s="1" t="s">
        <v>44</v>
      </c>
      <c r="B1477">
        <v>2014</v>
      </c>
      <c r="C1477" s="1" t="s">
        <v>7</v>
      </c>
      <c r="D1477" s="1" t="s">
        <v>8</v>
      </c>
      <c r="E1477" s="1"/>
      <c r="F1477" s="1" t="s">
        <v>14</v>
      </c>
      <c r="G1477" s="1"/>
      <c r="H1477">
        <v>41.029151249072065</v>
      </c>
      <c r="I1477" s="1"/>
      <c r="J1477" s="1"/>
    </row>
    <row r="1478" spans="1:10" hidden="1" x14ac:dyDescent="0.25">
      <c r="A1478" s="1" t="s">
        <v>44</v>
      </c>
      <c r="B1478">
        <v>2014</v>
      </c>
      <c r="C1478" s="1" t="s">
        <v>7</v>
      </c>
      <c r="D1478" s="1" t="s">
        <v>8</v>
      </c>
      <c r="E1478" s="1"/>
      <c r="F1478" s="1" t="s">
        <v>17</v>
      </c>
      <c r="G1478" s="1"/>
      <c r="H1478">
        <v>100.43305333756864</v>
      </c>
      <c r="I1478" s="1"/>
      <c r="J1478" s="1"/>
    </row>
    <row r="1479" spans="1:10" hidden="1" x14ac:dyDescent="0.25">
      <c r="A1479" s="1" t="s">
        <v>44</v>
      </c>
      <c r="B1479">
        <v>2014</v>
      </c>
      <c r="C1479" s="1" t="s">
        <v>7</v>
      </c>
      <c r="D1479" s="1" t="s">
        <v>8</v>
      </c>
      <c r="E1479" s="1"/>
      <c r="F1479" s="1" t="s">
        <v>18</v>
      </c>
      <c r="G1479" s="1"/>
      <c r="H1479">
        <v>52.463965122773217</v>
      </c>
      <c r="I1479" s="1"/>
      <c r="J1479" s="1"/>
    </row>
    <row r="1480" spans="1:10" hidden="1" x14ac:dyDescent="0.25">
      <c r="A1480" s="1" t="s">
        <v>44</v>
      </c>
      <c r="B1480">
        <v>2014</v>
      </c>
      <c r="C1480" s="1" t="s">
        <v>7</v>
      </c>
      <c r="D1480" s="1" t="s">
        <v>8</v>
      </c>
      <c r="E1480" s="1"/>
      <c r="F1480" s="1" t="s">
        <v>20</v>
      </c>
      <c r="G1480" s="1"/>
      <c r="H1480">
        <v>304.99367038327705</v>
      </c>
      <c r="I1480" s="1"/>
      <c r="J1480" s="1"/>
    </row>
    <row r="1481" spans="1:10" hidden="1" x14ac:dyDescent="0.25">
      <c r="A1481" s="1" t="s">
        <v>44</v>
      </c>
      <c r="B1481">
        <v>2014</v>
      </c>
      <c r="C1481" s="1" t="s">
        <v>7</v>
      </c>
      <c r="D1481" s="1" t="s">
        <v>8</v>
      </c>
      <c r="E1481" s="1"/>
      <c r="F1481" s="1" t="s">
        <v>22</v>
      </c>
      <c r="G1481" s="1"/>
      <c r="H1481">
        <v>22.605936336054651</v>
      </c>
      <c r="I1481" s="1"/>
      <c r="J1481" s="1"/>
    </row>
    <row r="1482" spans="1:10" hidden="1" x14ac:dyDescent="0.25">
      <c r="A1482" s="1" t="s">
        <v>45</v>
      </c>
      <c r="B1482">
        <v>2014</v>
      </c>
      <c r="C1482" s="1" t="s">
        <v>7</v>
      </c>
      <c r="D1482" s="1" t="s">
        <v>8</v>
      </c>
      <c r="E1482" s="1"/>
      <c r="F1482" s="1" t="s">
        <v>9</v>
      </c>
      <c r="G1482" s="1"/>
      <c r="H1482">
        <v>842</v>
      </c>
      <c r="I1482" s="1"/>
      <c r="J1482" s="1"/>
    </row>
    <row r="1483" spans="1:10" x14ac:dyDescent="0.25">
      <c r="A1483" s="1" t="s">
        <v>45</v>
      </c>
      <c r="B1483">
        <v>2014</v>
      </c>
      <c r="C1483" s="1" t="s">
        <v>7</v>
      </c>
      <c r="D1483" s="1" t="s">
        <v>8</v>
      </c>
      <c r="E1483" s="1" t="s">
        <v>10</v>
      </c>
      <c r="F1483" s="1" t="s">
        <v>10</v>
      </c>
      <c r="G1483" s="1"/>
      <c r="H1483">
        <v>567.41383316426095</v>
      </c>
      <c r="I1483" s="1"/>
      <c r="J1483" s="1"/>
    </row>
    <row r="1484" spans="1:10" hidden="1" x14ac:dyDescent="0.25">
      <c r="A1484" s="1" t="s">
        <v>45</v>
      </c>
      <c r="B1484">
        <v>2014</v>
      </c>
      <c r="C1484" s="1" t="s">
        <v>7</v>
      </c>
      <c r="D1484" s="1" t="s">
        <v>8</v>
      </c>
      <c r="E1484" s="1"/>
      <c r="F1484" s="1" t="s">
        <v>11</v>
      </c>
      <c r="G1484" s="1"/>
      <c r="H1484">
        <v>21.779083538651641</v>
      </c>
      <c r="I1484" s="1"/>
      <c r="J1484" s="1"/>
    </row>
    <row r="1485" spans="1:10" hidden="1" x14ac:dyDescent="0.25">
      <c r="A1485" s="1" t="s">
        <v>45</v>
      </c>
      <c r="B1485">
        <v>2014</v>
      </c>
      <c r="C1485" s="1" t="s">
        <v>7</v>
      </c>
      <c r="D1485" s="1" t="s">
        <v>8</v>
      </c>
      <c r="E1485" s="1"/>
      <c r="F1485" s="1" t="s">
        <v>14</v>
      </c>
      <c r="G1485" s="1"/>
      <c r="H1485">
        <v>19.888627145491466</v>
      </c>
      <c r="I1485" s="1"/>
      <c r="J1485" s="1"/>
    </row>
    <row r="1486" spans="1:10" hidden="1" x14ac:dyDescent="0.25">
      <c r="A1486" s="1" t="s">
        <v>45</v>
      </c>
      <c r="B1486">
        <v>2014</v>
      </c>
      <c r="C1486" s="1" t="s">
        <v>7</v>
      </c>
      <c r="D1486" s="1" t="s">
        <v>8</v>
      </c>
      <c r="E1486" s="1"/>
      <c r="F1486" s="1" t="s">
        <v>17</v>
      </c>
      <c r="G1486" s="1"/>
      <c r="H1486">
        <v>48.684301042160499</v>
      </c>
      <c r="I1486" s="1"/>
      <c r="J1486" s="1"/>
    </row>
    <row r="1487" spans="1:10" hidden="1" x14ac:dyDescent="0.25">
      <c r="A1487" s="1" t="s">
        <v>45</v>
      </c>
      <c r="B1487">
        <v>2014</v>
      </c>
      <c r="C1487" s="1" t="s">
        <v>7</v>
      </c>
      <c r="D1487" s="1" t="s">
        <v>8</v>
      </c>
      <c r="E1487" s="1"/>
      <c r="F1487" s="1" t="s">
        <v>18</v>
      </c>
      <c r="G1487" s="1"/>
      <c r="H1487">
        <v>25.431582402633879</v>
      </c>
      <c r="I1487" s="1"/>
      <c r="J1487" s="1"/>
    </row>
    <row r="1488" spans="1:10" hidden="1" x14ac:dyDescent="0.25">
      <c r="A1488" s="1" t="s">
        <v>45</v>
      </c>
      <c r="B1488">
        <v>2014</v>
      </c>
      <c r="C1488" s="1" t="s">
        <v>7</v>
      </c>
      <c r="D1488" s="1" t="s">
        <v>8</v>
      </c>
      <c r="E1488" s="1"/>
      <c r="F1488" s="1" t="s">
        <v>20</v>
      </c>
      <c r="G1488" s="1"/>
      <c r="H1488">
        <v>147.8437941639144</v>
      </c>
      <c r="I1488" s="1"/>
      <c r="J1488" s="1"/>
    </row>
    <row r="1489" spans="1:10" hidden="1" x14ac:dyDescent="0.25">
      <c r="A1489" s="1" t="s">
        <v>45</v>
      </c>
      <c r="B1489">
        <v>2014</v>
      </c>
      <c r="C1489" s="1" t="s">
        <v>7</v>
      </c>
      <c r="D1489" s="1" t="s">
        <v>8</v>
      </c>
      <c r="E1489" s="1"/>
      <c r="F1489" s="1" t="s">
        <v>22</v>
      </c>
      <c r="G1489" s="1"/>
      <c r="H1489">
        <v>10.958087734575715</v>
      </c>
      <c r="I1489" s="1"/>
      <c r="J1489" s="1"/>
    </row>
    <row r="1490" spans="1:10" hidden="1" x14ac:dyDescent="0.25">
      <c r="A1490" s="1" t="s">
        <v>46</v>
      </c>
      <c r="B1490">
        <v>2014</v>
      </c>
      <c r="C1490" s="1" t="s">
        <v>7</v>
      </c>
      <c r="D1490" s="1" t="s">
        <v>8</v>
      </c>
      <c r="E1490" s="1"/>
      <c r="F1490" s="1" t="s">
        <v>9</v>
      </c>
      <c r="G1490" s="1"/>
      <c r="H1490">
        <v>719</v>
      </c>
      <c r="I1490" s="1"/>
      <c r="J1490" s="1"/>
    </row>
    <row r="1491" spans="1:10" x14ac:dyDescent="0.25">
      <c r="A1491" s="1" t="s">
        <v>46</v>
      </c>
      <c r="B1491">
        <v>2014</v>
      </c>
      <c r="C1491" s="1" t="s">
        <v>7</v>
      </c>
      <c r="D1491" s="1" t="s">
        <v>8</v>
      </c>
      <c r="E1491" s="1" t="s">
        <v>10</v>
      </c>
      <c r="F1491" s="1" t="s">
        <v>10</v>
      </c>
      <c r="G1491" s="1"/>
      <c r="H1491">
        <v>484.52558912720144</v>
      </c>
      <c r="I1491" s="1"/>
      <c r="J1491" s="1"/>
    </row>
    <row r="1492" spans="1:10" hidden="1" x14ac:dyDescent="0.25">
      <c r="A1492" s="1" t="s">
        <v>46</v>
      </c>
      <c r="B1492">
        <v>2014</v>
      </c>
      <c r="C1492" s="1" t="s">
        <v>7</v>
      </c>
      <c r="D1492" s="1" t="s">
        <v>8</v>
      </c>
      <c r="E1492" s="1"/>
      <c r="F1492" s="1" t="s">
        <v>11</v>
      </c>
      <c r="G1492" s="1"/>
      <c r="H1492">
        <v>18.597578461152651</v>
      </c>
      <c r="I1492" s="1"/>
      <c r="J1492" s="1"/>
    </row>
    <row r="1493" spans="1:10" hidden="1" x14ac:dyDescent="0.25">
      <c r="A1493" s="1" t="s">
        <v>46</v>
      </c>
      <c r="B1493">
        <v>2014</v>
      </c>
      <c r="C1493" s="1" t="s">
        <v>7</v>
      </c>
      <c r="D1493" s="1" t="s">
        <v>8</v>
      </c>
      <c r="E1493" s="1"/>
      <c r="F1493" s="1" t="s">
        <v>14</v>
      </c>
      <c r="G1493" s="1"/>
      <c r="H1493">
        <v>16.983281374831787</v>
      </c>
      <c r="I1493" s="1"/>
      <c r="J1493" s="1"/>
    </row>
    <row r="1494" spans="1:10" hidden="1" x14ac:dyDescent="0.25">
      <c r="A1494" s="1" t="s">
        <v>46</v>
      </c>
      <c r="B1494">
        <v>2014</v>
      </c>
      <c r="C1494" s="1" t="s">
        <v>7</v>
      </c>
      <c r="D1494" s="1" t="s">
        <v>8</v>
      </c>
      <c r="E1494" s="1"/>
      <c r="F1494" s="1" t="s">
        <v>17</v>
      </c>
      <c r="G1494" s="1"/>
      <c r="H1494">
        <v>41.572461341227317</v>
      </c>
      <c r="I1494" s="1"/>
      <c r="J1494" s="1"/>
    </row>
    <row r="1495" spans="1:10" hidden="1" x14ac:dyDescent="0.25">
      <c r="A1495" s="1" t="s">
        <v>46</v>
      </c>
      <c r="B1495">
        <v>2014</v>
      </c>
      <c r="C1495" s="1" t="s">
        <v>7</v>
      </c>
      <c r="D1495" s="1" t="s">
        <v>8</v>
      </c>
      <c r="E1495" s="1"/>
      <c r="F1495" s="1" t="s">
        <v>18</v>
      </c>
      <c r="G1495" s="1"/>
      <c r="H1495">
        <v>21.716517514838195</v>
      </c>
      <c r="I1495" s="1"/>
      <c r="J1495" s="1"/>
    </row>
    <row r="1496" spans="1:10" hidden="1" x14ac:dyDescent="0.25">
      <c r="A1496" s="1" t="s">
        <v>46</v>
      </c>
      <c r="B1496">
        <v>2014</v>
      </c>
      <c r="C1496" s="1" t="s">
        <v>7</v>
      </c>
      <c r="D1496" s="1" t="s">
        <v>8</v>
      </c>
      <c r="E1496" s="1"/>
      <c r="F1496" s="1" t="s">
        <v>20</v>
      </c>
      <c r="G1496" s="1"/>
      <c r="H1496">
        <v>126.24666033711929</v>
      </c>
      <c r="I1496" s="1"/>
      <c r="J1496" s="1"/>
    </row>
    <row r="1497" spans="1:10" hidden="1" x14ac:dyDescent="0.25">
      <c r="A1497" s="1" t="s">
        <v>46</v>
      </c>
      <c r="B1497">
        <v>2014</v>
      </c>
      <c r="C1497" s="1" t="s">
        <v>7</v>
      </c>
      <c r="D1497" s="1" t="s">
        <v>8</v>
      </c>
      <c r="E1497" s="1"/>
      <c r="F1497" s="1" t="s">
        <v>22</v>
      </c>
      <c r="G1497" s="1"/>
      <c r="H1497">
        <v>9.3573219491210669</v>
      </c>
      <c r="I1497" s="1"/>
      <c r="J1497" s="1"/>
    </row>
    <row r="1498" spans="1:10" hidden="1" x14ac:dyDescent="0.25">
      <c r="A1498" s="1" t="s">
        <v>47</v>
      </c>
      <c r="B1498">
        <v>2014</v>
      </c>
      <c r="C1498" s="1" t="s">
        <v>7</v>
      </c>
      <c r="D1498" s="1" t="s">
        <v>8</v>
      </c>
      <c r="E1498" s="1"/>
      <c r="F1498" s="1" t="s">
        <v>9</v>
      </c>
      <c r="G1498" s="1"/>
      <c r="H1498">
        <v>10815</v>
      </c>
      <c r="I1498" s="1"/>
      <c r="J1498" s="1"/>
    </row>
    <row r="1499" spans="1:10" x14ac:dyDescent="0.25">
      <c r="A1499" s="1" t="s">
        <v>47</v>
      </c>
      <c r="B1499">
        <v>2014</v>
      </c>
      <c r="C1499" s="1" t="s">
        <v>7</v>
      </c>
      <c r="D1499" s="1" t="s">
        <v>8</v>
      </c>
      <c r="E1499" s="1" t="s">
        <v>10</v>
      </c>
      <c r="F1499" s="1" t="s">
        <v>10</v>
      </c>
      <c r="G1499" s="1"/>
      <c r="H1499">
        <v>7288.1004817951098</v>
      </c>
      <c r="I1499" s="1"/>
      <c r="J1499" s="1"/>
    </row>
    <row r="1500" spans="1:10" hidden="1" x14ac:dyDescent="0.25">
      <c r="A1500" s="1" t="s">
        <v>47</v>
      </c>
      <c r="B1500">
        <v>2014</v>
      </c>
      <c r="C1500" s="1" t="s">
        <v>7</v>
      </c>
      <c r="D1500" s="1" t="s">
        <v>8</v>
      </c>
      <c r="E1500" s="1"/>
      <c r="F1500" s="1" t="s">
        <v>11</v>
      </c>
      <c r="G1500" s="1"/>
      <c r="H1500">
        <v>279.73965376546022</v>
      </c>
      <c r="I1500" s="1"/>
      <c r="J1500" s="1"/>
    </row>
    <row r="1501" spans="1:10" hidden="1" x14ac:dyDescent="0.25">
      <c r="A1501" s="1" t="s">
        <v>47</v>
      </c>
      <c r="B1501">
        <v>2014</v>
      </c>
      <c r="C1501" s="1" t="s">
        <v>7</v>
      </c>
      <c r="D1501" s="1" t="s">
        <v>8</v>
      </c>
      <c r="E1501" s="1"/>
      <c r="F1501" s="1" t="s">
        <v>14</v>
      </c>
      <c r="G1501" s="1"/>
      <c r="H1501">
        <v>255.45784154214988</v>
      </c>
      <c r="I1501" s="1"/>
      <c r="J1501" s="1"/>
    </row>
    <row r="1502" spans="1:10" hidden="1" x14ac:dyDescent="0.25">
      <c r="A1502" s="1" t="s">
        <v>47</v>
      </c>
      <c r="B1502">
        <v>2014</v>
      </c>
      <c r="C1502" s="1" t="s">
        <v>7</v>
      </c>
      <c r="D1502" s="1" t="s">
        <v>8</v>
      </c>
      <c r="E1502" s="1"/>
      <c r="F1502" s="1" t="s">
        <v>17</v>
      </c>
      <c r="G1502" s="1"/>
      <c r="H1502">
        <v>625.32151516741783</v>
      </c>
      <c r="I1502" s="1"/>
      <c r="J1502" s="1"/>
    </row>
    <row r="1503" spans="1:10" hidden="1" x14ac:dyDescent="0.25">
      <c r="A1503" s="1" t="s">
        <v>47</v>
      </c>
      <c r="B1503">
        <v>2014</v>
      </c>
      <c r="C1503" s="1" t="s">
        <v>7</v>
      </c>
      <c r="D1503" s="1" t="s">
        <v>8</v>
      </c>
      <c r="E1503" s="1"/>
      <c r="F1503" s="1" t="s">
        <v>18</v>
      </c>
      <c r="G1503" s="1"/>
      <c r="H1503">
        <v>326.65387610984016</v>
      </c>
      <c r="I1503" s="1"/>
      <c r="J1503" s="1"/>
    </row>
    <row r="1504" spans="1:10" hidden="1" x14ac:dyDescent="0.25">
      <c r="A1504" s="1" t="s">
        <v>47</v>
      </c>
      <c r="B1504">
        <v>2014</v>
      </c>
      <c r="C1504" s="1" t="s">
        <v>7</v>
      </c>
      <c r="D1504" s="1" t="s">
        <v>8</v>
      </c>
      <c r="E1504" s="1"/>
      <c r="F1504" s="1" t="s">
        <v>20</v>
      </c>
      <c r="G1504" s="1"/>
      <c r="H1504">
        <v>1898.9674986730809</v>
      </c>
      <c r="I1504" s="1"/>
      <c r="J1504" s="1"/>
    </row>
    <row r="1505" spans="1:10" hidden="1" x14ac:dyDescent="0.25">
      <c r="A1505" s="1" t="s">
        <v>47</v>
      </c>
      <c r="B1505">
        <v>2014</v>
      </c>
      <c r="C1505" s="1" t="s">
        <v>7</v>
      </c>
      <c r="D1505" s="1" t="s">
        <v>8</v>
      </c>
      <c r="E1505" s="1"/>
      <c r="F1505" s="1" t="s">
        <v>22</v>
      </c>
      <c r="G1505" s="1"/>
      <c r="H1505">
        <v>140.75025991619518</v>
      </c>
      <c r="I1505" s="1"/>
      <c r="J1505" s="1"/>
    </row>
    <row r="1506" spans="1:10" hidden="1" x14ac:dyDescent="0.25">
      <c r="A1506" s="1" t="s">
        <v>48</v>
      </c>
      <c r="B1506">
        <v>2014</v>
      </c>
      <c r="C1506" s="1" t="s">
        <v>7</v>
      </c>
      <c r="D1506" s="1" t="s">
        <v>8</v>
      </c>
      <c r="E1506" s="1"/>
      <c r="F1506" s="1" t="s">
        <v>9</v>
      </c>
      <c r="G1506" s="1"/>
      <c r="H1506">
        <v>6041.6</v>
      </c>
      <c r="I1506" s="1"/>
      <c r="J1506" s="1"/>
    </row>
    <row r="1507" spans="1:10" x14ac:dyDescent="0.25">
      <c r="A1507" s="1" t="s">
        <v>48</v>
      </c>
      <c r="B1507">
        <v>2014</v>
      </c>
      <c r="C1507" s="1" t="s">
        <v>7</v>
      </c>
      <c r="D1507" s="1" t="s">
        <v>8</v>
      </c>
      <c r="E1507" s="1" t="s">
        <v>10</v>
      </c>
      <c r="F1507" s="1" t="s">
        <v>10</v>
      </c>
      <c r="G1507" s="1"/>
      <c r="H1507">
        <v>4071.3627249942983</v>
      </c>
      <c r="I1507" s="1"/>
      <c r="J1507" s="1"/>
    </row>
    <row r="1508" spans="1:10" hidden="1" x14ac:dyDescent="0.25">
      <c r="A1508" s="1" t="s">
        <v>48</v>
      </c>
      <c r="B1508">
        <v>2014</v>
      </c>
      <c r="C1508" s="1" t="s">
        <v>7</v>
      </c>
      <c r="D1508" s="1" t="s">
        <v>8</v>
      </c>
      <c r="E1508" s="1"/>
      <c r="F1508" s="1" t="s">
        <v>11</v>
      </c>
      <c r="G1508" s="1"/>
      <c r="H1508">
        <v>156.2713908635603</v>
      </c>
      <c r="I1508" s="1"/>
      <c r="J1508" s="1"/>
    </row>
    <row r="1509" spans="1:10" hidden="1" x14ac:dyDescent="0.25">
      <c r="A1509" s="1" t="s">
        <v>48</v>
      </c>
      <c r="B1509">
        <v>2014</v>
      </c>
      <c r="C1509" s="1" t="s">
        <v>7</v>
      </c>
      <c r="D1509" s="1" t="s">
        <v>8</v>
      </c>
      <c r="E1509" s="1"/>
      <c r="F1509" s="1" t="s">
        <v>14</v>
      </c>
      <c r="G1509" s="1"/>
      <c r="H1509">
        <v>142.7068049432319</v>
      </c>
      <c r="I1509" s="1"/>
      <c r="J1509" s="1"/>
    </row>
    <row r="1510" spans="1:10" hidden="1" x14ac:dyDescent="0.25">
      <c r="A1510" s="1" t="s">
        <v>48</v>
      </c>
      <c r="B1510">
        <v>2014</v>
      </c>
      <c r="C1510" s="1" t="s">
        <v>7</v>
      </c>
      <c r="D1510" s="1" t="s">
        <v>8</v>
      </c>
      <c r="E1510" s="1"/>
      <c r="F1510" s="1" t="s">
        <v>17</v>
      </c>
      <c r="G1510" s="1"/>
      <c r="H1510">
        <v>349.32431493624335</v>
      </c>
      <c r="I1510" s="1"/>
      <c r="J1510" s="1"/>
    </row>
    <row r="1511" spans="1:10" hidden="1" x14ac:dyDescent="0.25">
      <c r="A1511" s="1" t="s">
        <v>48</v>
      </c>
      <c r="B1511">
        <v>2014</v>
      </c>
      <c r="C1511" s="1" t="s">
        <v>7</v>
      </c>
      <c r="D1511" s="1" t="s">
        <v>8</v>
      </c>
      <c r="E1511" s="1"/>
      <c r="F1511" s="1" t="s">
        <v>18</v>
      </c>
      <c r="G1511" s="1"/>
      <c r="H1511">
        <v>182.47915468379199</v>
      </c>
      <c r="I1511" s="1"/>
      <c r="J1511" s="1"/>
    </row>
    <row r="1512" spans="1:10" hidden="1" x14ac:dyDescent="0.25">
      <c r="A1512" s="1" t="s">
        <v>48</v>
      </c>
      <c r="B1512">
        <v>2014</v>
      </c>
      <c r="C1512" s="1" t="s">
        <v>7</v>
      </c>
      <c r="D1512" s="1" t="s">
        <v>8</v>
      </c>
      <c r="E1512" s="1"/>
      <c r="F1512" s="1" t="s">
        <v>20</v>
      </c>
      <c r="G1512" s="1"/>
      <c r="H1512">
        <v>1060.8231197395548</v>
      </c>
      <c r="I1512" s="1"/>
      <c r="J1512" s="1"/>
    </row>
    <row r="1513" spans="1:10" hidden="1" x14ac:dyDescent="0.25">
      <c r="A1513" s="1" t="s">
        <v>48</v>
      </c>
      <c r="B1513">
        <v>2014</v>
      </c>
      <c r="C1513" s="1" t="s">
        <v>7</v>
      </c>
      <c r="D1513" s="1" t="s">
        <v>8</v>
      </c>
      <c r="E1513" s="1"/>
      <c r="F1513" s="1" t="s">
        <v>22</v>
      </c>
      <c r="G1513" s="1"/>
      <c r="H1513">
        <v>78.627533084575575</v>
      </c>
      <c r="I1513" s="1"/>
      <c r="J1513" s="1"/>
    </row>
    <row r="1514" spans="1:10" hidden="1" x14ac:dyDescent="0.25">
      <c r="A1514" s="1" t="s">
        <v>49</v>
      </c>
      <c r="B1514">
        <v>2014</v>
      </c>
      <c r="C1514" s="1" t="s">
        <v>7</v>
      </c>
      <c r="D1514" s="1" t="s">
        <v>8</v>
      </c>
      <c r="E1514" s="1"/>
      <c r="F1514" s="1" t="s">
        <v>9</v>
      </c>
      <c r="G1514" s="1"/>
      <c r="H1514">
        <v>3828</v>
      </c>
      <c r="I1514" s="1"/>
      <c r="J1514" s="1"/>
    </row>
    <row r="1515" spans="1:10" x14ac:dyDescent="0.25">
      <c r="A1515" s="1" t="s">
        <v>49</v>
      </c>
      <c r="B1515">
        <v>2014</v>
      </c>
      <c r="C1515" s="1" t="s">
        <v>7</v>
      </c>
      <c r="D1515" s="1" t="s">
        <v>8</v>
      </c>
      <c r="E1515" s="1" t="s">
        <v>10</v>
      </c>
      <c r="F1515" s="1" t="s">
        <v>10</v>
      </c>
      <c r="G1515" s="1"/>
      <c r="H1515">
        <v>2579.6438875923882</v>
      </c>
      <c r="I1515" s="1"/>
      <c r="J1515" s="1"/>
    </row>
    <row r="1516" spans="1:10" hidden="1" x14ac:dyDescent="0.25">
      <c r="A1516" s="1" t="s">
        <v>49</v>
      </c>
      <c r="B1516">
        <v>2014</v>
      </c>
      <c r="C1516" s="1" t="s">
        <v>7</v>
      </c>
      <c r="D1516" s="1" t="s">
        <v>8</v>
      </c>
      <c r="E1516" s="1"/>
      <c r="F1516" s="1" t="s">
        <v>11</v>
      </c>
      <c r="G1516" s="1"/>
      <c r="H1516">
        <v>99.014645826554016</v>
      </c>
      <c r="I1516" s="1"/>
      <c r="J1516" s="1"/>
    </row>
    <row r="1517" spans="1:10" hidden="1" x14ac:dyDescent="0.25">
      <c r="A1517" s="1" t="s">
        <v>49</v>
      </c>
      <c r="B1517">
        <v>2014</v>
      </c>
      <c r="C1517" s="1" t="s">
        <v>7</v>
      </c>
      <c r="D1517" s="1" t="s">
        <v>8</v>
      </c>
      <c r="E1517" s="1"/>
      <c r="F1517" s="1" t="s">
        <v>14</v>
      </c>
      <c r="G1517" s="1"/>
      <c r="H1517">
        <v>90.420029350286626</v>
      </c>
      <c r="I1517" s="1"/>
      <c r="J1517" s="1"/>
    </row>
    <row r="1518" spans="1:10" hidden="1" x14ac:dyDescent="0.25">
      <c r="A1518" s="1" t="s">
        <v>49</v>
      </c>
      <c r="B1518">
        <v>2014</v>
      </c>
      <c r="C1518" s="1" t="s">
        <v>7</v>
      </c>
      <c r="D1518" s="1" t="s">
        <v>8</v>
      </c>
      <c r="E1518" s="1"/>
      <c r="F1518" s="1" t="s">
        <v>17</v>
      </c>
      <c r="G1518" s="1"/>
      <c r="H1518">
        <v>221.33432825343277</v>
      </c>
      <c r="I1518" s="1"/>
      <c r="J1518" s="1"/>
    </row>
    <row r="1519" spans="1:10" hidden="1" x14ac:dyDescent="0.25">
      <c r="A1519" s="1" t="s">
        <v>49</v>
      </c>
      <c r="B1519">
        <v>2014</v>
      </c>
      <c r="C1519" s="1" t="s">
        <v>7</v>
      </c>
      <c r="D1519" s="1" t="s">
        <v>8</v>
      </c>
      <c r="E1519" s="1"/>
      <c r="F1519" s="1" t="s">
        <v>18</v>
      </c>
      <c r="G1519" s="1"/>
      <c r="H1519">
        <v>115.62006821529987</v>
      </c>
      <c r="I1519" s="1"/>
      <c r="J1519" s="1"/>
    </row>
    <row r="1520" spans="1:10" hidden="1" x14ac:dyDescent="0.25">
      <c r="A1520" s="1" t="s">
        <v>49</v>
      </c>
      <c r="B1520">
        <v>2014</v>
      </c>
      <c r="C1520" s="1" t="s">
        <v>7</v>
      </c>
      <c r="D1520" s="1" t="s">
        <v>8</v>
      </c>
      <c r="E1520" s="1"/>
      <c r="F1520" s="1" t="s">
        <v>20</v>
      </c>
      <c r="G1520" s="1"/>
      <c r="H1520">
        <v>672.14494543879368</v>
      </c>
      <c r="I1520" s="1"/>
      <c r="J1520" s="1"/>
    </row>
    <row r="1521" spans="1:10" hidden="1" x14ac:dyDescent="0.25">
      <c r="A1521" s="1" t="s">
        <v>49</v>
      </c>
      <c r="B1521">
        <v>2014</v>
      </c>
      <c r="C1521" s="1" t="s">
        <v>7</v>
      </c>
      <c r="D1521" s="1" t="s">
        <v>8</v>
      </c>
      <c r="E1521" s="1"/>
      <c r="F1521" s="1" t="s">
        <v>22</v>
      </c>
      <c r="G1521" s="1"/>
      <c r="H1521">
        <v>49.818954688783649</v>
      </c>
      <c r="I1521" s="1"/>
      <c r="J1521" s="1"/>
    </row>
    <row r="1522" spans="1:10" hidden="1" x14ac:dyDescent="0.25">
      <c r="A1522" s="1" t="s">
        <v>50</v>
      </c>
      <c r="B1522">
        <v>2014</v>
      </c>
      <c r="C1522" s="1" t="s">
        <v>7</v>
      </c>
      <c r="D1522" s="1" t="s">
        <v>8</v>
      </c>
      <c r="E1522" s="1"/>
      <c r="F1522" s="1" t="s">
        <v>9</v>
      </c>
      <c r="G1522" s="1"/>
      <c r="H1522">
        <v>37657.976999999999</v>
      </c>
      <c r="I1522" s="1"/>
      <c r="J1522" s="1"/>
    </row>
    <row r="1523" spans="1:10" x14ac:dyDescent="0.25">
      <c r="A1523" s="1" t="s">
        <v>50</v>
      </c>
      <c r="B1523">
        <v>2014</v>
      </c>
      <c r="C1523" s="1" t="s">
        <v>7</v>
      </c>
      <c r="D1523" s="1" t="s">
        <v>8</v>
      </c>
      <c r="E1523" s="1" t="s">
        <v>10</v>
      </c>
      <c r="F1523" s="1" t="s">
        <v>10</v>
      </c>
      <c r="G1523" s="1"/>
      <c r="H1523">
        <v>25377.264939170516</v>
      </c>
      <c r="I1523" s="1"/>
      <c r="J1523" s="1"/>
    </row>
    <row r="1524" spans="1:10" hidden="1" x14ac:dyDescent="0.25">
      <c r="A1524" s="1" t="s">
        <v>50</v>
      </c>
      <c r="B1524">
        <v>2014</v>
      </c>
      <c r="C1524" s="1" t="s">
        <v>7</v>
      </c>
      <c r="D1524" s="1" t="s">
        <v>8</v>
      </c>
      <c r="E1524" s="1"/>
      <c r="F1524" s="1" t="s">
        <v>11</v>
      </c>
      <c r="G1524" s="1"/>
      <c r="H1524">
        <v>974.05727669788848</v>
      </c>
      <c r="I1524" s="1"/>
      <c r="J1524" s="1"/>
    </row>
    <row r="1525" spans="1:10" hidden="1" x14ac:dyDescent="0.25">
      <c r="A1525" s="1" t="s">
        <v>50</v>
      </c>
      <c r="B1525">
        <v>2014</v>
      </c>
      <c r="C1525" s="1" t="s">
        <v>7</v>
      </c>
      <c r="D1525" s="1" t="s">
        <v>8</v>
      </c>
      <c r="E1525" s="1"/>
      <c r="F1525" s="1" t="s">
        <v>14</v>
      </c>
      <c r="G1525" s="1"/>
      <c r="H1525">
        <v>889.50767649227225</v>
      </c>
      <c r="I1525" s="1"/>
      <c r="J1525" s="1"/>
    </row>
    <row r="1526" spans="1:10" hidden="1" x14ac:dyDescent="0.25">
      <c r="A1526" s="1" t="s">
        <v>50</v>
      </c>
      <c r="B1526">
        <v>2014</v>
      </c>
      <c r="C1526" s="1" t="s">
        <v>7</v>
      </c>
      <c r="D1526" s="1" t="s">
        <v>8</v>
      </c>
      <c r="E1526" s="1"/>
      <c r="F1526" s="1" t="s">
        <v>17</v>
      </c>
      <c r="G1526" s="1"/>
      <c r="H1526">
        <v>2177.3780153286889</v>
      </c>
      <c r="I1526" s="1"/>
      <c r="J1526" s="1"/>
    </row>
    <row r="1527" spans="1:10" hidden="1" x14ac:dyDescent="0.25">
      <c r="A1527" s="1" t="s">
        <v>50</v>
      </c>
      <c r="B1527">
        <v>2014</v>
      </c>
      <c r="C1527" s="1" t="s">
        <v>7</v>
      </c>
      <c r="D1527" s="1" t="s">
        <v>8</v>
      </c>
      <c r="E1527" s="1"/>
      <c r="F1527" s="1" t="s">
        <v>18</v>
      </c>
      <c r="G1527" s="1"/>
      <c r="H1527">
        <v>1137.4132365700609</v>
      </c>
      <c r="I1527" s="1"/>
      <c r="J1527" s="1"/>
    </row>
    <row r="1528" spans="1:10" hidden="1" x14ac:dyDescent="0.25">
      <c r="A1528" s="1" t="s">
        <v>50</v>
      </c>
      <c r="B1528">
        <v>2014</v>
      </c>
      <c r="C1528" s="1" t="s">
        <v>7</v>
      </c>
      <c r="D1528" s="1" t="s">
        <v>8</v>
      </c>
      <c r="E1528" s="1"/>
      <c r="F1528" s="1" t="s">
        <v>20</v>
      </c>
      <c r="G1528" s="1"/>
      <c r="H1528">
        <v>6612.2306415883877</v>
      </c>
      <c r="I1528" s="1"/>
      <c r="J1528" s="1"/>
    </row>
    <row r="1529" spans="1:10" hidden="1" x14ac:dyDescent="0.25">
      <c r="A1529" s="1" t="s">
        <v>50</v>
      </c>
      <c r="B1529">
        <v>2014</v>
      </c>
      <c r="C1529" s="1" t="s">
        <v>7</v>
      </c>
      <c r="D1529" s="1" t="s">
        <v>8</v>
      </c>
      <c r="E1529" s="1"/>
      <c r="F1529" s="1" t="s">
        <v>22</v>
      </c>
      <c r="G1529" s="1"/>
      <c r="H1529">
        <v>490.09431813852058</v>
      </c>
      <c r="I1529" s="1"/>
      <c r="J1529" s="1"/>
    </row>
    <row r="1530" spans="1:10" hidden="1" x14ac:dyDescent="0.25">
      <c r="A1530" s="1" t="s">
        <v>51</v>
      </c>
      <c r="B1530">
        <v>2014</v>
      </c>
      <c r="C1530" s="1" t="s">
        <v>7</v>
      </c>
      <c r="D1530" s="1" t="s">
        <v>8</v>
      </c>
      <c r="E1530" s="1"/>
      <c r="F1530" s="1" t="s">
        <v>9</v>
      </c>
      <c r="G1530" s="1"/>
      <c r="H1530">
        <v>213766.51166666666</v>
      </c>
      <c r="I1530" s="1"/>
      <c r="J1530" s="1"/>
    </row>
    <row r="1531" spans="1:10" x14ac:dyDescent="0.25">
      <c r="A1531" s="1" t="s">
        <v>51</v>
      </c>
      <c r="B1531">
        <v>2014</v>
      </c>
      <c r="C1531" s="1" t="s">
        <v>7</v>
      </c>
      <c r="D1531" s="1" t="s">
        <v>8</v>
      </c>
      <c r="E1531" s="1" t="s">
        <v>10</v>
      </c>
      <c r="F1531" s="1" t="s">
        <v>10</v>
      </c>
      <c r="G1531" s="1"/>
      <c r="H1531">
        <v>144054.7218372162</v>
      </c>
      <c r="I1531" s="1"/>
      <c r="J1531" s="1"/>
    </row>
    <row r="1532" spans="1:10" hidden="1" x14ac:dyDescent="0.25">
      <c r="A1532" s="1" t="s">
        <v>51</v>
      </c>
      <c r="B1532">
        <v>2014</v>
      </c>
      <c r="C1532" s="1" t="s">
        <v>7</v>
      </c>
      <c r="D1532" s="1" t="s">
        <v>8</v>
      </c>
      <c r="E1532" s="1"/>
      <c r="F1532" s="1" t="s">
        <v>11</v>
      </c>
      <c r="G1532" s="1"/>
      <c r="H1532">
        <v>5529.2621322499808</v>
      </c>
      <c r="I1532" s="1"/>
      <c r="J1532" s="1"/>
    </row>
    <row r="1533" spans="1:10" hidden="1" x14ac:dyDescent="0.25">
      <c r="A1533" s="1" t="s">
        <v>51</v>
      </c>
      <c r="B1533">
        <v>2014</v>
      </c>
      <c r="C1533" s="1" t="s">
        <v>7</v>
      </c>
      <c r="D1533" s="1" t="s">
        <v>8</v>
      </c>
      <c r="E1533" s="1"/>
      <c r="F1533" s="1" t="s">
        <v>14</v>
      </c>
      <c r="G1533" s="1"/>
      <c r="H1533">
        <v>5049.3140697514073</v>
      </c>
      <c r="I1533" s="1"/>
      <c r="J1533" s="1"/>
    </row>
    <row r="1534" spans="1:10" hidden="1" x14ac:dyDescent="0.25">
      <c r="A1534" s="1" t="s">
        <v>51</v>
      </c>
      <c r="B1534">
        <v>2014</v>
      </c>
      <c r="C1534" s="1" t="s">
        <v>7</v>
      </c>
      <c r="D1534" s="1" t="s">
        <v>8</v>
      </c>
      <c r="E1534" s="1"/>
      <c r="F1534" s="1" t="s">
        <v>17</v>
      </c>
      <c r="G1534" s="1"/>
      <c r="H1534">
        <v>12359.944426024364</v>
      </c>
      <c r="I1534" s="1"/>
      <c r="J1534" s="1"/>
    </row>
    <row r="1535" spans="1:10" hidden="1" x14ac:dyDescent="0.25">
      <c r="A1535" s="1" t="s">
        <v>51</v>
      </c>
      <c r="B1535">
        <v>2014</v>
      </c>
      <c r="C1535" s="1" t="s">
        <v>7</v>
      </c>
      <c r="D1535" s="1" t="s">
        <v>8</v>
      </c>
      <c r="E1535" s="1"/>
      <c r="F1535" s="1" t="s">
        <v>18</v>
      </c>
      <c r="G1535" s="1"/>
      <c r="H1535">
        <v>6456.5565990195128</v>
      </c>
      <c r="I1535" s="1"/>
      <c r="J1535" s="1"/>
    </row>
    <row r="1536" spans="1:10" hidden="1" x14ac:dyDescent="0.25">
      <c r="A1536" s="1" t="s">
        <v>51</v>
      </c>
      <c r="B1536">
        <v>2014</v>
      </c>
      <c r="C1536" s="1" t="s">
        <v>7</v>
      </c>
      <c r="D1536" s="1" t="s">
        <v>8</v>
      </c>
      <c r="E1536" s="1"/>
      <c r="F1536" s="1" t="s">
        <v>20</v>
      </c>
      <c r="G1536" s="1"/>
      <c r="H1536">
        <v>37534.503741074426</v>
      </c>
      <c r="I1536" s="1"/>
      <c r="J1536" s="1"/>
    </row>
    <row r="1537" spans="1:10" hidden="1" x14ac:dyDescent="0.25">
      <c r="A1537" s="1" t="s">
        <v>51</v>
      </c>
      <c r="B1537">
        <v>2014</v>
      </c>
      <c r="C1537" s="1" t="s">
        <v>7</v>
      </c>
      <c r="D1537" s="1" t="s">
        <v>8</v>
      </c>
      <c r="E1537" s="1"/>
      <c r="F1537" s="1" t="s">
        <v>22</v>
      </c>
      <c r="G1537" s="1"/>
      <c r="H1537">
        <v>2782.0334792844847</v>
      </c>
      <c r="I1537" s="1"/>
      <c r="J1537" s="1"/>
    </row>
    <row r="1538" spans="1:10" hidden="1" x14ac:dyDescent="0.25">
      <c r="A1538" s="1" t="s">
        <v>6</v>
      </c>
      <c r="B1538">
        <v>2015</v>
      </c>
      <c r="C1538" s="1" t="s">
        <v>7</v>
      </c>
      <c r="D1538" s="1" t="s">
        <v>8</v>
      </c>
      <c r="E1538" s="1"/>
      <c r="F1538" s="1" t="s">
        <v>9</v>
      </c>
      <c r="G1538" s="1"/>
      <c r="H1538">
        <v>4547.2908499999994</v>
      </c>
      <c r="I1538" s="1"/>
      <c r="J1538" s="1"/>
    </row>
    <row r="1539" spans="1:10" x14ac:dyDescent="0.25">
      <c r="A1539" s="1" t="s">
        <v>6</v>
      </c>
      <c r="B1539">
        <v>2015</v>
      </c>
      <c r="C1539" s="1" t="s">
        <v>7</v>
      </c>
      <c r="D1539" s="1" t="s">
        <v>8</v>
      </c>
      <c r="E1539" s="1" t="s">
        <v>10</v>
      </c>
      <c r="F1539" s="1" t="s">
        <v>10</v>
      </c>
      <c r="G1539" s="1"/>
      <c r="H1539">
        <v>3092.5880877098962</v>
      </c>
      <c r="I1539" s="1"/>
      <c r="J1539" s="1"/>
    </row>
    <row r="1540" spans="1:10" hidden="1" x14ac:dyDescent="0.25">
      <c r="A1540" s="1" t="s">
        <v>6</v>
      </c>
      <c r="B1540">
        <v>2015</v>
      </c>
      <c r="C1540" s="1" t="s">
        <v>7</v>
      </c>
      <c r="D1540" s="1" t="s">
        <v>8</v>
      </c>
      <c r="E1540" s="1"/>
      <c r="F1540" s="1" t="s">
        <v>11</v>
      </c>
      <c r="G1540" s="1"/>
      <c r="H1540">
        <v>130.1023121386942</v>
      </c>
      <c r="I1540" s="1"/>
      <c r="J1540" s="1"/>
    </row>
    <row r="1541" spans="1:10" hidden="1" x14ac:dyDescent="0.25">
      <c r="A1541" s="1" t="s">
        <v>6</v>
      </c>
      <c r="B1541">
        <v>2015</v>
      </c>
      <c r="C1541" s="1" t="s">
        <v>7</v>
      </c>
      <c r="D1541" s="1" t="s">
        <v>8</v>
      </c>
      <c r="E1541" s="1"/>
      <c r="F1541" s="1" t="s">
        <v>14</v>
      </c>
      <c r="G1541" s="1"/>
      <c r="H1541">
        <v>77.997173410902334</v>
      </c>
      <c r="I1541" s="1"/>
      <c r="J1541" s="1"/>
    </row>
    <row r="1542" spans="1:10" hidden="1" x14ac:dyDescent="0.25">
      <c r="A1542" s="1" t="s">
        <v>6</v>
      </c>
      <c r="B1542">
        <v>2015</v>
      </c>
      <c r="C1542" s="1" t="s">
        <v>7</v>
      </c>
      <c r="D1542" s="1" t="s">
        <v>8</v>
      </c>
      <c r="E1542" s="1"/>
      <c r="F1542" s="1" t="s">
        <v>17</v>
      </c>
      <c r="G1542" s="1"/>
      <c r="H1542">
        <v>237.87653321230195</v>
      </c>
      <c r="I1542" s="1"/>
      <c r="J1542" s="1"/>
    </row>
    <row r="1543" spans="1:10" hidden="1" x14ac:dyDescent="0.25">
      <c r="A1543" s="1" t="s">
        <v>6</v>
      </c>
      <c r="B1543">
        <v>2015</v>
      </c>
      <c r="C1543" s="1" t="s">
        <v>7</v>
      </c>
      <c r="D1543" s="1" t="s">
        <v>8</v>
      </c>
      <c r="E1543" s="1"/>
      <c r="F1543" s="1" t="s">
        <v>18</v>
      </c>
      <c r="G1543" s="1"/>
      <c r="H1543">
        <v>118.66430823893525</v>
      </c>
      <c r="I1543" s="1"/>
      <c r="J1543" s="1"/>
    </row>
    <row r="1544" spans="1:10" hidden="1" x14ac:dyDescent="0.25">
      <c r="A1544" s="1" t="s">
        <v>6</v>
      </c>
      <c r="B1544">
        <v>2015</v>
      </c>
      <c r="C1544" s="1" t="s">
        <v>7</v>
      </c>
      <c r="D1544" s="1" t="s">
        <v>8</v>
      </c>
      <c r="E1544" s="1"/>
      <c r="F1544" s="1" t="s">
        <v>20</v>
      </c>
      <c r="G1544" s="1"/>
      <c r="H1544">
        <v>843.42365855556102</v>
      </c>
      <c r="I1544" s="1"/>
      <c r="J1544" s="1"/>
    </row>
    <row r="1545" spans="1:10" hidden="1" x14ac:dyDescent="0.25">
      <c r="A1545" s="1" t="s">
        <v>6</v>
      </c>
      <c r="B1545">
        <v>2015</v>
      </c>
      <c r="C1545" s="1" t="s">
        <v>7</v>
      </c>
      <c r="D1545" s="1" t="s">
        <v>8</v>
      </c>
      <c r="E1545" s="1"/>
      <c r="F1545" s="1" t="s">
        <v>22</v>
      </c>
      <c r="G1545" s="1"/>
      <c r="H1545">
        <v>46.638776733708589</v>
      </c>
      <c r="I1545" s="1"/>
      <c r="J1545" s="1"/>
    </row>
    <row r="1546" spans="1:10" hidden="1" x14ac:dyDescent="0.25">
      <c r="A1546" s="1" t="s">
        <v>19</v>
      </c>
      <c r="B1546">
        <v>2015</v>
      </c>
      <c r="C1546" s="1" t="s">
        <v>7</v>
      </c>
      <c r="D1546" s="1" t="s">
        <v>8</v>
      </c>
      <c r="E1546" s="1"/>
      <c r="F1546" s="1" t="s">
        <v>9</v>
      </c>
      <c r="G1546" s="1"/>
      <c r="H1546">
        <v>4566</v>
      </c>
      <c r="I1546" s="1"/>
      <c r="J1546" s="1"/>
    </row>
    <row r="1547" spans="1:10" x14ac:dyDescent="0.25">
      <c r="A1547" s="1" t="s">
        <v>19</v>
      </c>
      <c r="B1547">
        <v>2015</v>
      </c>
      <c r="C1547" s="1" t="s">
        <v>7</v>
      </c>
      <c r="D1547" s="1" t="s">
        <v>8</v>
      </c>
      <c r="E1547" s="1" t="s">
        <v>10</v>
      </c>
      <c r="F1547" s="1" t="s">
        <v>10</v>
      </c>
      <c r="G1547" s="1"/>
      <c r="H1547">
        <v>3105.3120801550199</v>
      </c>
      <c r="I1547" s="1"/>
      <c r="J1547" s="1"/>
    </row>
    <row r="1548" spans="1:10" hidden="1" x14ac:dyDescent="0.25">
      <c r="A1548" s="1" t="s">
        <v>19</v>
      </c>
      <c r="B1548">
        <v>2015</v>
      </c>
      <c r="C1548" s="1" t="s">
        <v>7</v>
      </c>
      <c r="D1548" s="1" t="s">
        <v>8</v>
      </c>
      <c r="E1548" s="1"/>
      <c r="F1548" s="1" t="s">
        <v>11</v>
      </c>
      <c r="G1548" s="1"/>
      <c r="H1548">
        <v>130.63759869797593</v>
      </c>
      <c r="I1548" s="1"/>
      <c r="J1548" s="1"/>
    </row>
    <row r="1549" spans="1:10" hidden="1" x14ac:dyDescent="0.25">
      <c r="A1549" s="1" t="s">
        <v>19</v>
      </c>
      <c r="B1549">
        <v>2015</v>
      </c>
      <c r="C1549" s="1" t="s">
        <v>7</v>
      </c>
      <c r="D1549" s="1" t="s">
        <v>8</v>
      </c>
      <c r="E1549" s="1"/>
      <c r="F1549" s="1" t="s">
        <v>14</v>
      </c>
      <c r="G1549" s="1"/>
      <c r="H1549">
        <v>78.31808114807086</v>
      </c>
      <c r="I1549" s="1"/>
      <c r="J1549" s="1"/>
    </row>
    <row r="1550" spans="1:10" hidden="1" x14ac:dyDescent="0.25">
      <c r="A1550" s="1" t="s">
        <v>19</v>
      </c>
      <c r="B1550">
        <v>2015</v>
      </c>
      <c r="C1550" s="1" t="s">
        <v>7</v>
      </c>
      <c r="D1550" s="1" t="s">
        <v>8</v>
      </c>
      <c r="E1550" s="1"/>
      <c r="F1550" s="1" t="s">
        <v>17</v>
      </c>
      <c r="G1550" s="1"/>
      <c r="H1550">
        <v>238.85524073028469</v>
      </c>
      <c r="I1550" s="1"/>
      <c r="J1550" s="1"/>
    </row>
    <row r="1551" spans="1:10" hidden="1" x14ac:dyDescent="0.25">
      <c r="A1551" s="1" t="s">
        <v>19</v>
      </c>
      <c r="B1551">
        <v>2015</v>
      </c>
      <c r="C1551" s="1" t="s">
        <v>7</v>
      </c>
      <c r="D1551" s="1" t="s">
        <v>8</v>
      </c>
      <c r="E1551" s="1"/>
      <c r="F1551" s="1" t="s">
        <v>18</v>
      </c>
      <c r="G1551" s="1"/>
      <c r="H1551">
        <v>119.15253483708402</v>
      </c>
      <c r="I1551" s="1"/>
      <c r="J1551" s="1"/>
    </row>
    <row r="1552" spans="1:10" hidden="1" x14ac:dyDescent="0.25">
      <c r="A1552" s="1" t="s">
        <v>19</v>
      </c>
      <c r="B1552">
        <v>2015</v>
      </c>
      <c r="C1552" s="1" t="s">
        <v>7</v>
      </c>
      <c r="D1552" s="1" t="s">
        <v>8</v>
      </c>
      <c r="E1552" s="1"/>
      <c r="F1552" s="1" t="s">
        <v>20</v>
      </c>
      <c r="G1552" s="1"/>
      <c r="H1552">
        <v>846.89379940689128</v>
      </c>
      <c r="I1552" s="1"/>
      <c r="J1552" s="1"/>
    </row>
    <row r="1553" spans="1:10" hidden="1" x14ac:dyDescent="0.25">
      <c r="A1553" s="1" t="s">
        <v>19</v>
      </c>
      <c r="B1553">
        <v>2015</v>
      </c>
      <c r="C1553" s="1" t="s">
        <v>7</v>
      </c>
      <c r="D1553" s="1" t="s">
        <v>8</v>
      </c>
      <c r="E1553" s="1"/>
      <c r="F1553" s="1" t="s">
        <v>22</v>
      </c>
      <c r="G1553" s="1"/>
      <c r="H1553">
        <v>46.830665024673635</v>
      </c>
      <c r="I1553" s="1"/>
      <c r="J1553" s="1"/>
    </row>
    <row r="1554" spans="1:10" hidden="1" x14ac:dyDescent="0.25">
      <c r="A1554" s="1" t="s">
        <v>21</v>
      </c>
      <c r="B1554">
        <v>2015</v>
      </c>
      <c r="C1554" s="1" t="s">
        <v>7</v>
      </c>
      <c r="D1554" s="1" t="s">
        <v>8</v>
      </c>
      <c r="E1554" s="1"/>
      <c r="F1554" s="1" t="s">
        <v>9</v>
      </c>
      <c r="G1554" s="1"/>
      <c r="H1554">
        <v>760</v>
      </c>
      <c r="I1554" s="1"/>
      <c r="J1554" s="1"/>
    </row>
    <row r="1555" spans="1:10" x14ac:dyDescent="0.25">
      <c r="A1555" s="1" t="s">
        <v>21</v>
      </c>
      <c r="B1555">
        <v>2015</v>
      </c>
      <c r="C1555" s="1" t="s">
        <v>7</v>
      </c>
      <c r="D1555" s="1" t="s">
        <v>8</v>
      </c>
      <c r="E1555" s="1" t="s">
        <v>10</v>
      </c>
      <c r="F1555" s="1" t="s">
        <v>10</v>
      </c>
      <c r="G1555" s="1"/>
      <c r="H1555">
        <v>516.87191872926303</v>
      </c>
      <c r="I1555" s="1"/>
      <c r="J1555" s="1"/>
    </row>
    <row r="1556" spans="1:10" hidden="1" x14ac:dyDescent="0.25">
      <c r="A1556" s="1" t="s">
        <v>21</v>
      </c>
      <c r="B1556">
        <v>2015</v>
      </c>
      <c r="C1556" s="1" t="s">
        <v>7</v>
      </c>
      <c r="D1556" s="1" t="s">
        <v>8</v>
      </c>
      <c r="E1556" s="1"/>
      <c r="F1556" s="1" t="s">
        <v>11</v>
      </c>
      <c r="G1556" s="1"/>
      <c r="H1556">
        <v>21.744322166110756</v>
      </c>
      <c r="I1556" s="1"/>
      <c r="J1556" s="1"/>
    </row>
    <row r="1557" spans="1:10" hidden="1" x14ac:dyDescent="0.25">
      <c r="A1557" s="1" t="s">
        <v>21</v>
      </c>
      <c r="B1557">
        <v>2015</v>
      </c>
      <c r="C1557" s="1" t="s">
        <v>7</v>
      </c>
      <c r="D1557" s="1" t="s">
        <v>8</v>
      </c>
      <c r="E1557" s="1"/>
      <c r="F1557" s="1" t="s">
        <v>14</v>
      </c>
      <c r="G1557" s="1"/>
      <c r="H1557">
        <v>13.035861075894406</v>
      </c>
      <c r="I1557" s="1"/>
      <c r="J1557" s="1"/>
    </row>
    <row r="1558" spans="1:10" hidden="1" x14ac:dyDescent="0.25">
      <c r="A1558" s="1" t="s">
        <v>21</v>
      </c>
      <c r="B1558">
        <v>2015</v>
      </c>
      <c r="C1558" s="1" t="s">
        <v>7</v>
      </c>
      <c r="D1558" s="1" t="s">
        <v>8</v>
      </c>
      <c r="E1558" s="1"/>
      <c r="F1558" s="1" t="s">
        <v>17</v>
      </c>
      <c r="G1558" s="1"/>
      <c r="H1558">
        <v>39.756895084322466</v>
      </c>
      <c r="I1558" s="1"/>
      <c r="J1558" s="1"/>
    </row>
    <row r="1559" spans="1:10" hidden="1" x14ac:dyDescent="0.25">
      <c r="A1559" s="1" t="s">
        <v>21</v>
      </c>
      <c r="B1559">
        <v>2015</v>
      </c>
      <c r="C1559" s="1" t="s">
        <v>7</v>
      </c>
      <c r="D1559" s="1" t="s">
        <v>8</v>
      </c>
      <c r="E1559" s="1"/>
      <c r="F1559" s="1" t="s">
        <v>18</v>
      </c>
      <c r="G1559" s="1"/>
      <c r="H1559">
        <v>19.832660200653496</v>
      </c>
      <c r="I1559" s="1"/>
      <c r="J1559" s="1"/>
    </row>
    <row r="1560" spans="1:10" hidden="1" x14ac:dyDescent="0.25">
      <c r="A1560" s="1" t="s">
        <v>21</v>
      </c>
      <c r="B1560">
        <v>2015</v>
      </c>
      <c r="C1560" s="1" t="s">
        <v>7</v>
      </c>
      <c r="D1560" s="1" t="s">
        <v>8</v>
      </c>
      <c r="E1560" s="1"/>
      <c r="F1560" s="1" t="s">
        <v>20</v>
      </c>
      <c r="G1560" s="1"/>
      <c r="H1560">
        <v>140.96348829374449</v>
      </c>
      <c r="I1560" s="1"/>
      <c r="J1560" s="1"/>
    </row>
    <row r="1561" spans="1:10" hidden="1" x14ac:dyDescent="0.25">
      <c r="A1561" s="1" t="s">
        <v>21</v>
      </c>
      <c r="B1561">
        <v>2015</v>
      </c>
      <c r="C1561" s="1" t="s">
        <v>7</v>
      </c>
      <c r="D1561" s="1" t="s">
        <v>8</v>
      </c>
      <c r="E1561" s="1"/>
      <c r="F1561" s="1" t="s">
        <v>22</v>
      </c>
      <c r="G1561" s="1"/>
      <c r="H1561">
        <v>7.7948544500113801</v>
      </c>
      <c r="I1561" s="1"/>
      <c r="J1561" s="1"/>
    </row>
    <row r="1562" spans="1:10" hidden="1" x14ac:dyDescent="0.25">
      <c r="A1562" s="1" t="s">
        <v>23</v>
      </c>
      <c r="B1562">
        <v>2015</v>
      </c>
      <c r="C1562" s="1" t="s">
        <v>7</v>
      </c>
      <c r="D1562" s="1" t="s">
        <v>8</v>
      </c>
      <c r="E1562" s="1"/>
      <c r="F1562" s="1" t="s">
        <v>9</v>
      </c>
      <c r="G1562" s="1"/>
      <c r="H1562">
        <v>266</v>
      </c>
      <c r="I1562" s="1"/>
      <c r="J1562" s="1"/>
    </row>
    <row r="1563" spans="1:10" x14ac:dyDescent="0.25">
      <c r="A1563" s="1" t="s">
        <v>23</v>
      </c>
      <c r="B1563">
        <v>2015</v>
      </c>
      <c r="C1563" s="1" t="s">
        <v>7</v>
      </c>
      <c r="D1563" s="1" t="s">
        <v>8</v>
      </c>
      <c r="E1563" s="1" t="s">
        <v>10</v>
      </c>
      <c r="F1563" s="1" t="s">
        <v>10</v>
      </c>
      <c r="G1563" s="1"/>
      <c r="H1563">
        <v>180.90517155524205</v>
      </c>
      <c r="I1563" s="1"/>
      <c r="J1563" s="1"/>
    </row>
    <row r="1564" spans="1:10" hidden="1" x14ac:dyDescent="0.25">
      <c r="A1564" s="1" t="s">
        <v>23</v>
      </c>
      <c r="B1564">
        <v>2015</v>
      </c>
      <c r="C1564" s="1" t="s">
        <v>7</v>
      </c>
      <c r="D1564" s="1" t="s">
        <v>8</v>
      </c>
      <c r="E1564" s="1"/>
      <c r="F1564" s="1" t="s">
        <v>11</v>
      </c>
      <c r="G1564" s="1"/>
      <c r="H1564">
        <v>7.6105127581387642</v>
      </c>
      <c r="I1564" s="1"/>
      <c r="J1564" s="1"/>
    </row>
    <row r="1565" spans="1:10" hidden="1" x14ac:dyDescent="0.25">
      <c r="A1565" s="1" t="s">
        <v>23</v>
      </c>
      <c r="B1565">
        <v>2015</v>
      </c>
      <c r="C1565" s="1" t="s">
        <v>7</v>
      </c>
      <c r="D1565" s="1" t="s">
        <v>8</v>
      </c>
      <c r="E1565" s="1"/>
      <c r="F1565" s="1" t="s">
        <v>14</v>
      </c>
      <c r="G1565" s="1"/>
      <c r="H1565">
        <v>4.5625513765630421</v>
      </c>
      <c r="I1565" s="1"/>
      <c r="J1565" s="1"/>
    </row>
    <row r="1566" spans="1:10" hidden="1" x14ac:dyDescent="0.25">
      <c r="A1566" s="1" t="s">
        <v>23</v>
      </c>
      <c r="B1566">
        <v>2015</v>
      </c>
      <c r="C1566" s="1" t="s">
        <v>7</v>
      </c>
      <c r="D1566" s="1" t="s">
        <v>8</v>
      </c>
      <c r="E1566" s="1"/>
      <c r="F1566" s="1" t="s">
        <v>17</v>
      </c>
      <c r="G1566" s="1"/>
      <c r="H1566">
        <v>13.914913279512863</v>
      </c>
      <c r="I1566" s="1"/>
      <c r="J1566" s="1"/>
    </row>
    <row r="1567" spans="1:10" hidden="1" x14ac:dyDescent="0.25">
      <c r="A1567" s="1" t="s">
        <v>23</v>
      </c>
      <c r="B1567">
        <v>2015</v>
      </c>
      <c r="C1567" s="1" t="s">
        <v>7</v>
      </c>
      <c r="D1567" s="1" t="s">
        <v>8</v>
      </c>
      <c r="E1567" s="1"/>
      <c r="F1567" s="1" t="s">
        <v>18</v>
      </c>
      <c r="G1567" s="1"/>
      <c r="H1567">
        <v>6.941431070228723</v>
      </c>
      <c r="I1567" s="1"/>
      <c r="J1567" s="1"/>
    </row>
    <row r="1568" spans="1:10" hidden="1" x14ac:dyDescent="0.25">
      <c r="A1568" s="1" t="s">
        <v>23</v>
      </c>
      <c r="B1568">
        <v>2015</v>
      </c>
      <c r="C1568" s="1" t="s">
        <v>7</v>
      </c>
      <c r="D1568" s="1" t="s">
        <v>8</v>
      </c>
      <c r="E1568" s="1"/>
      <c r="F1568" s="1" t="s">
        <v>20</v>
      </c>
      <c r="G1568" s="1"/>
      <c r="H1568">
        <v>49.337220902810571</v>
      </c>
      <c r="I1568" s="1"/>
      <c r="J1568" s="1"/>
    </row>
    <row r="1569" spans="1:10" hidden="1" x14ac:dyDescent="0.25">
      <c r="A1569" s="1" t="s">
        <v>23</v>
      </c>
      <c r="B1569">
        <v>2015</v>
      </c>
      <c r="C1569" s="1" t="s">
        <v>7</v>
      </c>
      <c r="D1569" s="1" t="s">
        <v>8</v>
      </c>
      <c r="E1569" s="1"/>
      <c r="F1569" s="1" t="s">
        <v>22</v>
      </c>
      <c r="G1569" s="1"/>
      <c r="H1569">
        <v>2.7281990575039829</v>
      </c>
      <c r="I1569" s="1"/>
      <c r="J1569" s="1"/>
    </row>
    <row r="1570" spans="1:10" hidden="1" x14ac:dyDescent="0.25">
      <c r="A1570" s="1" t="s">
        <v>24</v>
      </c>
      <c r="B1570">
        <v>2015</v>
      </c>
      <c r="C1570" s="1" t="s">
        <v>7</v>
      </c>
      <c r="D1570" s="1" t="s">
        <v>8</v>
      </c>
      <c r="E1570" s="1"/>
      <c r="F1570" s="1" t="s">
        <v>9</v>
      </c>
      <c r="G1570" s="1"/>
      <c r="H1570">
        <v>206</v>
      </c>
      <c r="I1570" s="1"/>
      <c r="J1570" s="1"/>
    </row>
    <row r="1571" spans="1:10" x14ac:dyDescent="0.25">
      <c r="A1571" s="1" t="s">
        <v>24</v>
      </c>
      <c r="B1571">
        <v>2015</v>
      </c>
      <c r="C1571" s="1" t="s">
        <v>7</v>
      </c>
      <c r="D1571" s="1" t="s">
        <v>8</v>
      </c>
      <c r="E1571" s="1" t="s">
        <v>10</v>
      </c>
      <c r="F1571" s="1" t="s">
        <v>10</v>
      </c>
      <c r="G1571" s="1"/>
      <c r="H1571">
        <v>140.09949376082656</v>
      </c>
      <c r="I1571" s="1"/>
      <c r="J1571" s="1"/>
    </row>
    <row r="1572" spans="1:10" hidden="1" x14ac:dyDescent="0.25">
      <c r="A1572" s="1" t="s">
        <v>24</v>
      </c>
      <c r="B1572">
        <v>2015</v>
      </c>
      <c r="C1572" s="1" t="s">
        <v>7</v>
      </c>
      <c r="D1572" s="1" t="s">
        <v>8</v>
      </c>
      <c r="E1572" s="1"/>
      <c r="F1572" s="1" t="s">
        <v>11</v>
      </c>
      <c r="G1572" s="1"/>
      <c r="H1572">
        <v>5.8938557450247568</v>
      </c>
      <c r="I1572" s="1"/>
      <c r="J1572" s="1"/>
    </row>
    <row r="1573" spans="1:10" hidden="1" x14ac:dyDescent="0.25">
      <c r="A1573" s="1" t="s">
        <v>24</v>
      </c>
      <c r="B1573">
        <v>2015</v>
      </c>
      <c r="C1573" s="1" t="s">
        <v>7</v>
      </c>
      <c r="D1573" s="1" t="s">
        <v>8</v>
      </c>
      <c r="E1573" s="1"/>
      <c r="F1573" s="1" t="s">
        <v>14</v>
      </c>
      <c r="G1573" s="1"/>
      <c r="H1573">
        <v>3.5334044495187467</v>
      </c>
      <c r="I1573" s="1"/>
      <c r="J1573" s="1"/>
    </row>
    <row r="1574" spans="1:10" hidden="1" x14ac:dyDescent="0.25">
      <c r="A1574" s="1" t="s">
        <v>24</v>
      </c>
      <c r="B1574">
        <v>2015</v>
      </c>
      <c r="C1574" s="1" t="s">
        <v>7</v>
      </c>
      <c r="D1574" s="1" t="s">
        <v>8</v>
      </c>
      <c r="E1574" s="1"/>
      <c r="F1574" s="1" t="s">
        <v>17</v>
      </c>
      <c r="G1574" s="1"/>
      <c r="H1574">
        <v>10.77621103601372</v>
      </c>
      <c r="I1574" s="1"/>
      <c r="J1574" s="1"/>
    </row>
    <row r="1575" spans="1:10" hidden="1" x14ac:dyDescent="0.25">
      <c r="A1575" s="1" t="s">
        <v>24</v>
      </c>
      <c r="B1575">
        <v>2015</v>
      </c>
      <c r="C1575" s="1" t="s">
        <v>7</v>
      </c>
      <c r="D1575" s="1" t="s">
        <v>8</v>
      </c>
      <c r="E1575" s="1"/>
      <c r="F1575" s="1" t="s">
        <v>18</v>
      </c>
      <c r="G1575" s="1"/>
      <c r="H1575">
        <v>5.3756947385981846</v>
      </c>
      <c r="I1575" s="1"/>
      <c r="J1575" s="1"/>
    </row>
    <row r="1576" spans="1:10" hidden="1" x14ac:dyDescent="0.25">
      <c r="A1576" s="1" t="s">
        <v>24</v>
      </c>
      <c r="B1576">
        <v>2015</v>
      </c>
      <c r="C1576" s="1" t="s">
        <v>7</v>
      </c>
      <c r="D1576" s="1" t="s">
        <v>8</v>
      </c>
      <c r="E1576" s="1"/>
      <c r="F1576" s="1" t="s">
        <v>20</v>
      </c>
      <c r="G1576" s="1"/>
      <c r="H1576">
        <v>38.208524458567588</v>
      </c>
      <c r="I1576" s="1"/>
      <c r="J1576" s="1"/>
    </row>
    <row r="1577" spans="1:10" hidden="1" x14ac:dyDescent="0.25">
      <c r="A1577" s="1" t="s">
        <v>24</v>
      </c>
      <c r="B1577">
        <v>2015</v>
      </c>
      <c r="C1577" s="1" t="s">
        <v>7</v>
      </c>
      <c r="D1577" s="1" t="s">
        <v>8</v>
      </c>
      <c r="E1577" s="1"/>
      <c r="F1577" s="1" t="s">
        <v>22</v>
      </c>
      <c r="G1577" s="1"/>
      <c r="H1577">
        <v>2.1128158114504529</v>
      </c>
      <c r="I1577" s="1"/>
      <c r="J1577" s="1"/>
    </row>
    <row r="1578" spans="1:10" hidden="1" x14ac:dyDescent="0.25">
      <c r="A1578" s="1" t="s">
        <v>25</v>
      </c>
      <c r="B1578">
        <v>2015</v>
      </c>
      <c r="C1578" s="1" t="s">
        <v>7</v>
      </c>
      <c r="D1578" s="1" t="s">
        <v>8</v>
      </c>
      <c r="E1578" s="1"/>
      <c r="F1578" s="1" t="s">
        <v>9</v>
      </c>
      <c r="G1578" s="1"/>
      <c r="H1578">
        <v>3965</v>
      </c>
      <c r="I1578" s="1"/>
      <c r="J1578" s="1"/>
    </row>
    <row r="1579" spans="1:10" x14ac:dyDescent="0.25">
      <c r="A1579" s="1" t="s">
        <v>25</v>
      </c>
      <c r="B1579">
        <v>2015</v>
      </c>
      <c r="C1579" s="1" t="s">
        <v>7</v>
      </c>
      <c r="D1579" s="1" t="s">
        <v>8</v>
      </c>
      <c r="E1579" s="1" t="s">
        <v>10</v>
      </c>
      <c r="F1579" s="1" t="s">
        <v>10</v>
      </c>
      <c r="G1579" s="1"/>
      <c r="H1579">
        <v>2696.5752075809578</v>
      </c>
      <c r="I1579" s="1"/>
      <c r="J1579" s="1"/>
    </row>
    <row r="1580" spans="1:10" hidden="1" x14ac:dyDescent="0.25">
      <c r="A1580" s="1" t="s">
        <v>25</v>
      </c>
      <c r="B1580">
        <v>2015</v>
      </c>
      <c r="C1580" s="1" t="s">
        <v>7</v>
      </c>
      <c r="D1580" s="1" t="s">
        <v>8</v>
      </c>
      <c r="E1580" s="1"/>
      <c r="F1580" s="1" t="s">
        <v>11</v>
      </c>
      <c r="G1580" s="1"/>
      <c r="H1580">
        <v>113.44241761661729</v>
      </c>
      <c r="I1580" s="1"/>
      <c r="J1580" s="1"/>
    </row>
    <row r="1581" spans="1:10" hidden="1" x14ac:dyDescent="0.25">
      <c r="A1581" s="1" t="s">
        <v>25</v>
      </c>
      <c r="B1581">
        <v>2015</v>
      </c>
      <c r="C1581" s="1" t="s">
        <v>7</v>
      </c>
      <c r="D1581" s="1" t="s">
        <v>8</v>
      </c>
      <c r="E1581" s="1"/>
      <c r="F1581" s="1" t="s">
        <v>14</v>
      </c>
      <c r="G1581" s="1"/>
      <c r="H1581">
        <v>68.00945942884384</v>
      </c>
      <c r="I1581" s="1"/>
      <c r="J1581" s="1"/>
    </row>
    <row r="1582" spans="1:10" hidden="1" x14ac:dyDescent="0.25">
      <c r="A1582" s="1" t="s">
        <v>25</v>
      </c>
      <c r="B1582">
        <v>2015</v>
      </c>
      <c r="C1582" s="1" t="s">
        <v>7</v>
      </c>
      <c r="D1582" s="1" t="s">
        <v>8</v>
      </c>
      <c r="E1582" s="1"/>
      <c r="F1582" s="1" t="s">
        <v>17</v>
      </c>
      <c r="G1582" s="1"/>
      <c r="H1582">
        <v>207.41590659123494</v>
      </c>
      <c r="I1582" s="1"/>
      <c r="J1582" s="1"/>
    </row>
    <row r="1583" spans="1:10" hidden="1" x14ac:dyDescent="0.25">
      <c r="A1583" s="1" t="s">
        <v>25</v>
      </c>
      <c r="B1583">
        <v>2015</v>
      </c>
      <c r="C1583" s="1" t="s">
        <v>7</v>
      </c>
      <c r="D1583" s="1" t="s">
        <v>8</v>
      </c>
      <c r="E1583" s="1"/>
      <c r="F1583" s="1" t="s">
        <v>18</v>
      </c>
      <c r="G1583" s="1"/>
      <c r="H1583">
        <v>103.46907591525145</v>
      </c>
      <c r="I1583" s="1"/>
      <c r="J1583" s="1"/>
    </row>
    <row r="1584" spans="1:10" hidden="1" x14ac:dyDescent="0.25">
      <c r="A1584" s="1" t="s">
        <v>25</v>
      </c>
      <c r="B1584">
        <v>2015</v>
      </c>
      <c r="C1584" s="1" t="s">
        <v>7</v>
      </c>
      <c r="D1584" s="1" t="s">
        <v>8</v>
      </c>
      <c r="E1584" s="1"/>
      <c r="F1584" s="1" t="s">
        <v>20</v>
      </c>
      <c r="G1584" s="1"/>
      <c r="H1584">
        <v>735.42135669039067</v>
      </c>
      <c r="I1584" s="1"/>
      <c r="J1584" s="1"/>
    </row>
    <row r="1585" spans="1:10" hidden="1" x14ac:dyDescent="0.25">
      <c r="A1585" s="1" t="s">
        <v>25</v>
      </c>
      <c r="B1585">
        <v>2015</v>
      </c>
      <c r="C1585" s="1" t="s">
        <v>7</v>
      </c>
      <c r="D1585" s="1" t="s">
        <v>8</v>
      </c>
      <c r="E1585" s="1"/>
      <c r="F1585" s="1" t="s">
        <v>22</v>
      </c>
      <c r="G1585" s="1"/>
      <c r="H1585">
        <v>40.666576176704105</v>
      </c>
      <c r="I1585" s="1"/>
      <c r="J1585" s="1"/>
    </row>
    <row r="1586" spans="1:10" hidden="1" x14ac:dyDescent="0.25">
      <c r="A1586" s="1" t="s">
        <v>26</v>
      </c>
      <c r="B1586">
        <v>2015</v>
      </c>
      <c r="C1586" s="1" t="s">
        <v>7</v>
      </c>
      <c r="D1586" s="1" t="s">
        <v>8</v>
      </c>
      <c r="E1586" s="1"/>
      <c r="F1586" s="1" t="s">
        <v>9</v>
      </c>
      <c r="G1586" s="1"/>
      <c r="H1586">
        <v>3689</v>
      </c>
      <c r="I1586" s="1"/>
      <c r="J1586" s="1"/>
    </row>
    <row r="1587" spans="1:10" x14ac:dyDescent="0.25">
      <c r="A1587" s="1" t="s">
        <v>26</v>
      </c>
      <c r="B1587">
        <v>2015</v>
      </c>
      <c r="C1587" s="1" t="s">
        <v>7</v>
      </c>
      <c r="D1587" s="1" t="s">
        <v>8</v>
      </c>
      <c r="E1587" s="1" t="s">
        <v>10</v>
      </c>
      <c r="F1587" s="1" t="s">
        <v>10</v>
      </c>
      <c r="G1587" s="1"/>
      <c r="H1587">
        <v>2508.8690897266465</v>
      </c>
      <c r="I1587" s="1"/>
      <c r="J1587" s="1"/>
    </row>
    <row r="1588" spans="1:10" hidden="1" x14ac:dyDescent="0.25">
      <c r="A1588" s="1" t="s">
        <v>26</v>
      </c>
      <c r="B1588">
        <v>2015</v>
      </c>
      <c r="C1588" s="1" t="s">
        <v>7</v>
      </c>
      <c r="D1588" s="1" t="s">
        <v>8</v>
      </c>
      <c r="E1588" s="1"/>
      <c r="F1588" s="1" t="s">
        <v>11</v>
      </c>
      <c r="G1588" s="1"/>
      <c r="H1588">
        <v>105.54579535629286</v>
      </c>
      <c r="I1588" s="1"/>
      <c r="J1588" s="1"/>
    </row>
    <row r="1589" spans="1:10" hidden="1" x14ac:dyDescent="0.25">
      <c r="A1589" s="1" t="s">
        <v>26</v>
      </c>
      <c r="B1589">
        <v>2015</v>
      </c>
      <c r="C1589" s="1" t="s">
        <v>7</v>
      </c>
      <c r="D1589" s="1" t="s">
        <v>8</v>
      </c>
      <c r="E1589" s="1"/>
      <c r="F1589" s="1" t="s">
        <v>14</v>
      </c>
      <c r="G1589" s="1"/>
      <c r="H1589">
        <v>63.275383564440084</v>
      </c>
      <c r="I1589" s="1"/>
      <c r="J1589" s="1"/>
    </row>
    <row r="1590" spans="1:10" hidden="1" x14ac:dyDescent="0.25">
      <c r="A1590" s="1" t="s">
        <v>26</v>
      </c>
      <c r="B1590">
        <v>2015</v>
      </c>
      <c r="C1590" s="1" t="s">
        <v>7</v>
      </c>
      <c r="D1590" s="1" t="s">
        <v>8</v>
      </c>
      <c r="E1590" s="1"/>
      <c r="F1590" s="1" t="s">
        <v>17</v>
      </c>
      <c r="G1590" s="1"/>
      <c r="H1590">
        <v>192.97787627113891</v>
      </c>
      <c r="I1590" s="1"/>
      <c r="J1590" s="1"/>
    </row>
    <row r="1591" spans="1:10" hidden="1" x14ac:dyDescent="0.25">
      <c r="A1591" s="1" t="s">
        <v>26</v>
      </c>
      <c r="B1591">
        <v>2015</v>
      </c>
      <c r="C1591" s="1" t="s">
        <v>7</v>
      </c>
      <c r="D1591" s="1" t="s">
        <v>8</v>
      </c>
      <c r="E1591" s="1"/>
      <c r="F1591" s="1" t="s">
        <v>18</v>
      </c>
      <c r="G1591" s="1"/>
      <c r="H1591">
        <v>96.266688789750972</v>
      </c>
      <c r="I1591" s="1"/>
      <c r="J1591" s="1"/>
    </row>
    <row r="1592" spans="1:10" hidden="1" x14ac:dyDescent="0.25">
      <c r="A1592" s="1" t="s">
        <v>26</v>
      </c>
      <c r="B1592">
        <v>2015</v>
      </c>
      <c r="C1592" s="1" t="s">
        <v>7</v>
      </c>
      <c r="D1592" s="1" t="s">
        <v>8</v>
      </c>
      <c r="E1592" s="1"/>
      <c r="F1592" s="1" t="s">
        <v>20</v>
      </c>
      <c r="G1592" s="1"/>
      <c r="H1592">
        <v>684.22935304687292</v>
      </c>
      <c r="I1592" s="1"/>
      <c r="J1592" s="1"/>
    </row>
    <row r="1593" spans="1:10" hidden="1" x14ac:dyDescent="0.25">
      <c r="A1593" s="1" t="s">
        <v>26</v>
      </c>
      <c r="B1593">
        <v>2015</v>
      </c>
      <c r="C1593" s="1" t="s">
        <v>7</v>
      </c>
      <c r="D1593" s="1" t="s">
        <v>8</v>
      </c>
      <c r="E1593" s="1"/>
      <c r="F1593" s="1" t="s">
        <v>22</v>
      </c>
      <c r="G1593" s="1"/>
      <c r="H1593">
        <v>37.835813244857867</v>
      </c>
      <c r="I1593" s="1"/>
      <c r="J1593" s="1"/>
    </row>
    <row r="1594" spans="1:10" hidden="1" x14ac:dyDescent="0.25">
      <c r="A1594" s="1" t="s">
        <v>27</v>
      </c>
      <c r="B1594">
        <v>2015</v>
      </c>
      <c r="C1594" s="1" t="s">
        <v>7</v>
      </c>
      <c r="D1594" s="1" t="s">
        <v>8</v>
      </c>
      <c r="E1594" s="1"/>
      <c r="F1594" s="1" t="s">
        <v>9</v>
      </c>
      <c r="G1594" s="1"/>
      <c r="H1594">
        <v>464</v>
      </c>
      <c r="I1594" s="1"/>
      <c r="J1594" s="1"/>
    </row>
    <row r="1595" spans="1:10" x14ac:dyDescent="0.25">
      <c r="A1595" s="1" t="s">
        <v>27</v>
      </c>
      <c r="B1595">
        <v>2015</v>
      </c>
      <c r="C1595" s="1" t="s">
        <v>7</v>
      </c>
      <c r="D1595" s="1" t="s">
        <v>8</v>
      </c>
      <c r="E1595" s="1" t="s">
        <v>10</v>
      </c>
      <c r="F1595" s="1" t="s">
        <v>10</v>
      </c>
      <c r="G1595" s="1"/>
      <c r="H1595">
        <v>315.56390827681321</v>
      </c>
      <c r="I1595" s="1"/>
      <c r="J1595" s="1"/>
    </row>
    <row r="1596" spans="1:10" hidden="1" x14ac:dyDescent="0.25">
      <c r="A1596" s="1" t="s">
        <v>27</v>
      </c>
      <c r="B1596">
        <v>2015</v>
      </c>
      <c r="C1596" s="1" t="s">
        <v>7</v>
      </c>
      <c r="D1596" s="1" t="s">
        <v>8</v>
      </c>
      <c r="E1596" s="1"/>
      <c r="F1596" s="1" t="s">
        <v>11</v>
      </c>
      <c r="G1596" s="1"/>
      <c r="H1596">
        <v>13.275480901414987</v>
      </c>
      <c r="I1596" s="1"/>
      <c r="J1596" s="1"/>
    </row>
    <row r="1597" spans="1:10" hidden="1" x14ac:dyDescent="0.25">
      <c r="A1597" s="1" t="s">
        <v>27</v>
      </c>
      <c r="B1597">
        <v>2015</v>
      </c>
      <c r="C1597" s="1" t="s">
        <v>7</v>
      </c>
      <c r="D1597" s="1" t="s">
        <v>8</v>
      </c>
      <c r="E1597" s="1"/>
      <c r="F1597" s="1" t="s">
        <v>14</v>
      </c>
      <c r="G1597" s="1"/>
      <c r="H1597">
        <v>7.9587362358092157</v>
      </c>
      <c r="I1597" s="1"/>
      <c r="J1597" s="1"/>
    </row>
    <row r="1598" spans="1:10" hidden="1" x14ac:dyDescent="0.25">
      <c r="A1598" s="1" t="s">
        <v>27</v>
      </c>
      <c r="B1598">
        <v>2015</v>
      </c>
      <c r="C1598" s="1" t="s">
        <v>7</v>
      </c>
      <c r="D1598" s="1" t="s">
        <v>8</v>
      </c>
      <c r="E1598" s="1"/>
      <c r="F1598" s="1" t="s">
        <v>17</v>
      </c>
      <c r="G1598" s="1"/>
      <c r="H1598">
        <v>24.272630683060029</v>
      </c>
      <c r="I1598" s="1"/>
      <c r="J1598" s="1"/>
    </row>
    <row r="1599" spans="1:10" hidden="1" x14ac:dyDescent="0.25">
      <c r="A1599" s="1" t="s">
        <v>27</v>
      </c>
      <c r="B1599">
        <v>2015</v>
      </c>
      <c r="C1599" s="1" t="s">
        <v>7</v>
      </c>
      <c r="D1599" s="1" t="s">
        <v>8</v>
      </c>
      <c r="E1599" s="1"/>
      <c r="F1599" s="1" t="s">
        <v>18</v>
      </c>
      <c r="G1599" s="1"/>
      <c r="H1599">
        <v>12.108360964609503</v>
      </c>
      <c r="I1599" s="1"/>
      <c r="J1599" s="1"/>
    </row>
    <row r="1600" spans="1:10" hidden="1" x14ac:dyDescent="0.25">
      <c r="A1600" s="1" t="s">
        <v>27</v>
      </c>
      <c r="B1600">
        <v>2015</v>
      </c>
      <c r="C1600" s="1" t="s">
        <v>7</v>
      </c>
      <c r="D1600" s="1" t="s">
        <v>8</v>
      </c>
      <c r="E1600" s="1"/>
      <c r="F1600" s="1" t="s">
        <v>20</v>
      </c>
      <c r="G1600" s="1"/>
      <c r="H1600">
        <v>86.061919168812423</v>
      </c>
      <c r="I1600" s="1"/>
      <c r="J1600" s="1"/>
    </row>
    <row r="1601" spans="1:10" hidden="1" x14ac:dyDescent="0.25">
      <c r="A1601" s="1" t="s">
        <v>27</v>
      </c>
      <c r="B1601">
        <v>2015</v>
      </c>
      <c r="C1601" s="1" t="s">
        <v>7</v>
      </c>
      <c r="D1601" s="1" t="s">
        <v>8</v>
      </c>
      <c r="E1601" s="1"/>
      <c r="F1601" s="1" t="s">
        <v>22</v>
      </c>
      <c r="G1601" s="1"/>
      <c r="H1601">
        <v>4.7589637694806317</v>
      </c>
      <c r="I1601" s="1"/>
      <c r="J1601" s="1"/>
    </row>
    <row r="1602" spans="1:10" hidden="1" x14ac:dyDescent="0.25">
      <c r="A1602" s="1" t="s">
        <v>28</v>
      </c>
      <c r="B1602">
        <v>2015</v>
      </c>
      <c r="C1602" s="1" t="s">
        <v>7</v>
      </c>
      <c r="D1602" s="1" t="s">
        <v>8</v>
      </c>
      <c r="E1602" s="1"/>
      <c r="F1602" s="1" t="s">
        <v>9</v>
      </c>
      <c r="G1602" s="1"/>
      <c r="H1602">
        <v>2864</v>
      </c>
      <c r="I1602" s="1"/>
      <c r="J1602" s="1"/>
    </row>
    <row r="1603" spans="1:10" x14ac:dyDescent="0.25">
      <c r="A1603" s="1" t="s">
        <v>28</v>
      </c>
      <c r="B1603">
        <v>2015</v>
      </c>
      <c r="C1603" s="1" t="s">
        <v>7</v>
      </c>
      <c r="D1603" s="1" t="s">
        <v>8</v>
      </c>
      <c r="E1603" s="1" t="s">
        <v>10</v>
      </c>
      <c r="F1603" s="1" t="s">
        <v>10</v>
      </c>
      <c r="G1603" s="1"/>
      <c r="H1603">
        <v>1947.7910200534334</v>
      </c>
      <c r="I1603" s="1"/>
      <c r="J1603" s="1"/>
    </row>
    <row r="1604" spans="1:10" hidden="1" x14ac:dyDescent="0.25">
      <c r="A1604" s="1" t="s">
        <v>28</v>
      </c>
      <c r="B1604">
        <v>2015</v>
      </c>
      <c r="C1604" s="1" t="s">
        <v>7</v>
      </c>
      <c r="D1604" s="1" t="s">
        <v>8</v>
      </c>
      <c r="E1604" s="1"/>
      <c r="F1604" s="1" t="s">
        <v>11</v>
      </c>
      <c r="G1604" s="1"/>
      <c r="H1604">
        <v>81.941761425975258</v>
      </c>
      <c r="I1604" s="1"/>
      <c r="J1604" s="1"/>
    </row>
    <row r="1605" spans="1:10" hidden="1" x14ac:dyDescent="0.25">
      <c r="A1605" s="1" t="s">
        <v>28</v>
      </c>
      <c r="B1605">
        <v>2015</v>
      </c>
      <c r="C1605" s="1" t="s">
        <v>7</v>
      </c>
      <c r="D1605" s="1" t="s">
        <v>8</v>
      </c>
      <c r="E1605" s="1"/>
      <c r="F1605" s="1" t="s">
        <v>14</v>
      </c>
      <c r="G1605" s="1"/>
      <c r="H1605">
        <v>49.124613317581023</v>
      </c>
      <c r="I1605" s="1"/>
      <c r="J1605" s="1"/>
    </row>
    <row r="1606" spans="1:10" hidden="1" x14ac:dyDescent="0.25">
      <c r="A1606" s="1" t="s">
        <v>28</v>
      </c>
      <c r="B1606">
        <v>2015</v>
      </c>
      <c r="C1606" s="1" t="s">
        <v>7</v>
      </c>
      <c r="D1606" s="1" t="s">
        <v>8</v>
      </c>
      <c r="E1606" s="1"/>
      <c r="F1606" s="1" t="s">
        <v>17</v>
      </c>
      <c r="G1606" s="1"/>
      <c r="H1606">
        <v>149.8207204230257</v>
      </c>
      <c r="I1606" s="1"/>
      <c r="J1606" s="1"/>
    </row>
    <row r="1607" spans="1:10" hidden="1" x14ac:dyDescent="0.25">
      <c r="A1607" s="1" t="s">
        <v>28</v>
      </c>
      <c r="B1607">
        <v>2015</v>
      </c>
      <c r="C1607" s="1" t="s">
        <v>7</v>
      </c>
      <c r="D1607" s="1" t="s">
        <v>8</v>
      </c>
      <c r="E1607" s="1"/>
      <c r="F1607" s="1" t="s">
        <v>18</v>
      </c>
      <c r="G1607" s="1"/>
      <c r="H1607">
        <v>74.737814229831059</v>
      </c>
      <c r="I1607" s="1"/>
      <c r="J1607" s="1"/>
    </row>
    <row r="1608" spans="1:10" hidden="1" x14ac:dyDescent="0.25">
      <c r="A1608" s="1" t="s">
        <v>28</v>
      </c>
      <c r="B1608">
        <v>2015</v>
      </c>
      <c r="C1608" s="1" t="s">
        <v>7</v>
      </c>
      <c r="D1608" s="1" t="s">
        <v>8</v>
      </c>
      <c r="E1608" s="1"/>
      <c r="F1608" s="1" t="s">
        <v>20</v>
      </c>
      <c r="G1608" s="1"/>
      <c r="H1608">
        <v>531.20977693853183</v>
      </c>
      <c r="I1608" s="1"/>
      <c r="J1608" s="1"/>
    </row>
    <row r="1609" spans="1:10" hidden="1" x14ac:dyDescent="0.25">
      <c r="A1609" s="1" t="s">
        <v>28</v>
      </c>
      <c r="B1609">
        <v>2015</v>
      </c>
      <c r="C1609" s="1" t="s">
        <v>7</v>
      </c>
      <c r="D1609" s="1" t="s">
        <v>8</v>
      </c>
      <c r="E1609" s="1"/>
      <c r="F1609" s="1" t="s">
        <v>22</v>
      </c>
      <c r="G1609" s="1"/>
      <c r="H1609">
        <v>29.37429361162183</v>
      </c>
      <c r="I1609" s="1"/>
      <c r="J1609" s="1"/>
    </row>
    <row r="1610" spans="1:10" hidden="1" x14ac:dyDescent="0.25">
      <c r="A1610" s="1" t="s">
        <v>29</v>
      </c>
      <c r="B1610">
        <v>2015</v>
      </c>
      <c r="C1610" s="1" t="s">
        <v>7</v>
      </c>
      <c r="D1610" s="1" t="s">
        <v>8</v>
      </c>
      <c r="E1610" s="1"/>
      <c r="F1610" s="1" t="s">
        <v>9</v>
      </c>
      <c r="G1610" s="1"/>
      <c r="H1610">
        <v>31409</v>
      </c>
      <c r="I1610" s="1"/>
      <c r="J1610" s="1"/>
    </row>
    <row r="1611" spans="1:10" x14ac:dyDescent="0.25">
      <c r="A1611" s="1" t="s">
        <v>29</v>
      </c>
      <c r="B1611">
        <v>2015</v>
      </c>
      <c r="C1611" s="1" t="s">
        <v>7</v>
      </c>
      <c r="D1611" s="1" t="s">
        <v>8</v>
      </c>
      <c r="E1611" s="1" t="s">
        <v>10</v>
      </c>
      <c r="F1611" s="1" t="s">
        <v>10</v>
      </c>
      <c r="G1611" s="1"/>
      <c r="H1611">
        <v>21361.09223074661</v>
      </c>
      <c r="I1611" s="1"/>
      <c r="J1611" s="1"/>
    </row>
    <row r="1612" spans="1:10" hidden="1" x14ac:dyDescent="0.25">
      <c r="A1612" s="1" t="s">
        <v>29</v>
      </c>
      <c r="B1612">
        <v>2015</v>
      </c>
      <c r="C1612" s="1" t="s">
        <v>7</v>
      </c>
      <c r="D1612" s="1" t="s">
        <v>8</v>
      </c>
      <c r="E1612" s="1"/>
      <c r="F1612" s="1" t="s">
        <v>11</v>
      </c>
      <c r="G1612" s="1"/>
      <c r="H1612">
        <v>898.64133541496403</v>
      </c>
      <c r="I1612" s="1"/>
      <c r="J1612" s="1"/>
    </row>
    <row r="1613" spans="1:10" hidden="1" x14ac:dyDescent="0.25">
      <c r="A1613" s="1" t="s">
        <v>29</v>
      </c>
      <c r="B1613">
        <v>2015</v>
      </c>
      <c r="C1613" s="1" t="s">
        <v>7</v>
      </c>
      <c r="D1613" s="1" t="s">
        <v>8</v>
      </c>
      <c r="E1613" s="1"/>
      <c r="F1613" s="1" t="s">
        <v>14</v>
      </c>
      <c r="G1613" s="1"/>
      <c r="H1613">
        <v>538.7412638589044</v>
      </c>
      <c r="I1613" s="1"/>
      <c r="J1613" s="1"/>
    </row>
    <row r="1614" spans="1:10" hidden="1" x14ac:dyDescent="0.25">
      <c r="A1614" s="1" t="s">
        <v>29</v>
      </c>
      <c r="B1614">
        <v>2015</v>
      </c>
      <c r="C1614" s="1" t="s">
        <v>7</v>
      </c>
      <c r="D1614" s="1" t="s">
        <v>8</v>
      </c>
      <c r="E1614" s="1"/>
      <c r="F1614" s="1" t="s">
        <v>17</v>
      </c>
      <c r="G1614" s="1"/>
      <c r="H1614">
        <v>1643.0583127677423</v>
      </c>
      <c r="I1614" s="1"/>
      <c r="J1614" s="1"/>
    </row>
    <row r="1615" spans="1:10" hidden="1" x14ac:dyDescent="0.25">
      <c r="A1615" s="1" t="s">
        <v>29</v>
      </c>
      <c r="B1615">
        <v>2015</v>
      </c>
      <c r="C1615" s="1" t="s">
        <v>7</v>
      </c>
      <c r="D1615" s="1" t="s">
        <v>8</v>
      </c>
      <c r="E1615" s="1"/>
      <c r="F1615" s="1" t="s">
        <v>18</v>
      </c>
      <c r="G1615" s="1"/>
      <c r="H1615">
        <v>819.63687400306003</v>
      </c>
      <c r="I1615" s="1"/>
      <c r="J1615" s="1"/>
    </row>
    <row r="1616" spans="1:10" hidden="1" x14ac:dyDescent="0.25">
      <c r="A1616" s="1" t="s">
        <v>29</v>
      </c>
      <c r="B1616">
        <v>2015</v>
      </c>
      <c r="C1616" s="1" t="s">
        <v>7</v>
      </c>
      <c r="D1616" s="1" t="s">
        <v>8</v>
      </c>
      <c r="E1616" s="1"/>
      <c r="F1616" s="1" t="s">
        <v>20</v>
      </c>
      <c r="G1616" s="1"/>
      <c r="H1616">
        <v>5825.6871102871328</v>
      </c>
      <c r="I1616" s="1"/>
      <c r="J1616" s="1"/>
    </row>
    <row r="1617" spans="1:10" hidden="1" x14ac:dyDescent="0.25">
      <c r="A1617" s="1" t="s">
        <v>29</v>
      </c>
      <c r="B1617">
        <v>2015</v>
      </c>
      <c r="C1617" s="1" t="s">
        <v>7</v>
      </c>
      <c r="D1617" s="1" t="s">
        <v>8</v>
      </c>
      <c r="E1617" s="1"/>
      <c r="F1617" s="1" t="s">
        <v>22</v>
      </c>
      <c r="G1617" s="1"/>
      <c r="H1617">
        <v>322.14287292158872</v>
      </c>
      <c r="I1617" s="1"/>
      <c r="J1617" s="1"/>
    </row>
    <row r="1618" spans="1:10" hidden="1" x14ac:dyDescent="0.25">
      <c r="A1618" s="1" t="s">
        <v>30</v>
      </c>
      <c r="B1618">
        <v>2015</v>
      </c>
      <c r="C1618" s="1" t="s">
        <v>7</v>
      </c>
      <c r="D1618" s="1" t="s">
        <v>8</v>
      </c>
      <c r="E1618" s="1"/>
      <c r="F1618" s="1" t="s">
        <v>9</v>
      </c>
      <c r="G1618" s="1"/>
      <c r="H1618">
        <v>43902</v>
      </c>
      <c r="I1618" s="1"/>
      <c r="J1618" s="1"/>
    </row>
    <row r="1619" spans="1:10" x14ac:dyDescent="0.25">
      <c r="A1619" s="1" t="s">
        <v>30</v>
      </c>
      <c r="B1619">
        <v>2015</v>
      </c>
      <c r="C1619" s="1" t="s">
        <v>7</v>
      </c>
      <c r="D1619" s="1" t="s">
        <v>8</v>
      </c>
      <c r="E1619" s="1" t="s">
        <v>10</v>
      </c>
      <c r="F1619" s="1" t="s">
        <v>10</v>
      </c>
      <c r="G1619" s="1"/>
      <c r="H1619">
        <v>29857.514442173822</v>
      </c>
      <c r="I1619" s="1"/>
      <c r="J1619" s="1"/>
    </row>
    <row r="1620" spans="1:10" hidden="1" x14ac:dyDescent="0.25">
      <c r="A1620" s="1" t="s">
        <v>30</v>
      </c>
      <c r="B1620">
        <v>2015</v>
      </c>
      <c r="C1620" s="1" t="s">
        <v>7</v>
      </c>
      <c r="D1620" s="1" t="s">
        <v>8</v>
      </c>
      <c r="E1620" s="1"/>
      <c r="F1620" s="1" t="s">
        <v>11</v>
      </c>
      <c r="G1620" s="1"/>
      <c r="H1620">
        <v>1256.0779364955188</v>
      </c>
      <c r="I1620" s="1"/>
      <c r="J1620" s="1"/>
    </row>
    <row r="1621" spans="1:10" hidden="1" x14ac:dyDescent="0.25">
      <c r="A1621" s="1" t="s">
        <v>30</v>
      </c>
      <c r="B1621">
        <v>2015</v>
      </c>
      <c r="C1621" s="1" t="s">
        <v>7</v>
      </c>
      <c r="D1621" s="1" t="s">
        <v>8</v>
      </c>
      <c r="E1621" s="1"/>
      <c r="F1621" s="1" t="s">
        <v>14</v>
      </c>
      <c r="G1621" s="1"/>
      <c r="H1621">
        <v>753.02680651831076</v>
      </c>
      <c r="I1621" s="1"/>
      <c r="J1621" s="1"/>
    </row>
    <row r="1622" spans="1:10" hidden="1" x14ac:dyDescent="0.25">
      <c r="A1622" s="1" t="s">
        <v>30</v>
      </c>
      <c r="B1622">
        <v>2015</v>
      </c>
      <c r="C1622" s="1" t="s">
        <v>7</v>
      </c>
      <c r="D1622" s="1" t="s">
        <v>8</v>
      </c>
      <c r="E1622" s="1"/>
      <c r="F1622" s="1" t="s">
        <v>17</v>
      </c>
      <c r="G1622" s="1"/>
      <c r="H1622">
        <v>2296.588431568322</v>
      </c>
      <c r="I1622" s="1"/>
      <c r="J1622" s="1"/>
    </row>
    <row r="1623" spans="1:10" hidden="1" x14ac:dyDescent="0.25">
      <c r="A1623" s="1" t="s">
        <v>30</v>
      </c>
      <c r="B1623">
        <v>2015</v>
      </c>
      <c r="C1623" s="1" t="s">
        <v>7</v>
      </c>
      <c r="D1623" s="1" t="s">
        <v>8</v>
      </c>
      <c r="E1623" s="1"/>
      <c r="F1623" s="1" t="s">
        <v>18</v>
      </c>
      <c r="G1623" s="1"/>
      <c r="H1623">
        <v>1145.6492738540655</v>
      </c>
      <c r="I1623" s="1"/>
      <c r="J1623" s="1"/>
    </row>
    <row r="1624" spans="1:10" hidden="1" x14ac:dyDescent="0.25">
      <c r="A1624" s="1" t="s">
        <v>30</v>
      </c>
      <c r="B1624">
        <v>2015</v>
      </c>
      <c r="C1624" s="1" t="s">
        <v>7</v>
      </c>
      <c r="D1624" s="1" t="s">
        <v>8</v>
      </c>
      <c r="E1624" s="1"/>
      <c r="F1624" s="1" t="s">
        <v>20</v>
      </c>
      <c r="G1624" s="1"/>
      <c r="H1624">
        <v>8142.8671882525923</v>
      </c>
      <c r="I1624" s="1"/>
      <c r="J1624" s="1"/>
    </row>
    <row r="1625" spans="1:10" hidden="1" x14ac:dyDescent="0.25">
      <c r="A1625" s="1" t="s">
        <v>30</v>
      </c>
      <c r="B1625">
        <v>2015</v>
      </c>
      <c r="C1625" s="1" t="s">
        <v>7</v>
      </c>
      <c r="D1625" s="1" t="s">
        <v>8</v>
      </c>
      <c r="E1625" s="1"/>
      <c r="F1625" s="1" t="s">
        <v>22</v>
      </c>
      <c r="G1625" s="1"/>
      <c r="H1625">
        <v>450.2759211373679</v>
      </c>
      <c r="I1625" s="1"/>
      <c r="J1625" s="1"/>
    </row>
    <row r="1626" spans="1:10" hidden="1" x14ac:dyDescent="0.25">
      <c r="A1626" s="1" t="s">
        <v>31</v>
      </c>
      <c r="B1626">
        <v>2015</v>
      </c>
      <c r="C1626" s="1" t="s">
        <v>7</v>
      </c>
      <c r="D1626" s="1" t="s">
        <v>8</v>
      </c>
      <c r="E1626" s="1"/>
      <c r="F1626" s="1" t="s">
        <v>9</v>
      </c>
      <c r="G1626" s="1"/>
      <c r="H1626">
        <v>1568</v>
      </c>
      <c r="I1626" s="1"/>
      <c r="J1626" s="1"/>
    </row>
    <row r="1627" spans="1:10" x14ac:dyDescent="0.25">
      <c r="A1627" s="1" t="s">
        <v>31</v>
      </c>
      <c r="B1627">
        <v>2015</v>
      </c>
      <c r="C1627" s="1" t="s">
        <v>7</v>
      </c>
      <c r="D1627" s="1" t="s">
        <v>8</v>
      </c>
      <c r="E1627" s="1" t="s">
        <v>10</v>
      </c>
      <c r="F1627" s="1" t="s">
        <v>10</v>
      </c>
      <c r="G1627" s="1"/>
      <c r="H1627">
        <v>1066.3883796940584</v>
      </c>
      <c r="I1627" s="1"/>
      <c r="J1627" s="1"/>
    </row>
    <row r="1628" spans="1:10" hidden="1" x14ac:dyDescent="0.25">
      <c r="A1628" s="1" t="s">
        <v>31</v>
      </c>
      <c r="B1628">
        <v>2015</v>
      </c>
      <c r="C1628" s="1" t="s">
        <v>7</v>
      </c>
      <c r="D1628" s="1" t="s">
        <v>8</v>
      </c>
      <c r="E1628" s="1"/>
      <c r="F1628" s="1" t="s">
        <v>11</v>
      </c>
      <c r="G1628" s="1"/>
      <c r="H1628">
        <v>44.861969942712712</v>
      </c>
      <c r="I1628" s="1"/>
      <c r="J1628" s="1"/>
    </row>
    <row r="1629" spans="1:10" hidden="1" x14ac:dyDescent="0.25">
      <c r="A1629" s="1" t="s">
        <v>31</v>
      </c>
      <c r="B1629">
        <v>2015</v>
      </c>
      <c r="C1629" s="1" t="s">
        <v>7</v>
      </c>
      <c r="D1629" s="1" t="s">
        <v>8</v>
      </c>
      <c r="E1629" s="1"/>
      <c r="F1629" s="1" t="s">
        <v>14</v>
      </c>
      <c r="G1629" s="1"/>
      <c r="H1629">
        <v>26.895039693424248</v>
      </c>
      <c r="I1629" s="1"/>
      <c r="J1629" s="1"/>
    </row>
    <row r="1630" spans="1:10" hidden="1" x14ac:dyDescent="0.25">
      <c r="A1630" s="1" t="s">
        <v>31</v>
      </c>
      <c r="B1630">
        <v>2015</v>
      </c>
      <c r="C1630" s="1" t="s">
        <v>7</v>
      </c>
      <c r="D1630" s="1" t="s">
        <v>8</v>
      </c>
      <c r="E1630" s="1"/>
      <c r="F1630" s="1" t="s">
        <v>17</v>
      </c>
      <c r="G1630" s="1"/>
      <c r="H1630">
        <v>82.024751963444245</v>
      </c>
      <c r="I1630" s="1"/>
      <c r="J1630" s="1"/>
    </row>
    <row r="1631" spans="1:10" hidden="1" x14ac:dyDescent="0.25">
      <c r="A1631" s="1" t="s">
        <v>31</v>
      </c>
      <c r="B1631">
        <v>2015</v>
      </c>
      <c r="C1631" s="1" t="s">
        <v>7</v>
      </c>
      <c r="D1631" s="1" t="s">
        <v>8</v>
      </c>
      <c r="E1631" s="1"/>
      <c r="F1631" s="1" t="s">
        <v>18</v>
      </c>
      <c r="G1631" s="1"/>
      <c r="H1631">
        <v>40.91790946661142</v>
      </c>
      <c r="I1631" s="1"/>
      <c r="J1631" s="1"/>
    </row>
    <row r="1632" spans="1:10" hidden="1" x14ac:dyDescent="0.25">
      <c r="A1632" s="1" t="s">
        <v>31</v>
      </c>
      <c r="B1632">
        <v>2015</v>
      </c>
      <c r="C1632" s="1" t="s">
        <v>7</v>
      </c>
      <c r="D1632" s="1" t="s">
        <v>8</v>
      </c>
      <c r="E1632" s="1"/>
      <c r="F1632" s="1" t="s">
        <v>20</v>
      </c>
      <c r="G1632" s="1"/>
      <c r="H1632">
        <v>290.82993374288338</v>
      </c>
      <c r="I1632" s="1"/>
      <c r="J1632" s="1"/>
    </row>
    <row r="1633" spans="1:10" hidden="1" x14ac:dyDescent="0.25">
      <c r="A1633" s="1" t="s">
        <v>31</v>
      </c>
      <c r="B1633">
        <v>2015</v>
      </c>
      <c r="C1633" s="1" t="s">
        <v>7</v>
      </c>
      <c r="D1633" s="1" t="s">
        <v>8</v>
      </c>
      <c r="E1633" s="1"/>
      <c r="F1633" s="1" t="s">
        <v>22</v>
      </c>
      <c r="G1633" s="1"/>
      <c r="H1633">
        <v>16.082015496865584</v>
      </c>
      <c r="I1633" s="1"/>
      <c r="J1633" s="1"/>
    </row>
    <row r="1634" spans="1:10" hidden="1" x14ac:dyDescent="0.25">
      <c r="A1634" s="1" t="s">
        <v>32</v>
      </c>
      <c r="B1634">
        <v>2015</v>
      </c>
      <c r="C1634" s="1" t="s">
        <v>7</v>
      </c>
      <c r="D1634" s="1" t="s">
        <v>8</v>
      </c>
      <c r="E1634" s="1"/>
      <c r="F1634" s="1" t="s">
        <v>9</v>
      </c>
      <c r="G1634" s="1"/>
      <c r="H1634">
        <v>1804</v>
      </c>
      <c r="I1634" s="1"/>
      <c r="J1634" s="1"/>
    </row>
    <row r="1635" spans="1:10" x14ac:dyDescent="0.25">
      <c r="A1635" s="1" t="s">
        <v>32</v>
      </c>
      <c r="B1635">
        <v>2015</v>
      </c>
      <c r="C1635" s="1" t="s">
        <v>7</v>
      </c>
      <c r="D1635" s="1" t="s">
        <v>8</v>
      </c>
      <c r="E1635" s="1" t="s">
        <v>10</v>
      </c>
      <c r="F1635" s="1" t="s">
        <v>10</v>
      </c>
      <c r="G1635" s="1"/>
      <c r="H1635">
        <v>1226.8907123520928</v>
      </c>
      <c r="I1635" s="1"/>
      <c r="J1635" s="1"/>
    </row>
    <row r="1636" spans="1:10" hidden="1" x14ac:dyDescent="0.25">
      <c r="A1636" s="1" t="s">
        <v>32</v>
      </c>
      <c r="B1636">
        <v>2015</v>
      </c>
      <c r="C1636" s="1" t="s">
        <v>7</v>
      </c>
      <c r="D1636" s="1" t="s">
        <v>8</v>
      </c>
      <c r="E1636" s="1"/>
      <c r="F1636" s="1" t="s">
        <v>11</v>
      </c>
      <c r="G1636" s="1"/>
      <c r="H1636">
        <v>51.614154194294478</v>
      </c>
      <c r="I1636" s="1"/>
      <c r="J1636" s="1"/>
    </row>
    <row r="1637" spans="1:10" hidden="1" x14ac:dyDescent="0.25">
      <c r="A1637" s="1" t="s">
        <v>32</v>
      </c>
      <c r="B1637">
        <v>2015</v>
      </c>
      <c r="C1637" s="1" t="s">
        <v>7</v>
      </c>
      <c r="D1637" s="1" t="s">
        <v>8</v>
      </c>
      <c r="E1637" s="1"/>
      <c r="F1637" s="1" t="s">
        <v>14</v>
      </c>
      <c r="G1637" s="1"/>
      <c r="H1637">
        <v>30.943017606465141</v>
      </c>
      <c r="I1637" s="1"/>
      <c r="J1637" s="1"/>
    </row>
    <row r="1638" spans="1:10" hidden="1" x14ac:dyDescent="0.25">
      <c r="A1638" s="1" t="s">
        <v>32</v>
      </c>
      <c r="B1638">
        <v>2015</v>
      </c>
      <c r="C1638" s="1" t="s">
        <v>7</v>
      </c>
      <c r="D1638" s="1" t="s">
        <v>8</v>
      </c>
      <c r="E1638" s="1"/>
      <c r="F1638" s="1" t="s">
        <v>17</v>
      </c>
      <c r="G1638" s="1"/>
      <c r="H1638">
        <v>94.370314121207528</v>
      </c>
      <c r="I1638" s="1"/>
      <c r="J1638" s="1"/>
    </row>
    <row r="1639" spans="1:10" hidden="1" x14ac:dyDescent="0.25">
      <c r="A1639" s="1" t="s">
        <v>32</v>
      </c>
      <c r="B1639">
        <v>2015</v>
      </c>
      <c r="C1639" s="1" t="s">
        <v>7</v>
      </c>
      <c r="D1639" s="1" t="s">
        <v>8</v>
      </c>
      <c r="E1639" s="1"/>
      <c r="F1639" s="1" t="s">
        <v>18</v>
      </c>
      <c r="G1639" s="1"/>
      <c r="H1639">
        <v>47.076472371024877</v>
      </c>
      <c r="I1639" s="1"/>
      <c r="J1639" s="1"/>
    </row>
    <row r="1640" spans="1:10" hidden="1" x14ac:dyDescent="0.25">
      <c r="A1640" s="1" t="s">
        <v>32</v>
      </c>
      <c r="B1640">
        <v>2015</v>
      </c>
      <c r="C1640" s="1" t="s">
        <v>7</v>
      </c>
      <c r="D1640" s="1" t="s">
        <v>8</v>
      </c>
      <c r="E1640" s="1"/>
      <c r="F1640" s="1" t="s">
        <v>20</v>
      </c>
      <c r="G1640" s="1"/>
      <c r="H1640">
        <v>334.60280642357242</v>
      </c>
      <c r="I1640" s="1"/>
      <c r="J1640" s="1"/>
    </row>
    <row r="1641" spans="1:10" hidden="1" x14ac:dyDescent="0.25">
      <c r="A1641" s="1" t="s">
        <v>32</v>
      </c>
      <c r="B1641">
        <v>2015</v>
      </c>
      <c r="C1641" s="1" t="s">
        <v>7</v>
      </c>
      <c r="D1641" s="1" t="s">
        <v>8</v>
      </c>
      <c r="E1641" s="1"/>
      <c r="F1641" s="1" t="s">
        <v>22</v>
      </c>
      <c r="G1641" s="1"/>
      <c r="H1641">
        <v>18.502522931342803</v>
      </c>
      <c r="I1641" s="1"/>
      <c r="J1641" s="1"/>
    </row>
    <row r="1642" spans="1:10" hidden="1" x14ac:dyDescent="0.25">
      <c r="A1642" s="1" t="s">
        <v>34</v>
      </c>
      <c r="B1642">
        <v>2015</v>
      </c>
      <c r="C1642" s="1" t="s">
        <v>7</v>
      </c>
      <c r="D1642" s="1" t="s">
        <v>8</v>
      </c>
      <c r="E1642" s="1"/>
      <c r="F1642" s="1" t="s">
        <v>9</v>
      </c>
      <c r="G1642" s="1"/>
      <c r="H1642">
        <v>2703</v>
      </c>
      <c r="I1642" s="1"/>
      <c r="J1642" s="1"/>
    </row>
    <row r="1643" spans="1:10" x14ac:dyDescent="0.25">
      <c r="A1643" s="1" t="s">
        <v>34</v>
      </c>
      <c r="B1643">
        <v>2015</v>
      </c>
      <c r="C1643" s="1" t="s">
        <v>7</v>
      </c>
      <c r="D1643" s="1" t="s">
        <v>8</v>
      </c>
      <c r="E1643" s="1" t="s">
        <v>10</v>
      </c>
      <c r="F1643" s="1" t="s">
        <v>10</v>
      </c>
      <c r="G1643" s="1"/>
      <c r="H1643">
        <v>1838.2957846384184</v>
      </c>
      <c r="I1643" s="1"/>
      <c r="J1643" s="1"/>
    </row>
    <row r="1644" spans="1:10" hidden="1" x14ac:dyDescent="0.25">
      <c r="A1644" s="1" t="s">
        <v>34</v>
      </c>
      <c r="B1644">
        <v>2015</v>
      </c>
      <c r="C1644" s="1" t="s">
        <v>7</v>
      </c>
      <c r="D1644" s="1" t="s">
        <v>8</v>
      </c>
      <c r="E1644" s="1"/>
      <c r="F1644" s="1" t="s">
        <v>11</v>
      </c>
      <c r="G1644" s="1"/>
      <c r="H1644">
        <v>77.335398440786008</v>
      </c>
      <c r="I1644" s="1"/>
      <c r="J1644" s="1"/>
    </row>
    <row r="1645" spans="1:10" hidden="1" x14ac:dyDescent="0.25">
      <c r="A1645" s="1" t="s">
        <v>34</v>
      </c>
      <c r="B1645">
        <v>2015</v>
      </c>
      <c r="C1645" s="1" t="s">
        <v>7</v>
      </c>
      <c r="D1645" s="1" t="s">
        <v>8</v>
      </c>
      <c r="E1645" s="1"/>
      <c r="F1645" s="1" t="s">
        <v>14</v>
      </c>
      <c r="G1645" s="1"/>
      <c r="H1645">
        <v>46.363069063345499</v>
      </c>
      <c r="I1645" s="1"/>
      <c r="J1645" s="1"/>
    </row>
    <row r="1646" spans="1:10" hidden="1" x14ac:dyDescent="0.25">
      <c r="A1646" s="1" t="s">
        <v>34</v>
      </c>
      <c r="B1646">
        <v>2015</v>
      </c>
      <c r="C1646" s="1" t="s">
        <v>7</v>
      </c>
      <c r="D1646" s="1" t="s">
        <v>8</v>
      </c>
      <c r="E1646" s="1"/>
      <c r="F1646" s="1" t="s">
        <v>17</v>
      </c>
      <c r="G1646" s="1"/>
      <c r="H1646">
        <v>141.39853606963635</v>
      </c>
      <c r="I1646" s="1"/>
      <c r="J1646" s="1"/>
    </row>
    <row r="1647" spans="1:10" hidden="1" x14ac:dyDescent="0.25">
      <c r="A1647" s="1" t="s">
        <v>34</v>
      </c>
      <c r="B1647">
        <v>2015</v>
      </c>
      <c r="C1647" s="1" t="s">
        <v>7</v>
      </c>
      <c r="D1647" s="1" t="s">
        <v>8</v>
      </c>
      <c r="E1647" s="1"/>
      <c r="F1647" s="1" t="s">
        <v>18</v>
      </c>
      <c r="G1647" s="1"/>
      <c r="H1647">
        <v>70.536421739955784</v>
      </c>
      <c r="I1647" s="1"/>
      <c r="J1647" s="1"/>
    </row>
    <row r="1648" spans="1:10" hidden="1" x14ac:dyDescent="0.25">
      <c r="A1648" s="1" t="s">
        <v>34</v>
      </c>
      <c r="B1648">
        <v>2015</v>
      </c>
      <c r="C1648" s="1" t="s">
        <v>7</v>
      </c>
      <c r="D1648" s="1" t="s">
        <v>8</v>
      </c>
      <c r="E1648" s="1"/>
      <c r="F1648" s="1" t="s">
        <v>20</v>
      </c>
      <c r="G1648" s="1"/>
      <c r="H1648">
        <v>501.34777481314649</v>
      </c>
      <c r="I1648" s="1"/>
      <c r="J1648" s="1"/>
    </row>
    <row r="1649" spans="1:10" hidden="1" x14ac:dyDescent="0.25">
      <c r="A1649" s="1" t="s">
        <v>34</v>
      </c>
      <c r="B1649">
        <v>2015</v>
      </c>
      <c r="C1649" s="1" t="s">
        <v>7</v>
      </c>
      <c r="D1649" s="1" t="s">
        <v>8</v>
      </c>
      <c r="E1649" s="1"/>
      <c r="F1649" s="1" t="s">
        <v>22</v>
      </c>
      <c r="G1649" s="1"/>
      <c r="H1649">
        <v>27.723015234711525</v>
      </c>
      <c r="I1649" s="1"/>
      <c r="J1649" s="1"/>
    </row>
    <row r="1650" spans="1:10" hidden="1" x14ac:dyDescent="0.25">
      <c r="A1650" s="1" t="s">
        <v>35</v>
      </c>
      <c r="B1650">
        <v>2015</v>
      </c>
      <c r="C1650" s="1" t="s">
        <v>7</v>
      </c>
      <c r="D1650" s="1" t="s">
        <v>8</v>
      </c>
      <c r="E1650" s="1"/>
      <c r="F1650" s="1" t="s">
        <v>9</v>
      </c>
      <c r="G1650" s="1"/>
      <c r="H1650">
        <v>24524.115000000002</v>
      </c>
      <c r="I1650" s="1"/>
      <c r="J1650" s="1"/>
    </row>
    <row r="1651" spans="1:10" x14ac:dyDescent="0.25">
      <c r="A1651" s="1" t="s">
        <v>35</v>
      </c>
      <c r="B1651">
        <v>2015</v>
      </c>
      <c r="C1651" s="1" t="s">
        <v>7</v>
      </c>
      <c r="D1651" s="1" t="s">
        <v>8</v>
      </c>
      <c r="E1651" s="1" t="s">
        <v>10</v>
      </c>
      <c r="F1651" s="1" t="s">
        <v>10</v>
      </c>
      <c r="G1651" s="1"/>
      <c r="H1651">
        <v>16678.71891471987</v>
      </c>
      <c r="I1651" s="1"/>
      <c r="J1651" s="1"/>
    </row>
    <row r="1652" spans="1:10" hidden="1" x14ac:dyDescent="0.25">
      <c r="A1652" s="1" t="s">
        <v>35</v>
      </c>
      <c r="B1652">
        <v>2015</v>
      </c>
      <c r="C1652" s="1" t="s">
        <v>7</v>
      </c>
      <c r="D1652" s="1" t="s">
        <v>8</v>
      </c>
      <c r="E1652" s="1"/>
      <c r="F1652" s="1" t="s">
        <v>11</v>
      </c>
      <c r="G1652" s="1"/>
      <c r="H1652">
        <v>701.658233419407</v>
      </c>
      <c r="I1652" s="1"/>
      <c r="J1652" s="1"/>
    </row>
    <row r="1653" spans="1:10" hidden="1" x14ac:dyDescent="0.25">
      <c r="A1653" s="1" t="s">
        <v>35</v>
      </c>
      <c r="B1653">
        <v>2015</v>
      </c>
      <c r="C1653" s="1" t="s">
        <v>7</v>
      </c>
      <c r="D1653" s="1" t="s">
        <v>8</v>
      </c>
      <c r="E1653" s="1"/>
      <c r="F1653" s="1" t="s">
        <v>14</v>
      </c>
      <c r="G1653" s="1"/>
      <c r="H1653">
        <v>420.64862651218175</v>
      </c>
      <c r="I1653" s="1"/>
      <c r="J1653" s="1"/>
    </row>
    <row r="1654" spans="1:10" hidden="1" x14ac:dyDescent="0.25">
      <c r="A1654" s="1" t="s">
        <v>35</v>
      </c>
      <c r="B1654">
        <v>2015</v>
      </c>
      <c r="C1654" s="1" t="s">
        <v>7</v>
      </c>
      <c r="D1654" s="1" t="s">
        <v>8</v>
      </c>
      <c r="E1654" s="1"/>
      <c r="F1654" s="1" t="s">
        <v>17</v>
      </c>
      <c r="G1654" s="1"/>
      <c r="H1654">
        <v>1282.8982461721828</v>
      </c>
      <c r="I1654" s="1"/>
      <c r="J1654" s="1"/>
    </row>
    <row r="1655" spans="1:10" hidden="1" x14ac:dyDescent="0.25">
      <c r="A1655" s="1" t="s">
        <v>35</v>
      </c>
      <c r="B1655">
        <v>2015</v>
      </c>
      <c r="C1655" s="1" t="s">
        <v>7</v>
      </c>
      <c r="D1655" s="1" t="s">
        <v>8</v>
      </c>
      <c r="E1655" s="1"/>
      <c r="F1655" s="1" t="s">
        <v>18</v>
      </c>
      <c r="G1655" s="1"/>
      <c r="H1655">
        <v>639.97163094309133</v>
      </c>
      <c r="I1655" s="1"/>
      <c r="J1655" s="1"/>
    </row>
    <row r="1656" spans="1:10" hidden="1" x14ac:dyDescent="0.25">
      <c r="A1656" s="1" t="s">
        <v>35</v>
      </c>
      <c r="B1656">
        <v>2015</v>
      </c>
      <c r="C1656" s="1" t="s">
        <v>7</v>
      </c>
      <c r="D1656" s="1" t="s">
        <v>8</v>
      </c>
      <c r="E1656" s="1"/>
      <c r="F1656" s="1" t="s">
        <v>20</v>
      </c>
      <c r="G1656" s="1"/>
      <c r="H1656">
        <v>4548.6905233117686</v>
      </c>
      <c r="I1656" s="1"/>
      <c r="J1656" s="1"/>
    </row>
    <row r="1657" spans="1:10" hidden="1" x14ac:dyDescent="0.25">
      <c r="A1657" s="1" t="s">
        <v>35</v>
      </c>
      <c r="B1657">
        <v>2015</v>
      </c>
      <c r="C1657" s="1" t="s">
        <v>7</v>
      </c>
      <c r="D1657" s="1" t="s">
        <v>8</v>
      </c>
      <c r="E1657" s="1"/>
      <c r="F1657" s="1" t="s">
        <v>22</v>
      </c>
      <c r="G1657" s="1"/>
      <c r="H1657">
        <v>251.5288249215011</v>
      </c>
      <c r="I1657" s="1"/>
      <c r="J1657" s="1"/>
    </row>
    <row r="1658" spans="1:10" hidden="1" x14ac:dyDescent="0.25">
      <c r="A1658" s="1" t="s">
        <v>36</v>
      </c>
      <c r="B1658">
        <v>2015</v>
      </c>
      <c r="C1658" s="1" t="s">
        <v>7</v>
      </c>
      <c r="D1658" s="1" t="s">
        <v>8</v>
      </c>
      <c r="E1658" s="1"/>
      <c r="F1658" s="1" t="s">
        <v>9</v>
      </c>
      <c r="G1658" s="1"/>
      <c r="H1658">
        <v>508.988</v>
      </c>
      <c r="I1658" s="1"/>
      <c r="J1658" s="1"/>
    </row>
    <row r="1659" spans="1:10" x14ac:dyDescent="0.25">
      <c r="A1659" s="1" t="s">
        <v>36</v>
      </c>
      <c r="B1659">
        <v>2015</v>
      </c>
      <c r="C1659" s="1" t="s">
        <v>7</v>
      </c>
      <c r="D1659" s="1" t="s">
        <v>8</v>
      </c>
      <c r="E1659" s="1" t="s">
        <v>10</v>
      </c>
      <c r="F1659" s="1" t="s">
        <v>10</v>
      </c>
      <c r="G1659" s="1"/>
      <c r="H1659">
        <v>346.16000548706597</v>
      </c>
      <c r="I1659" s="1"/>
      <c r="J1659" s="1"/>
    </row>
    <row r="1660" spans="1:10" hidden="1" x14ac:dyDescent="0.25">
      <c r="A1660" s="1" t="s">
        <v>36</v>
      </c>
      <c r="B1660">
        <v>2015</v>
      </c>
      <c r="C1660" s="1" t="s">
        <v>7</v>
      </c>
      <c r="D1660" s="1" t="s">
        <v>8</v>
      </c>
      <c r="E1660" s="1"/>
      <c r="F1660" s="1" t="s">
        <v>11</v>
      </c>
      <c r="G1660" s="1"/>
      <c r="H1660">
        <v>14.562630329847869</v>
      </c>
      <c r="I1660" s="1"/>
      <c r="J1660" s="1"/>
    </row>
    <row r="1661" spans="1:10" hidden="1" x14ac:dyDescent="0.25">
      <c r="A1661" s="1" t="s">
        <v>36</v>
      </c>
      <c r="B1661">
        <v>2015</v>
      </c>
      <c r="C1661" s="1" t="s">
        <v>7</v>
      </c>
      <c r="D1661" s="1" t="s">
        <v>8</v>
      </c>
      <c r="E1661" s="1"/>
      <c r="F1661" s="1" t="s">
        <v>14</v>
      </c>
      <c r="G1661" s="1"/>
      <c r="H1661">
        <v>8.730390601707029</v>
      </c>
      <c r="I1661" s="1"/>
      <c r="J1661" s="1"/>
    </row>
    <row r="1662" spans="1:10" hidden="1" x14ac:dyDescent="0.25">
      <c r="A1662" s="1" t="s">
        <v>36</v>
      </c>
      <c r="B1662">
        <v>2015</v>
      </c>
      <c r="C1662" s="1" t="s">
        <v>7</v>
      </c>
      <c r="D1662" s="1" t="s">
        <v>8</v>
      </c>
      <c r="E1662" s="1"/>
      <c r="F1662" s="1" t="s">
        <v>17</v>
      </c>
      <c r="G1662" s="1"/>
      <c r="H1662">
        <v>26.626029625235688</v>
      </c>
      <c r="I1662" s="1"/>
      <c r="J1662" s="1"/>
    </row>
    <row r="1663" spans="1:10" hidden="1" x14ac:dyDescent="0.25">
      <c r="A1663" s="1" t="s">
        <v>36</v>
      </c>
      <c r="B1663">
        <v>2015</v>
      </c>
      <c r="C1663" s="1" t="s">
        <v>7</v>
      </c>
      <c r="D1663" s="1" t="s">
        <v>8</v>
      </c>
      <c r="E1663" s="1"/>
      <c r="F1663" s="1" t="s">
        <v>18</v>
      </c>
      <c r="G1663" s="1"/>
      <c r="H1663">
        <v>13.28235006606608</v>
      </c>
      <c r="I1663" s="1"/>
      <c r="J1663" s="1"/>
    </row>
    <row r="1664" spans="1:10" hidden="1" x14ac:dyDescent="0.25">
      <c r="A1664" s="1" t="s">
        <v>36</v>
      </c>
      <c r="B1664">
        <v>2015</v>
      </c>
      <c r="C1664" s="1" t="s">
        <v>7</v>
      </c>
      <c r="D1664" s="1" t="s">
        <v>8</v>
      </c>
      <c r="E1664" s="1"/>
      <c r="F1664" s="1" t="s">
        <v>20</v>
      </c>
      <c r="G1664" s="1"/>
      <c r="H1664">
        <v>94.406215762705813</v>
      </c>
      <c r="I1664" s="1"/>
      <c r="J1664" s="1"/>
    </row>
    <row r="1665" spans="1:10" hidden="1" x14ac:dyDescent="0.25">
      <c r="A1665" s="1" t="s">
        <v>36</v>
      </c>
      <c r="B1665">
        <v>2015</v>
      </c>
      <c r="C1665" s="1" t="s">
        <v>7</v>
      </c>
      <c r="D1665" s="1" t="s">
        <v>8</v>
      </c>
      <c r="E1665" s="1"/>
      <c r="F1665" s="1" t="s">
        <v>22</v>
      </c>
      <c r="G1665" s="1"/>
      <c r="H1665">
        <v>5.2203781273715686</v>
      </c>
      <c r="I1665" s="1"/>
      <c r="J1665" s="1"/>
    </row>
    <row r="1666" spans="1:10" hidden="1" x14ac:dyDescent="0.25">
      <c r="A1666" s="1" t="s">
        <v>37</v>
      </c>
      <c r="B1666">
        <v>2015</v>
      </c>
      <c r="C1666" s="1" t="s">
        <v>7</v>
      </c>
      <c r="D1666" s="1" t="s">
        <v>8</v>
      </c>
      <c r="E1666" s="1"/>
      <c r="F1666" s="1" t="s">
        <v>9</v>
      </c>
      <c r="G1666" s="1"/>
      <c r="H1666">
        <v>700.005</v>
      </c>
      <c r="I1666" s="1"/>
      <c r="J1666" s="1"/>
    </row>
    <row r="1667" spans="1:10" x14ac:dyDescent="0.25">
      <c r="A1667" s="1" t="s">
        <v>37</v>
      </c>
      <c r="B1667">
        <v>2015</v>
      </c>
      <c r="C1667" s="1" t="s">
        <v>7</v>
      </c>
      <c r="D1667" s="1" t="s">
        <v>8</v>
      </c>
      <c r="E1667" s="1" t="s">
        <v>10</v>
      </c>
      <c r="F1667" s="1" t="s">
        <v>10</v>
      </c>
      <c r="G1667" s="1"/>
      <c r="H1667">
        <v>476.06964140799704</v>
      </c>
      <c r="I1667" s="1"/>
      <c r="J1667" s="1"/>
    </row>
    <row r="1668" spans="1:10" hidden="1" x14ac:dyDescent="0.25">
      <c r="A1668" s="1" t="s">
        <v>37</v>
      </c>
      <c r="B1668">
        <v>2015</v>
      </c>
      <c r="C1668" s="1" t="s">
        <v>7</v>
      </c>
      <c r="D1668" s="1" t="s">
        <v>8</v>
      </c>
      <c r="E1668" s="1"/>
      <c r="F1668" s="1" t="s">
        <v>11</v>
      </c>
      <c r="G1668" s="1"/>
      <c r="H1668">
        <v>20.027808207747839</v>
      </c>
      <c r="I1668" s="1"/>
      <c r="J1668" s="1"/>
    </row>
    <row r="1669" spans="1:10" hidden="1" x14ac:dyDescent="0.25">
      <c r="A1669" s="1" t="s">
        <v>37</v>
      </c>
      <c r="B1669">
        <v>2015</v>
      </c>
      <c r="C1669" s="1" t="s">
        <v>7</v>
      </c>
      <c r="D1669" s="1" t="s">
        <v>8</v>
      </c>
      <c r="E1669" s="1"/>
      <c r="F1669" s="1" t="s">
        <v>14</v>
      </c>
      <c r="G1669" s="1"/>
      <c r="H1669">
        <v>12.006799911094031</v>
      </c>
      <c r="I1669" s="1"/>
      <c r="J1669" s="1"/>
    </row>
    <row r="1670" spans="1:10" hidden="1" x14ac:dyDescent="0.25">
      <c r="A1670" s="1" t="s">
        <v>37</v>
      </c>
      <c r="B1670">
        <v>2015</v>
      </c>
      <c r="C1670" s="1" t="s">
        <v>7</v>
      </c>
      <c r="D1670" s="1" t="s">
        <v>8</v>
      </c>
      <c r="E1670" s="1"/>
      <c r="F1670" s="1" t="s">
        <v>17</v>
      </c>
      <c r="G1670" s="1"/>
      <c r="H1670">
        <v>36.618454399343612</v>
      </c>
      <c r="I1670" s="1"/>
      <c r="J1670" s="1"/>
    </row>
    <row r="1671" spans="1:10" hidden="1" x14ac:dyDescent="0.25">
      <c r="A1671" s="1" t="s">
        <v>37</v>
      </c>
      <c r="B1671">
        <v>2015</v>
      </c>
      <c r="C1671" s="1" t="s">
        <v>7</v>
      </c>
      <c r="D1671" s="1" t="s">
        <v>8</v>
      </c>
      <c r="E1671" s="1"/>
      <c r="F1671" s="1" t="s">
        <v>18</v>
      </c>
      <c r="G1671" s="1"/>
      <c r="H1671">
        <v>18.267054347050593</v>
      </c>
      <c r="I1671" s="1"/>
      <c r="J1671" s="1"/>
    </row>
    <row r="1672" spans="1:10" hidden="1" x14ac:dyDescent="0.25">
      <c r="A1672" s="1" t="s">
        <v>37</v>
      </c>
      <c r="B1672">
        <v>2015</v>
      </c>
      <c r="C1672" s="1" t="s">
        <v>7</v>
      </c>
      <c r="D1672" s="1" t="s">
        <v>8</v>
      </c>
      <c r="E1672" s="1"/>
      <c r="F1672" s="1" t="s">
        <v>20</v>
      </c>
      <c r="G1672" s="1"/>
      <c r="H1672">
        <v>129.83571924087187</v>
      </c>
      <c r="I1672" s="1"/>
      <c r="J1672" s="1"/>
    </row>
    <row r="1673" spans="1:10" hidden="1" x14ac:dyDescent="0.25">
      <c r="A1673" s="1" t="s">
        <v>37</v>
      </c>
      <c r="B1673">
        <v>2015</v>
      </c>
      <c r="C1673" s="1" t="s">
        <v>7</v>
      </c>
      <c r="D1673" s="1" t="s">
        <v>8</v>
      </c>
      <c r="E1673" s="1"/>
      <c r="F1673" s="1" t="s">
        <v>22</v>
      </c>
      <c r="G1673" s="1"/>
      <c r="H1673">
        <v>7.1795224858950206</v>
      </c>
      <c r="I1673" s="1"/>
      <c r="J1673" s="1"/>
    </row>
    <row r="1674" spans="1:10" hidden="1" x14ac:dyDescent="0.25">
      <c r="A1674" s="1" t="s">
        <v>38</v>
      </c>
      <c r="B1674">
        <v>2015</v>
      </c>
      <c r="C1674" s="1" t="s">
        <v>7</v>
      </c>
      <c r="D1674" s="1" t="s">
        <v>8</v>
      </c>
      <c r="E1674" s="1"/>
      <c r="F1674" s="1" t="s">
        <v>9</v>
      </c>
      <c r="G1674" s="1"/>
      <c r="H1674">
        <v>74</v>
      </c>
      <c r="I1674" s="1"/>
      <c r="J1674" s="1"/>
    </row>
    <row r="1675" spans="1:10" x14ac:dyDescent="0.25">
      <c r="A1675" s="1" t="s">
        <v>38</v>
      </c>
      <c r="B1675">
        <v>2015</v>
      </c>
      <c r="C1675" s="1" t="s">
        <v>7</v>
      </c>
      <c r="D1675" s="1" t="s">
        <v>8</v>
      </c>
      <c r="E1675" s="1" t="s">
        <v>10</v>
      </c>
      <c r="F1675" s="1" t="s">
        <v>10</v>
      </c>
      <c r="G1675" s="1"/>
      <c r="H1675">
        <v>50.327002613112455</v>
      </c>
      <c r="I1675" s="1"/>
      <c r="J1675" s="1"/>
    </row>
    <row r="1676" spans="1:10" hidden="1" x14ac:dyDescent="0.25">
      <c r="A1676" s="1" t="s">
        <v>38</v>
      </c>
      <c r="B1676">
        <v>2015</v>
      </c>
      <c r="C1676" s="1" t="s">
        <v>7</v>
      </c>
      <c r="D1676" s="1" t="s">
        <v>8</v>
      </c>
      <c r="E1676" s="1"/>
      <c r="F1676" s="1" t="s">
        <v>11</v>
      </c>
      <c r="G1676" s="1"/>
      <c r="H1676">
        <v>2.1172103161739417</v>
      </c>
      <c r="I1676" s="1"/>
      <c r="J1676" s="1"/>
    </row>
    <row r="1677" spans="1:10" hidden="1" x14ac:dyDescent="0.25">
      <c r="A1677" s="1" t="s">
        <v>38</v>
      </c>
      <c r="B1677">
        <v>2015</v>
      </c>
      <c r="C1677" s="1" t="s">
        <v>7</v>
      </c>
      <c r="D1677" s="1" t="s">
        <v>8</v>
      </c>
      <c r="E1677" s="1"/>
      <c r="F1677" s="1" t="s">
        <v>14</v>
      </c>
      <c r="G1677" s="1"/>
      <c r="H1677">
        <v>1.2692812100212973</v>
      </c>
      <c r="I1677" s="1"/>
      <c r="J1677" s="1"/>
    </row>
    <row r="1678" spans="1:10" hidden="1" x14ac:dyDescent="0.25">
      <c r="A1678" s="1" t="s">
        <v>38</v>
      </c>
      <c r="B1678">
        <v>2015</v>
      </c>
      <c r="C1678" s="1" t="s">
        <v>7</v>
      </c>
      <c r="D1678" s="1" t="s">
        <v>8</v>
      </c>
      <c r="E1678" s="1"/>
      <c r="F1678" s="1" t="s">
        <v>17</v>
      </c>
      <c r="G1678" s="1"/>
      <c r="H1678">
        <v>3.8710661003156082</v>
      </c>
      <c r="I1678" s="1"/>
      <c r="J1678" s="1"/>
    </row>
    <row r="1679" spans="1:10" hidden="1" x14ac:dyDescent="0.25">
      <c r="A1679" s="1" t="s">
        <v>38</v>
      </c>
      <c r="B1679">
        <v>2015</v>
      </c>
      <c r="C1679" s="1" t="s">
        <v>7</v>
      </c>
      <c r="D1679" s="1" t="s">
        <v>8</v>
      </c>
      <c r="E1679" s="1"/>
      <c r="F1679" s="1" t="s">
        <v>18</v>
      </c>
      <c r="G1679" s="1"/>
      <c r="H1679">
        <v>1.9310748090109982</v>
      </c>
      <c r="I1679" s="1"/>
      <c r="J1679" s="1"/>
    </row>
    <row r="1680" spans="1:10" hidden="1" x14ac:dyDescent="0.25">
      <c r="A1680" s="1" t="s">
        <v>38</v>
      </c>
      <c r="B1680">
        <v>2015</v>
      </c>
      <c r="C1680" s="1" t="s">
        <v>7</v>
      </c>
      <c r="D1680" s="1" t="s">
        <v>8</v>
      </c>
      <c r="E1680" s="1"/>
      <c r="F1680" s="1" t="s">
        <v>20</v>
      </c>
      <c r="G1680" s="1"/>
      <c r="H1680">
        <v>13.725392281233017</v>
      </c>
      <c r="I1680" s="1"/>
      <c r="J1680" s="1"/>
    </row>
    <row r="1681" spans="1:10" hidden="1" x14ac:dyDescent="0.25">
      <c r="A1681" s="1" t="s">
        <v>38</v>
      </c>
      <c r="B1681">
        <v>2015</v>
      </c>
      <c r="C1681" s="1" t="s">
        <v>7</v>
      </c>
      <c r="D1681" s="1" t="s">
        <v>8</v>
      </c>
      <c r="E1681" s="1"/>
      <c r="F1681" s="1" t="s">
        <v>22</v>
      </c>
      <c r="G1681" s="1"/>
      <c r="H1681">
        <v>0.75897267013268699</v>
      </c>
      <c r="I1681" s="1"/>
      <c r="J1681" s="1"/>
    </row>
    <row r="1682" spans="1:10" hidden="1" x14ac:dyDescent="0.25">
      <c r="A1682" s="1" t="s">
        <v>39</v>
      </c>
      <c r="B1682">
        <v>2015</v>
      </c>
      <c r="C1682" s="1" t="s">
        <v>7</v>
      </c>
      <c r="D1682" s="1" t="s">
        <v>8</v>
      </c>
      <c r="E1682" s="1"/>
      <c r="F1682" s="1" t="s">
        <v>9</v>
      </c>
      <c r="G1682" s="1"/>
      <c r="H1682">
        <v>73.900000000000006</v>
      </c>
      <c r="I1682" s="1"/>
      <c r="J1682" s="1"/>
    </row>
    <row r="1683" spans="1:10" x14ac:dyDescent="0.25">
      <c r="A1683" s="1" t="s">
        <v>39</v>
      </c>
      <c r="B1683">
        <v>2015</v>
      </c>
      <c r="C1683" s="1" t="s">
        <v>7</v>
      </c>
      <c r="D1683" s="1" t="s">
        <v>8</v>
      </c>
      <c r="E1683" s="1" t="s">
        <v>10</v>
      </c>
      <c r="F1683" s="1" t="s">
        <v>10</v>
      </c>
      <c r="G1683" s="1"/>
      <c r="H1683">
        <v>50.258993150121768</v>
      </c>
      <c r="I1683" s="1"/>
      <c r="J1683" s="1"/>
    </row>
    <row r="1684" spans="1:10" hidden="1" x14ac:dyDescent="0.25">
      <c r="A1684" s="1" t="s">
        <v>39</v>
      </c>
      <c r="B1684">
        <v>2015</v>
      </c>
      <c r="C1684" s="1" t="s">
        <v>7</v>
      </c>
      <c r="D1684" s="1" t="s">
        <v>8</v>
      </c>
      <c r="E1684" s="1"/>
      <c r="F1684" s="1" t="s">
        <v>11</v>
      </c>
      <c r="G1684" s="1"/>
      <c r="H1684">
        <v>2.1143492211520853</v>
      </c>
      <c r="I1684" s="1"/>
      <c r="J1684" s="1"/>
    </row>
    <row r="1685" spans="1:10" hidden="1" x14ac:dyDescent="0.25">
      <c r="A1685" s="1" t="s">
        <v>39</v>
      </c>
      <c r="B1685">
        <v>2015</v>
      </c>
      <c r="C1685" s="1" t="s">
        <v>7</v>
      </c>
      <c r="D1685" s="1" t="s">
        <v>8</v>
      </c>
      <c r="E1685" s="1"/>
      <c r="F1685" s="1" t="s">
        <v>14</v>
      </c>
      <c r="G1685" s="1"/>
      <c r="H1685">
        <v>1.2675659651428903</v>
      </c>
      <c r="I1685" s="1"/>
      <c r="J1685" s="1"/>
    </row>
    <row r="1686" spans="1:10" hidden="1" x14ac:dyDescent="0.25">
      <c r="A1686" s="1" t="s">
        <v>39</v>
      </c>
      <c r="B1686">
        <v>2015</v>
      </c>
      <c r="C1686" s="1" t="s">
        <v>7</v>
      </c>
      <c r="D1686" s="1" t="s">
        <v>8</v>
      </c>
      <c r="E1686" s="1"/>
      <c r="F1686" s="1" t="s">
        <v>17</v>
      </c>
      <c r="G1686" s="1"/>
      <c r="H1686">
        <v>3.8658349299097767</v>
      </c>
      <c r="I1686" s="1"/>
      <c r="J1686" s="1"/>
    </row>
    <row r="1687" spans="1:10" hidden="1" x14ac:dyDescent="0.25">
      <c r="A1687" s="1" t="s">
        <v>39</v>
      </c>
      <c r="B1687">
        <v>2015</v>
      </c>
      <c r="C1687" s="1" t="s">
        <v>7</v>
      </c>
      <c r="D1687" s="1" t="s">
        <v>8</v>
      </c>
      <c r="E1687" s="1"/>
      <c r="F1687" s="1" t="s">
        <v>18</v>
      </c>
      <c r="G1687" s="1"/>
      <c r="H1687">
        <v>1.9284652484582807</v>
      </c>
      <c r="I1687" s="1"/>
      <c r="J1687" s="1"/>
    </row>
    <row r="1688" spans="1:10" hidden="1" x14ac:dyDescent="0.25">
      <c r="A1688" s="1" t="s">
        <v>39</v>
      </c>
      <c r="B1688">
        <v>2015</v>
      </c>
      <c r="C1688" s="1" t="s">
        <v>7</v>
      </c>
      <c r="D1688" s="1" t="s">
        <v>8</v>
      </c>
      <c r="E1688" s="1"/>
      <c r="F1688" s="1" t="s">
        <v>20</v>
      </c>
      <c r="G1688" s="1"/>
      <c r="H1688">
        <v>13.706844453825946</v>
      </c>
      <c r="I1688" s="1"/>
      <c r="J1688" s="1"/>
    </row>
    <row r="1689" spans="1:10" hidden="1" x14ac:dyDescent="0.25">
      <c r="A1689" s="1" t="s">
        <v>39</v>
      </c>
      <c r="B1689">
        <v>2015</v>
      </c>
      <c r="C1689" s="1" t="s">
        <v>7</v>
      </c>
      <c r="D1689" s="1" t="s">
        <v>8</v>
      </c>
      <c r="E1689" s="1"/>
      <c r="F1689" s="1" t="s">
        <v>22</v>
      </c>
      <c r="G1689" s="1"/>
      <c r="H1689">
        <v>0.75794703138926445</v>
      </c>
      <c r="I1689" s="1"/>
      <c r="J1689" s="1"/>
    </row>
    <row r="1690" spans="1:10" hidden="1" x14ac:dyDescent="0.25">
      <c r="A1690" s="1" t="s">
        <v>40</v>
      </c>
      <c r="B1690">
        <v>2015</v>
      </c>
      <c r="C1690" s="1" t="s">
        <v>7</v>
      </c>
      <c r="D1690" s="1" t="s">
        <v>8</v>
      </c>
      <c r="E1690" s="1"/>
      <c r="F1690" s="1" t="s">
        <v>9</v>
      </c>
      <c r="G1690" s="1"/>
      <c r="H1690">
        <v>8300</v>
      </c>
      <c r="I1690" s="1"/>
      <c r="J1690" s="1"/>
    </row>
    <row r="1691" spans="1:10" x14ac:dyDescent="0.25">
      <c r="A1691" s="1" t="s">
        <v>40</v>
      </c>
      <c r="B1691">
        <v>2015</v>
      </c>
      <c r="C1691" s="1" t="s">
        <v>7</v>
      </c>
      <c r="D1691" s="1" t="s">
        <v>8</v>
      </c>
      <c r="E1691" s="1" t="s">
        <v>10</v>
      </c>
      <c r="F1691" s="1" t="s">
        <v>10</v>
      </c>
      <c r="G1691" s="1"/>
      <c r="H1691">
        <v>5644.7854282274775</v>
      </c>
      <c r="I1691" s="1"/>
      <c r="J1691" s="1"/>
    </row>
    <row r="1692" spans="1:10" hidden="1" x14ac:dyDescent="0.25">
      <c r="A1692" s="1" t="s">
        <v>40</v>
      </c>
      <c r="B1692">
        <v>2015</v>
      </c>
      <c r="C1692" s="1" t="s">
        <v>7</v>
      </c>
      <c r="D1692" s="1" t="s">
        <v>8</v>
      </c>
      <c r="E1692" s="1"/>
      <c r="F1692" s="1" t="s">
        <v>11</v>
      </c>
      <c r="G1692" s="1"/>
      <c r="H1692">
        <v>237.47088681410429</v>
      </c>
      <c r="I1692" s="1"/>
      <c r="J1692" s="1"/>
    </row>
    <row r="1693" spans="1:10" hidden="1" x14ac:dyDescent="0.25">
      <c r="A1693" s="1" t="s">
        <v>40</v>
      </c>
      <c r="B1693">
        <v>2015</v>
      </c>
      <c r="C1693" s="1" t="s">
        <v>7</v>
      </c>
      <c r="D1693" s="1" t="s">
        <v>8</v>
      </c>
      <c r="E1693" s="1"/>
      <c r="F1693" s="1" t="s">
        <v>14</v>
      </c>
      <c r="G1693" s="1"/>
      <c r="H1693">
        <v>142.36532490779416</v>
      </c>
      <c r="I1693" s="1"/>
      <c r="J1693" s="1"/>
    </row>
    <row r="1694" spans="1:10" hidden="1" x14ac:dyDescent="0.25">
      <c r="A1694" s="1" t="s">
        <v>40</v>
      </c>
      <c r="B1694">
        <v>2015</v>
      </c>
      <c r="C1694" s="1" t="s">
        <v>7</v>
      </c>
      <c r="D1694" s="1" t="s">
        <v>8</v>
      </c>
      <c r="E1694" s="1"/>
      <c r="F1694" s="1" t="s">
        <v>17</v>
      </c>
      <c r="G1694" s="1"/>
      <c r="H1694">
        <v>434.18714368404795</v>
      </c>
      <c r="I1694" s="1"/>
      <c r="J1694" s="1"/>
    </row>
    <row r="1695" spans="1:10" hidden="1" x14ac:dyDescent="0.25">
      <c r="A1695" s="1" t="s">
        <v>40</v>
      </c>
      <c r="B1695">
        <v>2015</v>
      </c>
      <c r="C1695" s="1" t="s">
        <v>7</v>
      </c>
      <c r="D1695" s="1" t="s">
        <v>8</v>
      </c>
      <c r="E1695" s="1"/>
      <c r="F1695" s="1" t="s">
        <v>18</v>
      </c>
      <c r="G1695" s="1"/>
      <c r="H1695">
        <v>216.5935258755579</v>
      </c>
      <c r="I1695" s="1"/>
      <c r="J1695" s="1"/>
    </row>
    <row r="1696" spans="1:10" hidden="1" x14ac:dyDescent="0.25">
      <c r="A1696" s="1" t="s">
        <v>40</v>
      </c>
      <c r="B1696">
        <v>2015</v>
      </c>
      <c r="C1696" s="1" t="s">
        <v>7</v>
      </c>
      <c r="D1696" s="1" t="s">
        <v>8</v>
      </c>
      <c r="E1696" s="1"/>
      <c r="F1696" s="1" t="s">
        <v>20</v>
      </c>
      <c r="G1696" s="1"/>
      <c r="H1696">
        <v>1539.4696747869464</v>
      </c>
      <c r="I1696" s="1"/>
      <c r="J1696" s="1"/>
    </row>
    <row r="1697" spans="1:10" hidden="1" x14ac:dyDescent="0.25">
      <c r="A1697" s="1" t="s">
        <v>40</v>
      </c>
      <c r="B1697">
        <v>2015</v>
      </c>
      <c r="C1697" s="1" t="s">
        <v>7</v>
      </c>
      <c r="D1697" s="1" t="s">
        <v>8</v>
      </c>
      <c r="E1697" s="1"/>
      <c r="F1697" s="1" t="s">
        <v>22</v>
      </c>
      <c r="G1697" s="1"/>
      <c r="H1697">
        <v>85.128015704071643</v>
      </c>
      <c r="I1697" s="1"/>
      <c r="J1697" s="1"/>
    </row>
    <row r="1698" spans="1:10" hidden="1" x14ac:dyDescent="0.25">
      <c r="A1698" s="1" t="s">
        <v>41</v>
      </c>
      <c r="B1698">
        <v>2015</v>
      </c>
      <c r="C1698" s="1" t="s">
        <v>7</v>
      </c>
      <c r="D1698" s="1" t="s">
        <v>8</v>
      </c>
      <c r="E1698" s="1"/>
      <c r="F1698" s="1" t="s">
        <v>9</v>
      </c>
      <c r="G1698" s="1"/>
      <c r="H1698">
        <v>1965</v>
      </c>
      <c r="I1698" s="1"/>
      <c r="J1698" s="1"/>
    </row>
    <row r="1699" spans="1:10" x14ac:dyDescent="0.25">
      <c r="A1699" s="1" t="s">
        <v>41</v>
      </c>
      <c r="B1699">
        <v>2015</v>
      </c>
      <c r="C1699" s="1" t="s">
        <v>7</v>
      </c>
      <c r="D1699" s="1" t="s">
        <v>8</v>
      </c>
      <c r="E1699" s="1" t="s">
        <v>10</v>
      </c>
      <c r="F1699" s="1" t="s">
        <v>10</v>
      </c>
      <c r="G1699" s="1"/>
      <c r="H1699">
        <v>1336.3859477671076</v>
      </c>
      <c r="I1699" s="1"/>
      <c r="J1699" s="1"/>
    </row>
    <row r="1700" spans="1:10" hidden="1" x14ac:dyDescent="0.25">
      <c r="A1700" s="1" t="s">
        <v>41</v>
      </c>
      <c r="B1700">
        <v>2015</v>
      </c>
      <c r="C1700" s="1" t="s">
        <v>7</v>
      </c>
      <c r="D1700" s="1" t="s">
        <v>8</v>
      </c>
      <c r="E1700" s="1"/>
      <c r="F1700" s="1" t="s">
        <v>11</v>
      </c>
      <c r="G1700" s="1"/>
      <c r="H1700">
        <v>56.220517179483728</v>
      </c>
      <c r="I1700" s="1"/>
      <c r="J1700" s="1"/>
    </row>
    <row r="1701" spans="1:10" hidden="1" x14ac:dyDescent="0.25">
      <c r="A1701" s="1" t="s">
        <v>41</v>
      </c>
      <c r="B1701">
        <v>2015</v>
      </c>
      <c r="C1701" s="1" t="s">
        <v>7</v>
      </c>
      <c r="D1701" s="1" t="s">
        <v>8</v>
      </c>
      <c r="E1701" s="1"/>
      <c r="F1701" s="1" t="s">
        <v>14</v>
      </c>
      <c r="G1701" s="1"/>
      <c r="H1701">
        <v>33.704561860700665</v>
      </c>
      <c r="I1701" s="1"/>
      <c r="J1701" s="1"/>
    </row>
    <row r="1702" spans="1:10" hidden="1" x14ac:dyDescent="0.25">
      <c r="A1702" s="1" t="s">
        <v>41</v>
      </c>
      <c r="B1702">
        <v>2015</v>
      </c>
      <c r="C1702" s="1" t="s">
        <v>7</v>
      </c>
      <c r="D1702" s="1" t="s">
        <v>8</v>
      </c>
      <c r="E1702" s="1"/>
      <c r="F1702" s="1" t="s">
        <v>17</v>
      </c>
      <c r="G1702" s="1"/>
      <c r="H1702">
        <v>102.7924984745969</v>
      </c>
      <c r="I1702" s="1"/>
      <c r="J1702" s="1"/>
    </row>
    <row r="1703" spans="1:10" hidden="1" x14ac:dyDescent="0.25">
      <c r="A1703" s="1" t="s">
        <v>41</v>
      </c>
      <c r="B1703">
        <v>2015</v>
      </c>
      <c r="C1703" s="1" t="s">
        <v>7</v>
      </c>
      <c r="D1703" s="1" t="s">
        <v>8</v>
      </c>
      <c r="E1703" s="1"/>
      <c r="F1703" s="1" t="s">
        <v>18</v>
      </c>
      <c r="G1703" s="1"/>
      <c r="H1703">
        <v>51.277864860900152</v>
      </c>
      <c r="I1703" s="1"/>
      <c r="J1703" s="1"/>
    </row>
    <row r="1704" spans="1:10" hidden="1" x14ac:dyDescent="0.25">
      <c r="A1704" s="1" t="s">
        <v>41</v>
      </c>
      <c r="B1704">
        <v>2015</v>
      </c>
      <c r="C1704" s="1" t="s">
        <v>7</v>
      </c>
      <c r="D1704" s="1" t="s">
        <v>8</v>
      </c>
      <c r="E1704" s="1"/>
      <c r="F1704" s="1" t="s">
        <v>20</v>
      </c>
      <c r="G1704" s="1"/>
      <c r="H1704">
        <v>364.46480854895776</v>
      </c>
      <c r="I1704" s="1"/>
      <c r="J1704" s="1"/>
    </row>
    <row r="1705" spans="1:10" hidden="1" x14ac:dyDescent="0.25">
      <c r="A1705" s="1" t="s">
        <v>41</v>
      </c>
      <c r="B1705">
        <v>2015</v>
      </c>
      <c r="C1705" s="1" t="s">
        <v>7</v>
      </c>
      <c r="D1705" s="1" t="s">
        <v>8</v>
      </c>
      <c r="E1705" s="1"/>
      <c r="F1705" s="1" t="s">
        <v>22</v>
      </c>
      <c r="G1705" s="1"/>
      <c r="H1705">
        <v>20.153801308253108</v>
      </c>
      <c r="I1705" s="1"/>
      <c r="J1705" s="1"/>
    </row>
    <row r="1706" spans="1:10" hidden="1" x14ac:dyDescent="0.25">
      <c r="A1706" s="1" t="s">
        <v>42</v>
      </c>
      <c r="B1706">
        <v>2015</v>
      </c>
      <c r="C1706" s="1" t="s">
        <v>7</v>
      </c>
      <c r="D1706" s="1" t="s">
        <v>8</v>
      </c>
      <c r="E1706" s="1"/>
      <c r="F1706" s="1" t="s">
        <v>9</v>
      </c>
      <c r="G1706" s="1"/>
      <c r="H1706">
        <v>12304</v>
      </c>
      <c r="I1706" s="1"/>
      <c r="J1706" s="1"/>
    </row>
    <row r="1707" spans="1:10" x14ac:dyDescent="0.25">
      <c r="A1707" s="1" t="s">
        <v>42</v>
      </c>
      <c r="B1707">
        <v>2015</v>
      </c>
      <c r="C1707" s="1" t="s">
        <v>7</v>
      </c>
      <c r="D1707" s="1" t="s">
        <v>8</v>
      </c>
      <c r="E1707" s="1" t="s">
        <v>10</v>
      </c>
      <c r="F1707" s="1" t="s">
        <v>10</v>
      </c>
      <c r="G1707" s="1"/>
      <c r="H1707">
        <v>8367.8843263748058</v>
      </c>
      <c r="I1707" s="1"/>
      <c r="J1707" s="1"/>
    </row>
    <row r="1708" spans="1:10" hidden="1" x14ac:dyDescent="0.25">
      <c r="A1708" s="1" t="s">
        <v>42</v>
      </c>
      <c r="B1708">
        <v>2015</v>
      </c>
      <c r="C1708" s="1" t="s">
        <v>7</v>
      </c>
      <c r="D1708" s="1" t="s">
        <v>8</v>
      </c>
      <c r="E1708" s="1"/>
      <c r="F1708" s="1" t="s">
        <v>11</v>
      </c>
      <c r="G1708" s="1"/>
      <c r="H1708">
        <v>352.02913148924569</v>
      </c>
      <c r="I1708" s="1"/>
      <c r="J1708" s="1"/>
    </row>
    <row r="1709" spans="1:10" hidden="1" x14ac:dyDescent="0.25">
      <c r="A1709" s="1" t="s">
        <v>42</v>
      </c>
      <c r="B1709">
        <v>2015</v>
      </c>
      <c r="C1709" s="1" t="s">
        <v>7</v>
      </c>
      <c r="D1709" s="1" t="s">
        <v>8</v>
      </c>
      <c r="E1709" s="1"/>
      <c r="F1709" s="1" t="s">
        <v>14</v>
      </c>
      <c r="G1709" s="1"/>
      <c r="H1709">
        <v>211.04372983921681</v>
      </c>
      <c r="I1709" s="1"/>
      <c r="J1709" s="1"/>
    </row>
    <row r="1710" spans="1:10" hidden="1" x14ac:dyDescent="0.25">
      <c r="A1710" s="1" t="s">
        <v>42</v>
      </c>
      <c r="B1710">
        <v>2015</v>
      </c>
      <c r="C1710" s="1" t="s">
        <v>7</v>
      </c>
      <c r="D1710" s="1" t="s">
        <v>8</v>
      </c>
      <c r="E1710" s="1"/>
      <c r="F1710" s="1" t="s">
        <v>17</v>
      </c>
      <c r="G1710" s="1"/>
      <c r="H1710">
        <v>643.64320673355735</v>
      </c>
      <c r="I1710" s="1"/>
      <c r="J1710" s="1"/>
    </row>
    <row r="1711" spans="1:10" hidden="1" x14ac:dyDescent="0.25">
      <c r="A1711" s="1" t="s">
        <v>42</v>
      </c>
      <c r="B1711">
        <v>2015</v>
      </c>
      <c r="C1711" s="1" t="s">
        <v>7</v>
      </c>
      <c r="D1711" s="1" t="s">
        <v>8</v>
      </c>
      <c r="E1711" s="1"/>
      <c r="F1711" s="1" t="s">
        <v>18</v>
      </c>
      <c r="G1711" s="1"/>
      <c r="H1711">
        <v>321.08033040636923</v>
      </c>
      <c r="I1711" s="1"/>
      <c r="J1711" s="1"/>
    </row>
    <row r="1712" spans="1:10" hidden="1" x14ac:dyDescent="0.25">
      <c r="A1712" s="1" t="s">
        <v>42</v>
      </c>
      <c r="B1712">
        <v>2015</v>
      </c>
      <c r="C1712" s="1" t="s">
        <v>7</v>
      </c>
      <c r="D1712" s="1" t="s">
        <v>8</v>
      </c>
      <c r="E1712" s="1"/>
      <c r="F1712" s="1" t="s">
        <v>20</v>
      </c>
      <c r="G1712" s="1"/>
      <c r="H1712">
        <v>2282.124684166095</v>
      </c>
      <c r="I1712" s="1"/>
      <c r="J1712" s="1"/>
    </row>
    <row r="1713" spans="1:10" hidden="1" x14ac:dyDescent="0.25">
      <c r="A1713" s="1" t="s">
        <v>42</v>
      </c>
      <c r="B1713">
        <v>2015</v>
      </c>
      <c r="C1713" s="1" t="s">
        <v>7</v>
      </c>
      <c r="D1713" s="1" t="s">
        <v>8</v>
      </c>
      <c r="E1713" s="1"/>
      <c r="F1713" s="1" t="s">
        <v>22</v>
      </c>
      <c r="G1713" s="1"/>
      <c r="H1713">
        <v>126.19459099071055</v>
      </c>
      <c r="I1713" s="1"/>
      <c r="J1713" s="1"/>
    </row>
    <row r="1714" spans="1:10" hidden="1" x14ac:dyDescent="0.25">
      <c r="A1714" s="1" t="s">
        <v>43</v>
      </c>
      <c r="B1714">
        <v>2015</v>
      </c>
      <c r="C1714" s="1" t="s">
        <v>7</v>
      </c>
      <c r="D1714" s="1" t="s">
        <v>8</v>
      </c>
      <c r="E1714" s="1"/>
      <c r="F1714" s="1" t="s">
        <v>9</v>
      </c>
      <c r="G1714" s="1"/>
      <c r="H1714">
        <v>1547</v>
      </c>
      <c r="I1714" s="1"/>
      <c r="J1714" s="1"/>
    </row>
    <row r="1715" spans="1:10" x14ac:dyDescent="0.25">
      <c r="A1715" s="1" t="s">
        <v>43</v>
      </c>
      <c r="B1715">
        <v>2015</v>
      </c>
      <c r="C1715" s="1" t="s">
        <v>7</v>
      </c>
      <c r="D1715" s="1" t="s">
        <v>8</v>
      </c>
      <c r="E1715" s="1" t="s">
        <v>10</v>
      </c>
      <c r="F1715" s="1" t="s">
        <v>10</v>
      </c>
      <c r="G1715" s="1"/>
      <c r="H1715">
        <v>1052.1063924660129</v>
      </c>
      <c r="I1715" s="1"/>
      <c r="J1715" s="1"/>
    </row>
    <row r="1716" spans="1:10" hidden="1" x14ac:dyDescent="0.25">
      <c r="A1716" s="1" t="s">
        <v>43</v>
      </c>
      <c r="B1716">
        <v>2015</v>
      </c>
      <c r="C1716" s="1" t="s">
        <v>7</v>
      </c>
      <c r="D1716" s="1" t="s">
        <v>8</v>
      </c>
      <c r="E1716" s="1"/>
      <c r="F1716" s="1" t="s">
        <v>11</v>
      </c>
      <c r="G1716" s="1"/>
      <c r="H1716">
        <v>44.261139988122814</v>
      </c>
      <c r="I1716" s="1"/>
      <c r="J1716" s="1"/>
    </row>
    <row r="1717" spans="1:10" hidden="1" x14ac:dyDescent="0.25">
      <c r="A1717" s="1" t="s">
        <v>43</v>
      </c>
      <c r="B1717">
        <v>2015</v>
      </c>
      <c r="C1717" s="1" t="s">
        <v>7</v>
      </c>
      <c r="D1717" s="1" t="s">
        <v>8</v>
      </c>
      <c r="E1717" s="1"/>
      <c r="F1717" s="1" t="s">
        <v>14</v>
      </c>
      <c r="G1717" s="1"/>
      <c r="H1717">
        <v>26.534838268958744</v>
      </c>
      <c r="I1717" s="1"/>
      <c r="J1717" s="1"/>
    </row>
    <row r="1718" spans="1:10" hidden="1" x14ac:dyDescent="0.25">
      <c r="A1718" s="1" t="s">
        <v>43</v>
      </c>
      <c r="B1718">
        <v>2015</v>
      </c>
      <c r="C1718" s="1" t="s">
        <v>7</v>
      </c>
      <c r="D1718" s="1" t="s">
        <v>8</v>
      </c>
      <c r="E1718" s="1"/>
      <c r="F1718" s="1" t="s">
        <v>17</v>
      </c>
      <c r="G1718" s="1"/>
      <c r="H1718">
        <v>80.926206178219545</v>
      </c>
      <c r="I1718" s="1"/>
      <c r="J1718" s="1"/>
    </row>
    <row r="1719" spans="1:10" hidden="1" x14ac:dyDescent="0.25">
      <c r="A1719" s="1" t="s">
        <v>43</v>
      </c>
      <c r="B1719">
        <v>2015</v>
      </c>
      <c r="C1719" s="1" t="s">
        <v>7</v>
      </c>
      <c r="D1719" s="1" t="s">
        <v>8</v>
      </c>
      <c r="E1719" s="1"/>
      <c r="F1719" s="1" t="s">
        <v>18</v>
      </c>
      <c r="G1719" s="1"/>
      <c r="H1719">
        <v>40.369901750540734</v>
      </c>
      <c r="I1719" s="1"/>
      <c r="J1719" s="1"/>
    </row>
    <row r="1720" spans="1:10" hidden="1" x14ac:dyDescent="0.25">
      <c r="A1720" s="1" t="s">
        <v>43</v>
      </c>
      <c r="B1720">
        <v>2015</v>
      </c>
      <c r="C1720" s="1" t="s">
        <v>7</v>
      </c>
      <c r="D1720" s="1" t="s">
        <v>8</v>
      </c>
      <c r="E1720" s="1"/>
      <c r="F1720" s="1" t="s">
        <v>20</v>
      </c>
      <c r="G1720" s="1"/>
      <c r="H1720">
        <v>286.93488998739832</v>
      </c>
      <c r="I1720" s="1"/>
      <c r="J1720" s="1"/>
    </row>
    <row r="1721" spans="1:10" hidden="1" x14ac:dyDescent="0.25">
      <c r="A1721" s="1" t="s">
        <v>43</v>
      </c>
      <c r="B1721">
        <v>2015</v>
      </c>
      <c r="C1721" s="1" t="s">
        <v>7</v>
      </c>
      <c r="D1721" s="1" t="s">
        <v>8</v>
      </c>
      <c r="E1721" s="1"/>
      <c r="F1721" s="1" t="s">
        <v>22</v>
      </c>
      <c r="G1721" s="1"/>
      <c r="H1721">
        <v>15.866631360746847</v>
      </c>
      <c r="I1721" s="1"/>
      <c r="J1721" s="1"/>
    </row>
    <row r="1722" spans="1:10" hidden="1" x14ac:dyDescent="0.25">
      <c r="A1722" s="1" t="s">
        <v>44</v>
      </c>
      <c r="B1722">
        <v>2015</v>
      </c>
      <c r="C1722" s="1" t="s">
        <v>7</v>
      </c>
      <c r="D1722" s="1" t="s">
        <v>8</v>
      </c>
      <c r="E1722" s="1"/>
      <c r="F1722" s="1" t="s">
        <v>9</v>
      </c>
      <c r="G1722" s="1"/>
      <c r="H1722">
        <v>2646</v>
      </c>
      <c r="I1722" s="1"/>
      <c r="J1722" s="1"/>
    </row>
    <row r="1723" spans="1:10" x14ac:dyDescent="0.25">
      <c r="A1723" s="1" t="s">
        <v>44</v>
      </c>
      <c r="B1723">
        <v>2015</v>
      </c>
      <c r="C1723" s="1" t="s">
        <v>7</v>
      </c>
      <c r="D1723" s="1" t="s">
        <v>8</v>
      </c>
      <c r="E1723" s="1" t="s">
        <v>10</v>
      </c>
      <c r="F1723" s="1" t="s">
        <v>10</v>
      </c>
      <c r="G1723" s="1"/>
      <c r="H1723">
        <v>1799.5303907337236</v>
      </c>
      <c r="I1723" s="1"/>
      <c r="J1723" s="1"/>
    </row>
    <row r="1724" spans="1:10" hidden="1" x14ac:dyDescent="0.25">
      <c r="A1724" s="1" t="s">
        <v>44</v>
      </c>
      <c r="B1724">
        <v>2015</v>
      </c>
      <c r="C1724" s="1" t="s">
        <v>7</v>
      </c>
      <c r="D1724" s="1" t="s">
        <v>8</v>
      </c>
      <c r="E1724" s="1"/>
      <c r="F1724" s="1" t="s">
        <v>11</v>
      </c>
      <c r="G1724" s="1"/>
      <c r="H1724">
        <v>75.704574278327712</v>
      </c>
      <c r="I1724" s="1"/>
      <c r="J1724" s="1"/>
    </row>
    <row r="1725" spans="1:10" hidden="1" x14ac:dyDescent="0.25">
      <c r="A1725" s="1" t="s">
        <v>44</v>
      </c>
      <c r="B1725">
        <v>2015</v>
      </c>
      <c r="C1725" s="1" t="s">
        <v>7</v>
      </c>
      <c r="D1725" s="1" t="s">
        <v>8</v>
      </c>
      <c r="E1725" s="1"/>
      <c r="F1725" s="1" t="s">
        <v>14</v>
      </c>
      <c r="G1725" s="1"/>
      <c r="H1725">
        <v>45.38537948265342</v>
      </c>
      <c r="I1725" s="1"/>
      <c r="J1725" s="1"/>
    </row>
    <row r="1726" spans="1:10" hidden="1" x14ac:dyDescent="0.25">
      <c r="A1726" s="1" t="s">
        <v>44</v>
      </c>
      <c r="B1726">
        <v>2015</v>
      </c>
      <c r="C1726" s="1" t="s">
        <v>7</v>
      </c>
      <c r="D1726" s="1" t="s">
        <v>8</v>
      </c>
      <c r="E1726" s="1"/>
      <c r="F1726" s="1" t="s">
        <v>17</v>
      </c>
      <c r="G1726" s="1"/>
      <c r="H1726">
        <v>138.41676893831215</v>
      </c>
      <c r="I1726" s="1"/>
      <c r="J1726" s="1"/>
    </row>
    <row r="1727" spans="1:10" hidden="1" x14ac:dyDescent="0.25">
      <c r="A1727" s="1" t="s">
        <v>44</v>
      </c>
      <c r="B1727">
        <v>2015</v>
      </c>
      <c r="C1727" s="1" t="s">
        <v>7</v>
      </c>
      <c r="D1727" s="1" t="s">
        <v>8</v>
      </c>
      <c r="E1727" s="1"/>
      <c r="F1727" s="1" t="s">
        <v>18</v>
      </c>
      <c r="G1727" s="1"/>
      <c r="H1727">
        <v>69.048972224906777</v>
      </c>
      <c r="I1727" s="1"/>
      <c r="J1727" s="1"/>
    </row>
    <row r="1728" spans="1:10" hidden="1" x14ac:dyDescent="0.25">
      <c r="A1728" s="1" t="s">
        <v>44</v>
      </c>
      <c r="B1728">
        <v>2015</v>
      </c>
      <c r="C1728" s="1" t="s">
        <v>7</v>
      </c>
      <c r="D1728" s="1" t="s">
        <v>8</v>
      </c>
      <c r="E1728" s="1"/>
      <c r="F1728" s="1" t="s">
        <v>20</v>
      </c>
      <c r="G1728" s="1"/>
      <c r="H1728">
        <v>490.77551319111569</v>
      </c>
      <c r="I1728" s="1"/>
      <c r="J1728" s="1"/>
    </row>
    <row r="1729" spans="1:10" hidden="1" x14ac:dyDescent="0.25">
      <c r="A1729" s="1" t="s">
        <v>44</v>
      </c>
      <c r="B1729">
        <v>2015</v>
      </c>
      <c r="C1729" s="1" t="s">
        <v>7</v>
      </c>
      <c r="D1729" s="1" t="s">
        <v>8</v>
      </c>
      <c r="E1729" s="1"/>
      <c r="F1729" s="1" t="s">
        <v>22</v>
      </c>
      <c r="G1729" s="1"/>
      <c r="H1729">
        <v>27.138401150960672</v>
      </c>
      <c r="I1729" s="1"/>
      <c r="J1729" s="1"/>
    </row>
    <row r="1730" spans="1:10" hidden="1" x14ac:dyDescent="0.25">
      <c r="A1730" s="1" t="s">
        <v>45</v>
      </c>
      <c r="B1730">
        <v>2015</v>
      </c>
      <c r="C1730" s="1" t="s">
        <v>7</v>
      </c>
      <c r="D1730" s="1" t="s">
        <v>8</v>
      </c>
      <c r="E1730" s="1"/>
      <c r="F1730" s="1" t="s">
        <v>9</v>
      </c>
      <c r="G1730" s="1"/>
      <c r="H1730">
        <v>939</v>
      </c>
      <c r="I1730" s="1"/>
      <c r="J1730" s="1"/>
    </row>
    <row r="1731" spans="1:10" x14ac:dyDescent="0.25">
      <c r="A1731" s="1" t="s">
        <v>45</v>
      </c>
      <c r="B1731">
        <v>2015</v>
      </c>
      <c r="C1731" s="1" t="s">
        <v>7</v>
      </c>
      <c r="D1731" s="1" t="s">
        <v>8</v>
      </c>
      <c r="E1731" s="1" t="s">
        <v>10</v>
      </c>
      <c r="F1731" s="1" t="s">
        <v>10</v>
      </c>
      <c r="G1731" s="1"/>
      <c r="H1731">
        <v>638.60885748260262</v>
      </c>
      <c r="I1731" s="1"/>
      <c r="J1731" s="1"/>
    </row>
    <row r="1732" spans="1:10" hidden="1" x14ac:dyDescent="0.25">
      <c r="A1732" s="1" t="s">
        <v>45</v>
      </c>
      <c r="B1732">
        <v>2015</v>
      </c>
      <c r="C1732" s="1" t="s">
        <v>7</v>
      </c>
      <c r="D1732" s="1" t="s">
        <v>8</v>
      </c>
      <c r="E1732" s="1"/>
      <c r="F1732" s="1" t="s">
        <v>11</v>
      </c>
      <c r="G1732" s="1"/>
      <c r="H1732">
        <v>26.865682255234208</v>
      </c>
      <c r="I1732" s="1"/>
      <c r="J1732" s="1"/>
    </row>
    <row r="1733" spans="1:10" hidden="1" x14ac:dyDescent="0.25">
      <c r="A1733" s="1" t="s">
        <v>45</v>
      </c>
      <c r="B1733">
        <v>2015</v>
      </c>
      <c r="C1733" s="1" t="s">
        <v>7</v>
      </c>
      <c r="D1733" s="1" t="s">
        <v>8</v>
      </c>
      <c r="E1733" s="1"/>
      <c r="F1733" s="1" t="s">
        <v>14</v>
      </c>
      <c r="G1733" s="1"/>
      <c r="H1733">
        <v>16.106149408243219</v>
      </c>
      <c r="I1733" s="1"/>
      <c r="J1733" s="1"/>
    </row>
    <row r="1734" spans="1:10" hidden="1" x14ac:dyDescent="0.25">
      <c r="A1734" s="1" t="s">
        <v>45</v>
      </c>
      <c r="B1734">
        <v>2015</v>
      </c>
      <c r="C1734" s="1" t="s">
        <v>7</v>
      </c>
      <c r="D1734" s="1" t="s">
        <v>8</v>
      </c>
      <c r="E1734" s="1"/>
      <c r="F1734" s="1" t="s">
        <v>17</v>
      </c>
      <c r="G1734" s="1"/>
      <c r="H1734">
        <v>49.120690110761572</v>
      </c>
      <c r="I1734" s="1"/>
      <c r="J1734" s="1"/>
    </row>
    <row r="1735" spans="1:10" hidden="1" x14ac:dyDescent="0.25">
      <c r="A1735" s="1" t="s">
        <v>45</v>
      </c>
      <c r="B1735">
        <v>2015</v>
      </c>
      <c r="C1735" s="1" t="s">
        <v>7</v>
      </c>
      <c r="D1735" s="1" t="s">
        <v>8</v>
      </c>
      <c r="E1735" s="1"/>
      <c r="F1735" s="1" t="s">
        <v>18</v>
      </c>
      <c r="G1735" s="1"/>
      <c r="H1735">
        <v>24.503773590017936</v>
      </c>
      <c r="I1735" s="1"/>
      <c r="J1735" s="1"/>
    </row>
    <row r="1736" spans="1:10" hidden="1" x14ac:dyDescent="0.25">
      <c r="A1736" s="1" t="s">
        <v>45</v>
      </c>
      <c r="B1736">
        <v>2015</v>
      </c>
      <c r="C1736" s="1" t="s">
        <v>7</v>
      </c>
      <c r="D1736" s="1" t="s">
        <v>8</v>
      </c>
      <c r="E1736" s="1"/>
      <c r="F1736" s="1" t="s">
        <v>20</v>
      </c>
      <c r="G1736" s="1"/>
      <c r="H1736">
        <v>174.16409935240273</v>
      </c>
      <c r="I1736" s="1"/>
      <c r="J1736" s="1"/>
    </row>
    <row r="1737" spans="1:10" hidden="1" x14ac:dyDescent="0.25">
      <c r="A1737" s="1" t="s">
        <v>45</v>
      </c>
      <c r="B1737">
        <v>2015</v>
      </c>
      <c r="C1737" s="1" t="s">
        <v>7</v>
      </c>
      <c r="D1737" s="1" t="s">
        <v>8</v>
      </c>
      <c r="E1737" s="1"/>
      <c r="F1737" s="1" t="s">
        <v>22</v>
      </c>
      <c r="G1737" s="1"/>
      <c r="H1737">
        <v>9.6307478007377441</v>
      </c>
      <c r="I1737" s="1"/>
      <c r="J1737" s="1"/>
    </row>
    <row r="1738" spans="1:10" hidden="1" x14ac:dyDescent="0.25">
      <c r="A1738" s="1" t="s">
        <v>46</v>
      </c>
      <c r="B1738">
        <v>2015</v>
      </c>
      <c r="C1738" s="1" t="s">
        <v>7</v>
      </c>
      <c r="D1738" s="1" t="s">
        <v>8</v>
      </c>
      <c r="E1738" s="1"/>
      <c r="F1738" s="1" t="s">
        <v>9</v>
      </c>
      <c r="G1738" s="1"/>
      <c r="H1738">
        <v>663</v>
      </c>
      <c r="I1738" s="1"/>
      <c r="J1738" s="1"/>
    </row>
    <row r="1739" spans="1:10" x14ac:dyDescent="0.25">
      <c r="A1739" s="1" t="s">
        <v>46</v>
      </c>
      <c r="B1739">
        <v>2015</v>
      </c>
      <c r="C1739" s="1" t="s">
        <v>7</v>
      </c>
      <c r="D1739" s="1" t="s">
        <v>8</v>
      </c>
      <c r="E1739" s="1" t="s">
        <v>10</v>
      </c>
      <c r="F1739" s="1" t="s">
        <v>10</v>
      </c>
      <c r="G1739" s="1"/>
      <c r="H1739">
        <v>450.90273962829133</v>
      </c>
      <c r="I1739" s="1"/>
      <c r="J1739" s="1"/>
    </row>
    <row r="1740" spans="1:10" hidden="1" x14ac:dyDescent="0.25">
      <c r="A1740" s="1" t="s">
        <v>46</v>
      </c>
      <c r="B1740">
        <v>2015</v>
      </c>
      <c r="C1740" s="1" t="s">
        <v>7</v>
      </c>
      <c r="D1740" s="1" t="s">
        <v>8</v>
      </c>
      <c r="E1740" s="1"/>
      <c r="F1740" s="1" t="s">
        <v>11</v>
      </c>
      <c r="G1740" s="1"/>
      <c r="H1740">
        <v>18.969059994909777</v>
      </c>
      <c r="I1740" s="1"/>
      <c r="J1740" s="1"/>
    </row>
    <row r="1741" spans="1:10" hidden="1" x14ac:dyDescent="0.25">
      <c r="A1741" s="1" t="s">
        <v>46</v>
      </c>
      <c r="B1741">
        <v>2015</v>
      </c>
      <c r="C1741" s="1" t="s">
        <v>7</v>
      </c>
      <c r="D1741" s="1" t="s">
        <v>8</v>
      </c>
      <c r="E1741" s="1"/>
      <c r="F1741" s="1" t="s">
        <v>14</v>
      </c>
      <c r="G1741" s="1"/>
      <c r="H1741">
        <v>11.372073543839461</v>
      </c>
      <c r="I1741" s="1"/>
      <c r="J1741" s="1"/>
    </row>
    <row r="1742" spans="1:10" hidden="1" x14ac:dyDescent="0.25">
      <c r="A1742" s="1" t="s">
        <v>46</v>
      </c>
      <c r="B1742">
        <v>2015</v>
      </c>
      <c r="C1742" s="1" t="s">
        <v>7</v>
      </c>
      <c r="D1742" s="1" t="s">
        <v>8</v>
      </c>
      <c r="E1742" s="1"/>
      <c r="F1742" s="1" t="s">
        <v>17</v>
      </c>
      <c r="G1742" s="1"/>
      <c r="H1742">
        <v>34.682659790665518</v>
      </c>
      <c r="I1742" s="1"/>
      <c r="J1742" s="1"/>
    </row>
    <row r="1743" spans="1:10" hidden="1" x14ac:dyDescent="0.25">
      <c r="A1743" s="1" t="s">
        <v>46</v>
      </c>
      <c r="B1743">
        <v>2015</v>
      </c>
      <c r="C1743" s="1" t="s">
        <v>7</v>
      </c>
      <c r="D1743" s="1" t="s">
        <v>8</v>
      </c>
      <c r="E1743" s="1"/>
      <c r="F1743" s="1" t="s">
        <v>18</v>
      </c>
      <c r="G1743" s="1"/>
      <c r="H1743">
        <v>17.301386464517456</v>
      </c>
      <c r="I1743" s="1"/>
      <c r="J1743" s="1"/>
    </row>
    <row r="1744" spans="1:10" hidden="1" x14ac:dyDescent="0.25">
      <c r="A1744" s="1" t="s">
        <v>46</v>
      </c>
      <c r="B1744">
        <v>2015</v>
      </c>
      <c r="C1744" s="1" t="s">
        <v>7</v>
      </c>
      <c r="D1744" s="1" t="s">
        <v>8</v>
      </c>
      <c r="E1744" s="1"/>
      <c r="F1744" s="1" t="s">
        <v>20</v>
      </c>
      <c r="G1744" s="1"/>
      <c r="H1744">
        <v>122.97209570888499</v>
      </c>
      <c r="I1744" s="1"/>
      <c r="J1744" s="1"/>
    </row>
    <row r="1745" spans="1:10" hidden="1" x14ac:dyDescent="0.25">
      <c r="A1745" s="1" t="s">
        <v>46</v>
      </c>
      <c r="B1745">
        <v>2015</v>
      </c>
      <c r="C1745" s="1" t="s">
        <v>7</v>
      </c>
      <c r="D1745" s="1" t="s">
        <v>8</v>
      </c>
      <c r="E1745" s="1"/>
      <c r="F1745" s="1" t="s">
        <v>22</v>
      </c>
      <c r="G1745" s="1"/>
      <c r="H1745">
        <v>6.7999848688915066</v>
      </c>
      <c r="I1745" s="1"/>
      <c r="J1745" s="1"/>
    </row>
    <row r="1746" spans="1:10" hidden="1" x14ac:dyDescent="0.25">
      <c r="A1746" s="1" t="s">
        <v>47</v>
      </c>
      <c r="B1746">
        <v>2015</v>
      </c>
      <c r="C1746" s="1" t="s">
        <v>7</v>
      </c>
      <c r="D1746" s="1" t="s">
        <v>8</v>
      </c>
      <c r="E1746" s="1"/>
      <c r="F1746" s="1" t="s">
        <v>9</v>
      </c>
      <c r="G1746" s="1"/>
      <c r="H1746">
        <v>12669</v>
      </c>
      <c r="I1746" s="1"/>
      <c r="J1746" s="1"/>
    </row>
    <row r="1747" spans="1:10" x14ac:dyDescent="0.25">
      <c r="A1747" s="1" t="s">
        <v>47</v>
      </c>
      <c r="B1747">
        <v>2015</v>
      </c>
      <c r="C1747" s="1" t="s">
        <v>7</v>
      </c>
      <c r="D1747" s="1" t="s">
        <v>8</v>
      </c>
      <c r="E1747" s="1" t="s">
        <v>10</v>
      </c>
      <c r="F1747" s="1" t="s">
        <v>10</v>
      </c>
      <c r="G1747" s="1"/>
      <c r="H1747">
        <v>8616.1188662908335</v>
      </c>
      <c r="I1747" s="1"/>
      <c r="J1747" s="1"/>
    </row>
    <row r="1748" spans="1:10" hidden="1" x14ac:dyDescent="0.25">
      <c r="A1748" s="1" t="s">
        <v>47</v>
      </c>
      <c r="B1748">
        <v>2015</v>
      </c>
      <c r="C1748" s="1" t="s">
        <v>7</v>
      </c>
      <c r="D1748" s="1" t="s">
        <v>8</v>
      </c>
      <c r="E1748" s="1"/>
      <c r="F1748" s="1" t="s">
        <v>11</v>
      </c>
      <c r="G1748" s="1"/>
      <c r="H1748">
        <v>362.47212831902254</v>
      </c>
      <c r="I1748" s="1"/>
      <c r="J1748" s="1"/>
    </row>
    <row r="1749" spans="1:10" hidden="1" x14ac:dyDescent="0.25">
      <c r="A1749" s="1" t="s">
        <v>47</v>
      </c>
      <c r="B1749">
        <v>2015</v>
      </c>
      <c r="C1749" s="1" t="s">
        <v>7</v>
      </c>
      <c r="D1749" s="1" t="s">
        <v>8</v>
      </c>
      <c r="E1749" s="1"/>
      <c r="F1749" s="1" t="s">
        <v>14</v>
      </c>
      <c r="G1749" s="1"/>
      <c r="H1749">
        <v>217.30437364540293</v>
      </c>
      <c r="I1749" s="1"/>
      <c r="J1749" s="1"/>
    </row>
    <row r="1750" spans="1:10" hidden="1" x14ac:dyDescent="0.25">
      <c r="A1750" s="1" t="s">
        <v>47</v>
      </c>
      <c r="B1750">
        <v>2015</v>
      </c>
      <c r="C1750" s="1" t="s">
        <v>7</v>
      </c>
      <c r="D1750" s="1" t="s">
        <v>8</v>
      </c>
      <c r="E1750" s="1"/>
      <c r="F1750" s="1" t="s">
        <v>17</v>
      </c>
      <c r="G1750" s="1"/>
      <c r="H1750">
        <v>662.73697871484376</v>
      </c>
      <c r="I1750" s="1"/>
      <c r="J1750" s="1"/>
    </row>
    <row r="1751" spans="1:10" hidden="1" x14ac:dyDescent="0.25">
      <c r="A1751" s="1" t="s">
        <v>47</v>
      </c>
      <c r="B1751">
        <v>2015</v>
      </c>
      <c r="C1751" s="1" t="s">
        <v>7</v>
      </c>
      <c r="D1751" s="1" t="s">
        <v>8</v>
      </c>
      <c r="E1751" s="1"/>
      <c r="F1751" s="1" t="s">
        <v>18</v>
      </c>
      <c r="G1751" s="1"/>
      <c r="H1751">
        <v>330.60522642378834</v>
      </c>
      <c r="I1751" s="1"/>
      <c r="J1751" s="1"/>
    </row>
    <row r="1752" spans="1:10" hidden="1" x14ac:dyDescent="0.25">
      <c r="A1752" s="1" t="s">
        <v>47</v>
      </c>
      <c r="B1752">
        <v>2015</v>
      </c>
      <c r="C1752" s="1" t="s">
        <v>7</v>
      </c>
      <c r="D1752" s="1" t="s">
        <v>8</v>
      </c>
      <c r="E1752" s="1"/>
      <c r="F1752" s="1" t="s">
        <v>20</v>
      </c>
      <c r="G1752" s="1"/>
      <c r="H1752">
        <v>2349.8242542019066</v>
      </c>
      <c r="I1752" s="1"/>
      <c r="J1752" s="1"/>
    </row>
    <row r="1753" spans="1:10" hidden="1" x14ac:dyDescent="0.25">
      <c r="A1753" s="1" t="s">
        <v>47</v>
      </c>
      <c r="B1753">
        <v>2015</v>
      </c>
      <c r="C1753" s="1" t="s">
        <v>7</v>
      </c>
      <c r="D1753" s="1" t="s">
        <v>8</v>
      </c>
      <c r="E1753" s="1"/>
      <c r="F1753" s="1" t="s">
        <v>22</v>
      </c>
      <c r="G1753" s="1"/>
      <c r="H1753">
        <v>129.93817240420285</v>
      </c>
      <c r="I1753" s="1"/>
      <c r="J1753" s="1"/>
    </row>
    <row r="1754" spans="1:10" hidden="1" x14ac:dyDescent="0.25">
      <c r="A1754" s="1" t="s">
        <v>48</v>
      </c>
      <c r="B1754">
        <v>2015</v>
      </c>
      <c r="C1754" s="1" t="s">
        <v>7</v>
      </c>
      <c r="D1754" s="1" t="s">
        <v>8</v>
      </c>
      <c r="E1754" s="1"/>
      <c r="F1754" s="1" t="s">
        <v>9</v>
      </c>
      <c r="G1754" s="1"/>
      <c r="H1754">
        <v>5811.9000000000005</v>
      </c>
      <c r="I1754" s="1"/>
      <c r="J1754" s="1"/>
    </row>
    <row r="1755" spans="1:10" x14ac:dyDescent="0.25">
      <c r="A1755" s="1" t="s">
        <v>48</v>
      </c>
      <c r="B1755">
        <v>2015</v>
      </c>
      <c r="C1755" s="1" t="s">
        <v>7</v>
      </c>
      <c r="D1755" s="1" t="s">
        <v>8</v>
      </c>
      <c r="E1755" s="1" t="s">
        <v>10</v>
      </c>
      <c r="F1755" s="1" t="s">
        <v>10</v>
      </c>
      <c r="G1755" s="1"/>
      <c r="H1755">
        <v>3952.6419795560582</v>
      </c>
      <c r="I1755" s="1"/>
      <c r="J1755" s="1"/>
    </row>
    <row r="1756" spans="1:10" hidden="1" x14ac:dyDescent="0.25">
      <c r="A1756" s="1" t="s">
        <v>48</v>
      </c>
      <c r="B1756">
        <v>2015</v>
      </c>
      <c r="C1756" s="1" t="s">
        <v>7</v>
      </c>
      <c r="D1756" s="1" t="s">
        <v>8</v>
      </c>
      <c r="E1756" s="1"/>
      <c r="F1756" s="1" t="s">
        <v>11</v>
      </c>
      <c r="G1756" s="1"/>
      <c r="H1756">
        <v>166.28398157528829</v>
      </c>
      <c r="I1756" s="1"/>
      <c r="J1756" s="1"/>
    </row>
    <row r="1757" spans="1:10" hidden="1" x14ac:dyDescent="0.25">
      <c r="A1757" s="1" t="s">
        <v>48</v>
      </c>
      <c r="B1757">
        <v>2015</v>
      </c>
      <c r="C1757" s="1" t="s">
        <v>7</v>
      </c>
      <c r="D1757" s="1" t="s">
        <v>8</v>
      </c>
      <c r="E1757" s="1"/>
      <c r="F1757" s="1" t="s">
        <v>14</v>
      </c>
      <c r="G1757" s="1"/>
      <c r="H1757">
        <v>99.688317088145666</v>
      </c>
      <c r="I1757" s="1"/>
      <c r="J1757" s="1"/>
    </row>
    <row r="1758" spans="1:10" hidden="1" x14ac:dyDescent="0.25">
      <c r="A1758" s="1" t="s">
        <v>48</v>
      </c>
      <c r="B1758">
        <v>2015</v>
      </c>
      <c r="C1758" s="1" t="s">
        <v>7</v>
      </c>
      <c r="D1758" s="1" t="s">
        <v>8</v>
      </c>
      <c r="E1758" s="1"/>
      <c r="F1758" s="1" t="s">
        <v>17</v>
      </c>
      <c r="G1758" s="1"/>
      <c r="H1758">
        <v>304.03039281654441</v>
      </c>
      <c r="I1758" s="1"/>
      <c r="J1758" s="1"/>
    </row>
    <row r="1759" spans="1:10" hidden="1" x14ac:dyDescent="0.25">
      <c r="A1759" s="1" t="s">
        <v>48</v>
      </c>
      <c r="B1759">
        <v>2015</v>
      </c>
      <c r="C1759" s="1" t="s">
        <v>7</v>
      </c>
      <c r="D1759" s="1" t="s">
        <v>8</v>
      </c>
      <c r="E1759" s="1"/>
      <c r="F1759" s="1" t="s">
        <v>18</v>
      </c>
      <c r="G1759" s="1"/>
      <c r="H1759">
        <v>151.66504976339218</v>
      </c>
      <c r="I1759" s="1"/>
      <c r="J1759" s="1"/>
    </row>
    <row r="1760" spans="1:10" hidden="1" x14ac:dyDescent="0.25">
      <c r="A1760" s="1" t="s">
        <v>48</v>
      </c>
      <c r="B1760">
        <v>2015</v>
      </c>
      <c r="C1760" s="1" t="s">
        <v>7</v>
      </c>
      <c r="D1760" s="1" t="s">
        <v>8</v>
      </c>
      <c r="E1760" s="1"/>
      <c r="F1760" s="1" t="s">
        <v>20</v>
      </c>
      <c r="G1760" s="1"/>
      <c r="H1760">
        <v>1077.9811810715969</v>
      </c>
      <c r="I1760" s="1"/>
      <c r="J1760" s="1"/>
    </row>
    <row r="1761" spans="1:10" hidden="1" x14ac:dyDescent="0.25">
      <c r="A1761" s="1" t="s">
        <v>48</v>
      </c>
      <c r="B1761">
        <v>2015</v>
      </c>
      <c r="C1761" s="1" t="s">
        <v>7</v>
      </c>
      <c r="D1761" s="1" t="s">
        <v>8</v>
      </c>
      <c r="E1761" s="1"/>
      <c r="F1761" s="1" t="s">
        <v>22</v>
      </c>
      <c r="G1761" s="1"/>
      <c r="H1761">
        <v>59.609098128975191</v>
      </c>
      <c r="I1761" s="1"/>
      <c r="J1761" s="1"/>
    </row>
    <row r="1762" spans="1:10" hidden="1" x14ac:dyDescent="0.25">
      <c r="A1762" s="1" t="s">
        <v>49</v>
      </c>
      <c r="B1762">
        <v>2015</v>
      </c>
      <c r="C1762" s="1" t="s">
        <v>7</v>
      </c>
      <c r="D1762" s="1" t="s">
        <v>8</v>
      </c>
      <c r="E1762" s="1"/>
      <c r="F1762" s="1" t="s">
        <v>9</v>
      </c>
      <c r="G1762" s="1"/>
      <c r="H1762">
        <v>4040</v>
      </c>
      <c r="I1762" s="1"/>
      <c r="J1762" s="1"/>
    </row>
    <row r="1763" spans="1:10" x14ac:dyDescent="0.25">
      <c r="A1763" s="1" t="s">
        <v>49</v>
      </c>
      <c r="B1763">
        <v>2015</v>
      </c>
      <c r="C1763" s="1" t="s">
        <v>7</v>
      </c>
      <c r="D1763" s="1" t="s">
        <v>8</v>
      </c>
      <c r="E1763" s="1" t="s">
        <v>10</v>
      </c>
      <c r="F1763" s="1" t="s">
        <v>10</v>
      </c>
      <c r="G1763" s="1"/>
      <c r="H1763">
        <v>2747.5823048239772</v>
      </c>
      <c r="I1763" s="1"/>
      <c r="J1763" s="1"/>
    </row>
    <row r="1764" spans="1:10" hidden="1" x14ac:dyDescent="0.25">
      <c r="A1764" s="1" t="s">
        <v>49</v>
      </c>
      <c r="B1764">
        <v>2015</v>
      </c>
      <c r="C1764" s="1" t="s">
        <v>7</v>
      </c>
      <c r="D1764" s="1" t="s">
        <v>8</v>
      </c>
      <c r="E1764" s="1"/>
      <c r="F1764" s="1" t="s">
        <v>11</v>
      </c>
      <c r="G1764" s="1"/>
      <c r="H1764">
        <v>115.58823888300979</v>
      </c>
      <c r="I1764" s="1"/>
      <c r="J1764" s="1"/>
    </row>
    <row r="1765" spans="1:10" hidden="1" x14ac:dyDescent="0.25">
      <c r="A1765" s="1" t="s">
        <v>49</v>
      </c>
      <c r="B1765">
        <v>2015</v>
      </c>
      <c r="C1765" s="1" t="s">
        <v>7</v>
      </c>
      <c r="D1765" s="1" t="s">
        <v>8</v>
      </c>
      <c r="E1765" s="1"/>
      <c r="F1765" s="1" t="s">
        <v>14</v>
      </c>
      <c r="G1765" s="1"/>
      <c r="H1765">
        <v>69.295893087649205</v>
      </c>
      <c r="I1765" s="1"/>
      <c r="J1765" s="1"/>
    </row>
    <row r="1766" spans="1:10" hidden="1" x14ac:dyDescent="0.25">
      <c r="A1766" s="1" t="s">
        <v>49</v>
      </c>
      <c r="B1766">
        <v>2015</v>
      </c>
      <c r="C1766" s="1" t="s">
        <v>7</v>
      </c>
      <c r="D1766" s="1" t="s">
        <v>8</v>
      </c>
      <c r="E1766" s="1"/>
      <c r="F1766" s="1" t="s">
        <v>17</v>
      </c>
      <c r="G1766" s="1"/>
      <c r="H1766">
        <v>211.33928439560887</v>
      </c>
      <c r="I1766" s="1"/>
      <c r="J1766" s="1"/>
    </row>
    <row r="1767" spans="1:10" hidden="1" x14ac:dyDescent="0.25">
      <c r="A1767" s="1" t="s">
        <v>49</v>
      </c>
      <c r="B1767">
        <v>2015</v>
      </c>
      <c r="C1767" s="1" t="s">
        <v>7</v>
      </c>
      <c r="D1767" s="1" t="s">
        <v>8</v>
      </c>
      <c r="E1767" s="1"/>
      <c r="F1767" s="1" t="s">
        <v>18</v>
      </c>
      <c r="G1767" s="1"/>
      <c r="H1767">
        <v>105.42624632978963</v>
      </c>
      <c r="I1767" s="1"/>
      <c r="J1767" s="1"/>
    </row>
    <row r="1768" spans="1:10" hidden="1" x14ac:dyDescent="0.25">
      <c r="A1768" s="1" t="s">
        <v>49</v>
      </c>
      <c r="B1768">
        <v>2015</v>
      </c>
      <c r="C1768" s="1" t="s">
        <v>7</v>
      </c>
      <c r="D1768" s="1" t="s">
        <v>8</v>
      </c>
      <c r="E1768" s="1"/>
      <c r="F1768" s="1" t="s">
        <v>20</v>
      </c>
      <c r="G1768" s="1"/>
      <c r="H1768">
        <v>749.33222724569441</v>
      </c>
      <c r="I1768" s="1"/>
      <c r="J1768" s="1"/>
    </row>
    <row r="1769" spans="1:10" hidden="1" x14ac:dyDescent="0.25">
      <c r="A1769" s="1" t="s">
        <v>49</v>
      </c>
      <c r="B1769">
        <v>2015</v>
      </c>
      <c r="C1769" s="1" t="s">
        <v>7</v>
      </c>
      <c r="D1769" s="1" t="s">
        <v>8</v>
      </c>
      <c r="E1769" s="1"/>
      <c r="F1769" s="1" t="s">
        <v>22</v>
      </c>
      <c r="G1769" s="1"/>
      <c r="H1769">
        <v>41.435805234271022</v>
      </c>
      <c r="I1769" s="1"/>
      <c r="J1769" s="1"/>
    </row>
    <row r="1770" spans="1:10" hidden="1" x14ac:dyDescent="0.25">
      <c r="A1770" s="1" t="s">
        <v>50</v>
      </c>
      <c r="B1770">
        <v>2015</v>
      </c>
      <c r="C1770" s="1" t="s">
        <v>7</v>
      </c>
      <c r="D1770" s="1" t="s">
        <v>8</v>
      </c>
      <c r="E1770" s="1"/>
      <c r="F1770" s="1" t="s">
        <v>9</v>
      </c>
      <c r="G1770" s="1"/>
      <c r="H1770">
        <v>37950.137000000002</v>
      </c>
      <c r="I1770" s="1"/>
      <c r="J1770" s="1"/>
    </row>
    <row r="1771" spans="1:10" x14ac:dyDescent="0.25">
      <c r="A1771" s="1" t="s">
        <v>50</v>
      </c>
      <c r="B1771">
        <v>2015</v>
      </c>
      <c r="C1771" s="1" t="s">
        <v>7</v>
      </c>
      <c r="D1771" s="1" t="s">
        <v>8</v>
      </c>
      <c r="E1771" s="1" t="s">
        <v>10</v>
      </c>
      <c r="F1771" s="1" t="s">
        <v>10</v>
      </c>
      <c r="G1771" s="1"/>
      <c r="H1771">
        <v>25809.684377932103</v>
      </c>
      <c r="I1771" s="1"/>
      <c r="J1771" s="1"/>
    </row>
    <row r="1772" spans="1:10" hidden="1" x14ac:dyDescent="0.25">
      <c r="A1772" s="1" t="s">
        <v>50</v>
      </c>
      <c r="B1772">
        <v>2015</v>
      </c>
      <c r="C1772" s="1" t="s">
        <v>7</v>
      </c>
      <c r="D1772" s="1" t="s">
        <v>8</v>
      </c>
      <c r="E1772" s="1"/>
      <c r="F1772" s="1" t="s">
        <v>11</v>
      </c>
      <c r="G1772" s="1"/>
      <c r="H1772">
        <v>1085.7894804947894</v>
      </c>
      <c r="I1772" s="1"/>
      <c r="J1772" s="1"/>
    </row>
    <row r="1773" spans="1:10" hidden="1" x14ac:dyDescent="0.25">
      <c r="A1773" s="1" t="s">
        <v>50</v>
      </c>
      <c r="B1773">
        <v>2015</v>
      </c>
      <c r="C1773" s="1" t="s">
        <v>7</v>
      </c>
      <c r="D1773" s="1" t="s">
        <v>8</v>
      </c>
      <c r="E1773" s="1"/>
      <c r="F1773" s="1" t="s">
        <v>14</v>
      </c>
      <c r="G1773" s="1"/>
      <c r="H1773">
        <v>650.93778124100015</v>
      </c>
      <c r="I1773" s="1"/>
      <c r="J1773" s="1"/>
    </row>
    <row r="1774" spans="1:10" hidden="1" x14ac:dyDescent="0.25">
      <c r="A1774" s="1" t="s">
        <v>50</v>
      </c>
      <c r="B1774">
        <v>2015</v>
      </c>
      <c r="C1774" s="1" t="s">
        <v>7</v>
      </c>
      <c r="D1774" s="1" t="s">
        <v>8</v>
      </c>
      <c r="E1774" s="1"/>
      <c r="F1774" s="1" t="s">
        <v>17</v>
      </c>
      <c r="G1774" s="1"/>
      <c r="H1774">
        <v>1985.2363357166632</v>
      </c>
      <c r="I1774" s="1"/>
      <c r="J1774" s="1"/>
    </row>
    <row r="1775" spans="1:10" hidden="1" x14ac:dyDescent="0.25">
      <c r="A1775" s="1" t="s">
        <v>50</v>
      </c>
      <c r="B1775">
        <v>2015</v>
      </c>
      <c r="C1775" s="1" t="s">
        <v>7</v>
      </c>
      <c r="D1775" s="1" t="s">
        <v>8</v>
      </c>
      <c r="E1775" s="1"/>
      <c r="F1775" s="1" t="s">
        <v>18</v>
      </c>
      <c r="G1775" s="1"/>
      <c r="H1775">
        <v>990.33180485427329</v>
      </c>
      <c r="I1775" s="1"/>
      <c r="J1775" s="1"/>
    </row>
    <row r="1776" spans="1:10" hidden="1" x14ac:dyDescent="0.25">
      <c r="A1776" s="1" t="s">
        <v>50</v>
      </c>
      <c r="B1776">
        <v>2015</v>
      </c>
      <c r="C1776" s="1" t="s">
        <v>7</v>
      </c>
      <c r="D1776" s="1" t="s">
        <v>8</v>
      </c>
      <c r="E1776" s="1"/>
      <c r="F1776" s="1" t="s">
        <v>20</v>
      </c>
      <c r="G1776" s="1"/>
      <c r="H1776">
        <v>7038.9259115072364</v>
      </c>
      <c r="I1776" s="1"/>
      <c r="J1776" s="1"/>
    </row>
    <row r="1777" spans="1:10" hidden="1" x14ac:dyDescent="0.25">
      <c r="A1777" s="1" t="s">
        <v>50</v>
      </c>
      <c r="B1777">
        <v>2015</v>
      </c>
      <c r="C1777" s="1" t="s">
        <v>7</v>
      </c>
      <c r="D1777" s="1" t="s">
        <v>8</v>
      </c>
      <c r="E1777" s="1"/>
      <c r="F1777" s="1" t="s">
        <v>22</v>
      </c>
      <c r="G1777" s="1"/>
      <c r="H1777">
        <v>389.23130825393622</v>
      </c>
      <c r="I1777" s="1"/>
      <c r="J1777" s="1"/>
    </row>
    <row r="1778" spans="1:10" hidden="1" x14ac:dyDescent="0.25">
      <c r="A1778" s="1" t="s">
        <v>51</v>
      </c>
      <c r="B1778">
        <v>2015</v>
      </c>
      <c r="C1778" s="1" t="s">
        <v>7</v>
      </c>
      <c r="D1778" s="1" t="s">
        <v>8</v>
      </c>
      <c r="E1778" s="1"/>
      <c r="F1778" s="1" t="s">
        <v>9</v>
      </c>
      <c r="G1778" s="1"/>
      <c r="H1778">
        <v>217429.33584999997</v>
      </c>
      <c r="I1778" s="1"/>
      <c r="J1778" s="1"/>
    </row>
    <row r="1779" spans="1:10" x14ac:dyDescent="0.25">
      <c r="A1779" s="1" t="s">
        <v>51</v>
      </c>
      <c r="B1779">
        <v>2015</v>
      </c>
      <c r="C1779" s="1" t="s">
        <v>7</v>
      </c>
      <c r="D1779" s="1" t="s">
        <v>8</v>
      </c>
      <c r="E1779" s="1" t="s">
        <v>10</v>
      </c>
      <c r="F1779" s="1" t="s">
        <v>10</v>
      </c>
      <c r="G1779" s="1"/>
      <c r="H1779">
        <v>147872.52369581425</v>
      </c>
      <c r="I1779" s="1"/>
      <c r="J1779" s="1"/>
    </row>
    <row r="1780" spans="1:10" hidden="1" x14ac:dyDescent="0.25">
      <c r="A1780" s="1" t="s">
        <v>51</v>
      </c>
      <c r="B1780">
        <v>2015</v>
      </c>
      <c r="C1780" s="1" t="s">
        <v>7</v>
      </c>
      <c r="D1780" s="1" t="s">
        <v>8</v>
      </c>
      <c r="E1780" s="1"/>
      <c r="F1780" s="1" t="s">
        <v>11</v>
      </c>
      <c r="G1780" s="1"/>
      <c r="H1780">
        <v>6220.8599040603867</v>
      </c>
      <c r="I1780" s="1"/>
      <c r="J1780" s="1"/>
    </row>
    <row r="1781" spans="1:10" hidden="1" x14ac:dyDescent="0.25">
      <c r="A1781" s="1" t="s">
        <v>51</v>
      </c>
      <c r="B1781">
        <v>2015</v>
      </c>
      <c r="C1781" s="1" t="s">
        <v>7</v>
      </c>
      <c r="D1781" s="1" t="s">
        <v>8</v>
      </c>
      <c r="E1781" s="1"/>
      <c r="F1781" s="1" t="s">
        <v>14</v>
      </c>
      <c r="G1781" s="1"/>
      <c r="H1781">
        <v>3729.4455473218245</v>
      </c>
      <c r="I1781" s="1"/>
      <c r="J1781" s="1"/>
    </row>
    <row r="1782" spans="1:10" hidden="1" x14ac:dyDescent="0.25">
      <c r="A1782" s="1" t="s">
        <v>51</v>
      </c>
      <c r="B1782">
        <v>2015</v>
      </c>
      <c r="C1782" s="1" t="s">
        <v>7</v>
      </c>
      <c r="D1782" s="1" t="s">
        <v>8</v>
      </c>
      <c r="E1782" s="1"/>
      <c r="F1782" s="1" t="s">
        <v>17</v>
      </c>
      <c r="G1782" s="1"/>
      <c r="H1782">
        <v>11374.099070582055</v>
      </c>
      <c r="I1782" s="1"/>
      <c r="J1782" s="1"/>
    </row>
    <row r="1783" spans="1:10" hidden="1" x14ac:dyDescent="0.25">
      <c r="A1783" s="1" t="s">
        <v>51</v>
      </c>
      <c r="B1783">
        <v>2015</v>
      </c>
      <c r="C1783" s="1" t="s">
        <v>7</v>
      </c>
      <c r="D1783" s="1" t="s">
        <v>8</v>
      </c>
      <c r="E1783" s="1"/>
      <c r="F1783" s="1" t="s">
        <v>18</v>
      </c>
      <c r="G1783" s="1"/>
      <c r="H1783">
        <v>5673.9501783773903</v>
      </c>
      <c r="I1783" s="1"/>
      <c r="J1783" s="1"/>
    </row>
    <row r="1784" spans="1:10" hidden="1" x14ac:dyDescent="0.25">
      <c r="A1784" s="1" t="s">
        <v>51</v>
      </c>
      <c r="B1784">
        <v>2015</v>
      </c>
      <c r="C1784" s="1" t="s">
        <v>7</v>
      </c>
      <c r="D1784" s="1" t="s">
        <v>8</v>
      </c>
      <c r="E1784" s="1"/>
      <c r="F1784" s="1" t="s">
        <v>20</v>
      </c>
      <c r="G1784" s="1"/>
      <c r="H1784">
        <v>40328.417945800145</v>
      </c>
      <c r="I1784" s="1"/>
      <c r="J1784" s="1"/>
    </row>
    <row r="1785" spans="1:10" hidden="1" x14ac:dyDescent="0.25">
      <c r="A1785" s="1" t="s">
        <v>51</v>
      </c>
      <c r="B1785">
        <v>2015</v>
      </c>
      <c r="C1785" s="1" t="s">
        <v>7</v>
      </c>
      <c r="D1785" s="1" t="s">
        <v>8</v>
      </c>
      <c r="E1785" s="1"/>
      <c r="F1785" s="1" t="s">
        <v>22</v>
      </c>
      <c r="G1785" s="1"/>
      <c r="H1785">
        <v>2230.0395080439357</v>
      </c>
      <c r="I1785" s="1"/>
      <c r="J1785" s="1"/>
    </row>
    <row r="1786" spans="1:10" hidden="1" x14ac:dyDescent="0.25">
      <c r="A1786" s="1" t="s">
        <v>6</v>
      </c>
      <c r="B1786">
        <v>2016</v>
      </c>
      <c r="C1786" s="1" t="s">
        <v>7</v>
      </c>
      <c r="D1786" s="1" t="s">
        <v>8</v>
      </c>
      <c r="E1786" s="1"/>
      <c r="F1786" s="1" t="s">
        <v>9</v>
      </c>
      <c r="G1786" s="1"/>
      <c r="H1786">
        <v>4708.0496800000001</v>
      </c>
      <c r="I1786" s="1"/>
      <c r="J1786" s="1"/>
    </row>
    <row r="1787" spans="1:10" x14ac:dyDescent="0.25">
      <c r="A1787" s="1" t="s">
        <v>6</v>
      </c>
      <c r="B1787">
        <v>2016</v>
      </c>
      <c r="C1787" s="1" t="s">
        <v>7</v>
      </c>
      <c r="D1787" s="1" t="s">
        <v>8</v>
      </c>
      <c r="E1787" s="1" t="s">
        <v>10</v>
      </c>
      <c r="F1787" s="1" t="s">
        <v>10</v>
      </c>
      <c r="G1787" s="1"/>
      <c r="H1787">
        <v>3129.5907264672383</v>
      </c>
      <c r="I1787" s="1"/>
      <c r="J1787" s="1"/>
    </row>
    <row r="1788" spans="1:10" hidden="1" x14ac:dyDescent="0.25">
      <c r="A1788" s="1" t="s">
        <v>6</v>
      </c>
      <c r="B1788">
        <v>2016</v>
      </c>
      <c r="C1788" s="1" t="s">
        <v>7</v>
      </c>
      <c r="D1788" s="1" t="s">
        <v>8</v>
      </c>
      <c r="E1788" s="1"/>
      <c r="F1788" s="1" t="s">
        <v>11</v>
      </c>
      <c r="G1788" s="1"/>
      <c r="H1788">
        <v>138.33588434347524</v>
      </c>
      <c r="I1788" s="1"/>
      <c r="J1788" s="1"/>
    </row>
    <row r="1789" spans="1:10" hidden="1" x14ac:dyDescent="0.25">
      <c r="A1789" s="1" t="s">
        <v>6</v>
      </c>
      <c r="B1789">
        <v>2016</v>
      </c>
      <c r="C1789" s="1" t="s">
        <v>7</v>
      </c>
      <c r="D1789" s="1" t="s">
        <v>8</v>
      </c>
      <c r="E1789" s="1"/>
      <c r="F1789" s="1" t="s">
        <v>14</v>
      </c>
      <c r="G1789" s="1"/>
      <c r="H1789">
        <v>59.380146762554048</v>
      </c>
      <c r="I1789" s="1"/>
      <c r="J1789" s="1"/>
    </row>
    <row r="1790" spans="1:10" hidden="1" x14ac:dyDescent="0.25">
      <c r="A1790" s="1" t="s">
        <v>6</v>
      </c>
      <c r="B1790">
        <v>2016</v>
      </c>
      <c r="C1790" s="1" t="s">
        <v>7</v>
      </c>
      <c r="D1790" s="1" t="s">
        <v>8</v>
      </c>
      <c r="E1790" s="1"/>
      <c r="F1790" s="1" t="s">
        <v>17</v>
      </c>
      <c r="G1790" s="1"/>
      <c r="H1790">
        <v>257.6402212927685</v>
      </c>
      <c r="I1790" s="1"/>
      <c r="J1790" s="1"/>
    </row>
    <row r="1791" spans="1:10" hidden="1" x14ac:dyDescent="0.25">
      <c r="A1791" s="1" t="s">
        <v>6</v>
      </c>
      <c r="B1791">
        <v>2016</v>
      </c>
      <c r="C1791" s="1" t="s">
        <v>7</v>
      </c>
      <c r="D1791" s="1" t="s">
        <v>8</v>
      </c>
      <c r="E1791" s="1"/>
      <c r="F1791" s="1" t="s">
        <v>18</v>
      </c>
      <c r="G1791" s="1"/>
      <c r="H1791">
        <v>128.43350939191996</v>
      </c>
      <c r="I1791" s="1"/>
      <c r="J1791" s="1"/>
    </row>
    <row r="1792" spans="1:10" hidden="1" x14ac:dyDescent="0.25">
      <c r="A1792" s="1" t="s">
        <v>6</v>
      </c>
      <c r="B1792">
        <v>2016</v>
      </c>
      <c r="C1792" s="1" t="s">
        <v>7</v>
      </c>
      <c r="D1792" s="1" t="s">
        <v>8</v>
      </c>
      <c r="E1792" s="1"/>
      <c r="F1792" s="1" t="s">
        <v>20</v>
      </c>
      <c r="G1792" s="1"/>
      <c r="H1792">
        <v>984.57784564505096</v>
      </c>
      <c r="I1792" s="1"/>
      <c r="J1792" s="1"/>
    </row>
    <row r="1793" spans="1:10" hidden="1" x14ac:dyDescent="0.25">
      <c r="A1793" s="1" t="s">
        <v>6</v>
      </c>
      <c r="B1793">
        <v>2016</v>
      </c>
      <c r="C1793" s="1" t="s">
        <v>7</v>
      </c>
      <c r="D1793" s="1" t="s">
        <v>8</v>
      </c>
      <c r="E1793" s="1"/>
      <c r="F1793" s="1" t="s">
        <v>22</v>
      </c>
      <c r="G1793" s="1"/>
      <c r="H1793">
        <v>10.091346096993105</v>
      </c>
      <c r="I1793" s="1"/>
      <c r="J1793" s="1"/>
    </row>
    <row r="1794" spans="1:10" hidden="1" x14ac:dyDescent="0.25">
      <c r="A1794" s="1" t="s">
        <v>19</v>
      </c>
      <c r="B1794">
        <v>2016</v>
      </c>
      <c r="C1794" s="1" t="s">
        <v>7</v>
      </c>
      <c r="D1794" s="1" t="s">
        <v>8</v>
      </c>
      <c r="E1794" s="1"/>
      <c r="F1794" s="1" t="s">
        <v>9</v>
      </c>
      <c r="G1794" s="1"/>
      <c r="H1794">
        <v>4585</v>
      </c>
      <c r="I1794" s="1"/>
      <c r="J1794" s="1"/>
    </row>
    <row r="1795" spans="1:10" x14ac:dyDescent="0.25">
      <c r="A1795" s="1" t="s">
        <v>19</v>
      </c>
      <c r="B1795">
        <v>2016</v>
      </c>
      <c r="C1795" s="1" t="s">
        <v>7</v>
      </c>
      <c r="D1795" s="1" t="s">
        <v>8</v>
      </c>
      <c r="E1795" s="1" t="s">
        <v>10</v>
      </c>
      <c r="F1795" s="1" t="s">
        <v>10</v>
      </c>
      <c r="G1795" s="1"/>
      <c r="H1795">
        <v>3047.7956810456353</v>
      </c>
      <c r="I1795" s="1"/>
      <c r="J1795" s="1"/>
    </row>
    <row r="1796" spans="1:10" hidden="1" x14ac:dyDescent="0.25">
      <c r="A1796" s="1" t="s">
        <v>19</v>
      </c>
      <c r="B1796">
        <v>2016</v>
      </c>
      <c r="C1796" s="1" t="s">
        <v>7</v>
      </c>
      <c r="D1796" s="1" t="s">
        <v>8</v>
      </c>
      <c r="E1796" s="1"/>
      <c r="F1796" s="1" t="s">
        <v>11</v>
      </c>
      <c r="G1796" s="1"/>
      <c r="H1796">
        <v>134.72033492111194</v>
      </c>
      <c r="I1796" s="1"/>
      <c r="J1796" s="1"/>
    </row>
    <row r="1797" spans="1:10" hidden="1" x14ac:dyDescent="0.25">
      <c r="A1797" s="1" t="s">
        <v>19</v>
      </c>
      <c r="B1797">
        <v>2016</v>
      </c>
      <c r="C1797" s="1" t="s">
        <v>7</v>
      </c>
      <c r="D1797" s="1" t="s">
        <v>8</v>
      </c>
      <c r="E1797" s="1"/>
      <c r="F1797" s="1" t="s">
        <v>14</v>
      </c>
      <c r="G1797" s="1"/>
      <c r="H1797">
        <v>57.828186066700617</v>
      </c>
      <c r="I1797" s="1"/>
      <c r="J1797" s="1"/>
    </row>
    <row r="1798" spans="1:10" hidden="1" x14ac:dyDescent="0.25">
      <c r="A1798" s="1" t="s">
        <v>19</v>
      </c>
      <c r="B1798">
        <v>2016</v>
      </c>
      <c r="C1798" s="1" t="s">
        <v>7</v>
      </c>
      <c r="D1798" s="1" t="s">
        <v>8</v>
      </c>
      <c r="E1798" s="1"/>
      <c r="F1798" s="1" t="s">
        <v>17</v>
      </c>
      <c r="G1798" s="1"/>
      <c r="H1798">
        <v>250.906531348952</v>
      </c>
      <c r="I1798" s="1"/>
      <c r="J1798" s="1"/>
    </row>
    <row r="1799" spans="1:10" hidden="1" x14ac:dyDescent="0.25">
      <c r="A1799" s="1" t="s">
        <v>19</v>
      </c>
      <c r="B1799">
        <v>2016</v>
      </c>
      <c r="C1799" s="1" t="s">
        <v>7</v>
      </c>
      <c r="D1799" s="1" t="s">
        <v>8</v>
      </c>
      <c r="E1799" s="1"/>
      <c r="F1799" s="1" t="s">
        <v>18</v>
      </c>
      <c r="G1799" s="1"/>
      <c r="H1799">
        <v>125.07676863808135</v>
      </c>
      <c r="I1799" s="1"/>
      <c r="J1799" s="1"/>
    </row>
    <row r="1800" spans="1:10" hidden="1" x14ac:dyDescent="0.25">
      <c r="A1800" s="1" t="s">
        <v>19</v>
      </c>
      <c r="B1800">
        <v>2016</v>
      </c>
      <c r="C1800" s="1" t="s">
        <v>7</v>
      </c>
      <c r="D1800" s="1" t="s">
        <v>8</v>
      </c>
      <c r="E1800" s="1"/>
      <c r="F1800" s="1" t="s">
        <v>20</v>
      </c>
      <c r="G1800" s="1"/>
      <c r="H1800">
        <v>958.84489950466252</v>
      </c>
      <c r="I1800" s="1"/>
      <c r="J1800" s="1"/>
    </row>
    <row r="1801" spans="1:10" hidden="1" x14ac:dyDescent="0.25">
      <c r="A1801" s="1" t="s">
        <v>19</v>
      </c>
      <c r="B1801">
        <v>2016</v>
      </c>
      <c r="C1801" s="1" t="s">
        <v>7</v>
      </c>
      <c r="D1801" s="1" t="s">
        <v>8</v>
      </c>
      <c r="E1801" s="1"/>
      <c r="F1801" s="1" t="s">
        <v>22</v>
      </c>
      <c r="G1801" s="1"/>
      <c r="H1801">
        <v>9.8275984748558098</v>
      </c>
      <c r="I1801" s="1"/>
      <c r="J1801" s="1"/>
    </row>
    <row r="1802" spans="1:10" hidden="1" x14ac:dyDescent="0.25">
      <c r="A1802" s="1" t="s">
        <v>21</v>
      </c>
      <c r="B1802">
        <v>2016</v>
      </c>
      <c r="C1802" s="1" t="s">
        <v>7</v>
      </c>
      <c r="D1802" s="1" t="s">
        <v>8</v>
      </c>
      <c r="E1802" s="1"/>
      <c r="F1802" s="1" t="s">
        <v>9</v>
      </c>
      <c r="G1802" s="1"/>
      <c r="H1802">
        <v>750</v>
      </c>
      <c r="I1802" s="1"/>
      <c r="J1802" s="1"/>
    </row>
    <row r="1803" spans="1:10" x14ac:dyDescent="0.25">
      <c r="A1803" s="1" t="s">
        <v>21</v>
      </c>
      <c r="B1803">
        <v>2016</v>
      </c>
      <c r="C1803" s="1" t="s">
        <v>7</v>
      </c>
      <c r="D1803" s="1" t="s">
        <v>8</v>
      </c>
      <c r="E1803" s="1" t="s">
        <v>10</v>
      </c>
      <c r="F1803" s="1" t="s">
        <v>10</v>
      </c>
      <c r="G1803" s="1"/>
      <c r="H1803">
        <v>498.548911839526</v>
      </c>
      <c r="I1803" s="1"/>
      <c r="J1803" s="1"/>
    </row>
    <row r="1804" spans="1:10" hidden="1" x14ac:dyDescent="0.25">
      <c r="A1804" s="1" t="s">
        <v>21</v>
      </c>
      <c r="B1804">
        <v>2016</v>
      </c>
      <c r="C1804" s="1" t="s">
        <v>7</v>
      </c>
      <c r="D1804" s="1" t="s">
        <v>8</v>
      </c>
      <c r="E1804" s="1"/>
      <c r="F1804" s="1" t="s">
        <v>11</v>
      </c>
      <c r="G1804" s="1"/>
      <c r="H1804">
        <v>22.037132211741323</v>
      </c>
      <c r="I1804" s="1"/>
      <c r="J1804" s="1"/>
    </row>
    <row r="1805" spans="1:10" hidden="1" x14ac:dyDescent="0.25">
      <c r="A1805" s="1" t="s">
        <v>21</v>
      </c>
      <c r="B1805">
        <v>2016</v>
      </c>
      <c r="C1805" s="1" t="s">
        <v>7</v>
      </c>
      <c r="D1805" s="1" t="s">
        <v>8</v>
      </c>
      <c r="E1805" s="1"/>
      <c r="F1805" s="1" t="s">
        <v>14</v>
      </c>
      <c r="G1805" s="1"/>
      <c r="H1805">
        <v>9.4593543184352153</v>
      </c>
      <c r="I1805" s="1"/>
      <c r="J1805" s="1"/>
    </row>
    <row r="1806" spans="1:10" hidden="1" x14ac:dyDescent="0.25">
      <c r="A1806" s="1" t="s">
        <v>21</v>
      </c>
      <c r="B1806">
        <v>2016</v>
      </c>
      <c r="C1806" s="1" t="s">
        <v>7</v>
      </c>
      <c r="D1806" s="1" t="s">
        <v>8</v>
      </c>
      <c r="E1806" s="1"/>
      <c r="F1806" s="1" t="s">
        <v>17</v>
      </c>
      <c r="G1806" s="1"/>
      <c r="H1806">
        <v>41.042507854245152</v>
      </c>
      <c r="I1806" s="1"/>
      <c r="J1806" s="1"/>
    </row>
    <row r="1807" spans="1:10" hidden="1" x14ac:dyDescent="0.25">
      <c r="A1807" s="1" t="s">
        <v>21</v>
      </c>
      <c r="B1807">
        <v>2016</v>
      </c>
      <c r="C1807" s="1" t="s">
        <v>7</v>
      </c>
      <c r="D1807" s="1" t="s">
        <v>8</v>
      </c>
      <c r="E1807" s="1"/>
      <c r="F1807" s="1" t="s">
        <v>18</v>
      </c>
      <c r="G1807" s="1"/>
      <c r="H1807">
        <v>20.459667716152893</v>
      </c>
      <c r="I1807" s="1"/>
      <c r="J1807" s="1"/>
    </row>
    <row r="1808" spans="1:10" hidden="1" x14ac:dyDescent="0.25">
      <c r="A1808" s="1" t="s">
        <v>21</v>
      </c>
      <c r="B1808">
        <v>2016</v>
      </c>
      <c r="C1808" s="1" t="s">
        <v>7</v>
      </c>
      <c r="D1808" s="1" t="s">
        <v>8</v>
      </c>
      <c r="E1808" s="1"/>
      <c r="F1808" s="1" t="s">
        <v>20</v>
      </c>
      <c r="G1808" s="1"/>
      <c r="H1808">
        <v>156.84485815234393</v>
      </c>
      <c r="I1808" s="1"/>
      <c r="J1808" s="1"/>
    </row>
    <row r="1809" spans="1:10" hidden="1" x14ac:dyDescent="0.25">
      <c r="A1809" s="1" t="s">
        <v>21</v>
      </c>
      <c r="B1809">
        <v>2016</v>
      </c>
      <c r="C1809" s="1" t="s">
        <v>7</v>
      </c>
      <c r="D1809" s="1" t="s">
        <v>8</v>
      </c>
      <c r="E1809" s="1"/>
      <c r="F1809" s="1" t="s">
        <v>22</v>
      </c>
      <c r="G1809" s="1"/>
      <c r="H1809">
        <v>1.6075679075554761</v>
      </c>
      <c r="I1809" s="1"/>
      <c r="J1809" s="1"/>
    </row>
    <row r="1810" spans="1:10" hidden="1" x14ac:dyDescent="0.25">
      <c r="A1810" s="1" t="s">
        <v>23</v>
      </c>
      <c r="B1810">
        <v>2016</v>
      </c>
      <c r="C1810" s="1" t="s">
        <v>7</v>
      </c>
      <c r="D1810" s="1" t="s">
        <v>8</v>
      </c>
      <c r="E1810" s="1"/>
      <c r="F1810" s="1" t="s">
        <v>9</v>
      </c>
      <c r="G1810" s="1"/>
      <c r="H1810">
        <v>395</v>
      </c>
      <c r="I1810" s="1"/>
      <c r="J1810" s="1"/>
    </row>
    <row r="1811" spans="1:10" x14ac:dyDescent="0.25">
      <c r="A1811" s="1" t="s">
        <v>23</v>
      </c>
      <c r="B1811">
        <v>2016</v>
      </c>
      <c r="C1811" s="1" t="s">
        <v>7</v>
      </c>
      <c r="D1811" s="1" t="s">
        <v>8</v>
      </c>
      <c r="E1811" s="1" t="s">
        <v>10</v>
      </c>
      <c r="F1811" s="1" t="s">
        <v>10</v>
      </c>
      <c r="G1811" s="1"/>
      <c r="H1811">
        <v>262.56909356881704</v>
      </c>
      <c r="I1811" s="1"/>
      <c r="J1811" s="1"/>
    </row>
    <row r="1812" spans="1:10" hidden="1" x14ac:dyDescent="0.25">
      <c r="A1812" s="1" t="s">
        <v>23</v>
      </c>
      <c r="B1812">
        <v>2016</v>
      </c>
      <c r="C1812" s="1" t="s">
        <v>7</v>
      </c>
      <c r="D1812" s="1" t="s">
        <v>8</v>
      </c>
      <c r="E1812" s="1"/>
      <c r="F1812" s="1" t="s">
        <v>11</v>
      </c>
      <c r="G1812" s="1"/>
      <c r="H1812">
        <v>11.60622296485043</v>
      </c>
      <c r="I1812" s="1"/>
      <c r="J1812" s="1"/>
    </row>
    <row r="1813" spans="1:10" hidden="1" x14ac:dyDescent="0.25">
      <c r="A1813" s="1" t="s">
        <v>23</v>
      </c>
      <c r="B1813">
        <v>2016</v>
      </c>
      <c r="C1813" s="1" t="s">
        <v>7</v>
      </c>
      <c r="D1813" s="1" t="s">
        <v>8</v>
      </c>
      <c r="E1813" s="1"/>
      <c r="F1813" s="1" t="s">
        <v>14</v>
      </c>
      <c r="G1813" s="1"/>
      <c r="H1813">
        <v>4.9819266077092133</v>
      </c>
      <c r="I1813" s="1"/>
      <c r="J1813" s="1"/>
    </row>
    <row r="1814" spans="1:10" hidden="1" x14ac:dyDescent="0.25">
      <c r="A1814" s="1" t="s">
        <v>23</v>
      </c>
      <c r="B1814">
        <v>2016</v>
      </c>
      <c r="C1814" s="1" t="s">
        <v>7</v>
      </c>
      <c r="D1814" s="1" t="s">
        <v>8</v>
      </c>
      <c r="E1814" s="1"/>
      <c r="F1814" s="1" t="s">
        <v>17</v>
      </c>
      <c r="G1814" s="1"/>
      <c r="H1814">
        <v>21.615720803235778</v>
      </c>
      <c r="I1814" s="1"/>
      <c r="J1814" s="1"/>
    </row>
    <row r="1815" spans="1:10" hidden="1" x14ac:dyDescent="0.25">
      <c r="A1815" s="1" t="s">
        <v>23</v>
      </c>
      <c r="B1815">
        <v>2016</v>
      </c>
      <c r="C1815" s="1" t="s">
        <v>7</v>
      </c>
      <c r="D1815" s="1" t="s">
        <v>8</v>
      </c>
      <c r="E1815" s="1"/>
      <c r="F1815" s="1" t="s">
        <v>18</v>
      </c>
      <c r="G1815" s="1"/>
      <c r="H1815">
        <v>10.775424997173857</v>
      </c>
      <c r="I1815" s="1"/>
      <c r="J1815" s="1"/>
    </row>
    <row r="1816" spans="1:10" hidden="1" x14ac:dyDescent="0.25">
      <c r="A1816" s="1" t="s">
        <v>23</v>
      </c>
      <c r="B1816">
        <v>2016</v>
      </c>
      <c r="C1816" s="1" t="s">
        <v>7</v>
      </c>
      <c r="D1816" s="1" t="s">
        <v>8</v>
      </c>
      <c r="E1816" s="1"/>
      <c r="F1816" s="1" t="s">
        <v>20</v>
      </c>
      <c r="G1816" s="1"/>
      <c r="H1816">
        <v>82.604958626901137</v>
      </c>
      <c r="I1816" s="1"/>
      <c r="J1816" s="1"/>
    </row>
    <row r="1817" spans="1:10" hidden="1" x14ac:dyDescent="0.25">
      <c r="A1817" s="1" t="s">
        <v>23</v>
      </c>
      <c r="B1817">
        <v>2016</v>
      </c>
      <c r="C1817" s="1" t="s">
        <v>7</v>
      </c>
      <c r="D1817" s="1" t="s">
        <v>8</v>
      </c>
      <c r="E1817" s="1"/>
      <c r="F1817" s="1" t="s">
        <v>22</v>
      </c>
      <c r="G1817" s="1"/>
      <c r="H1817">
        <v>0.84665243131255075</v>
      </c>
      <c r="I1817" s="1"/>
      <c r="J1817" s="1"/>
    </row>
    <row r="1818" spans="1:10" hidden="1" x14ac:dyDescent="0.25">
      <c r="A1818" s="1" t="s">
        <v>24</v>
      </c>
      <c r="B1818">
        <v>2016</v>
      </c>
      <c r="C1818" s="1" t="s">
        <v>7</v>
      </c>
      <c r="D1818" s="1" t="s">
        <v>8</v>
      </c>
      <c r="E1818" s="1"/>
      <c r="F1818" s="1" t="s">
        <v>9</v>
      </c>
      <c r="G1818" s="1"/>
      <c r="H1818">
        <v>211</v>
      </c>
      <c r="I1818" s="1"/>
      <c r="J1818" s="1"/>
    </row>
    <row r="1819" spans="1:10" x14ac:dyDescent="0.25">
      <c r="A1819" s="1" t="s">
        <v>24</v>
      </c>
      <c r="B1819">
        <v>2016</v>
      </c>
      <c r="C1819" s="1" t="s">
        <v>7</v>
      </c>
      <c r="D1819" s="1" t="s">
        <v>8</v>
      </c>
      <c r="E1819" s="1" t="s">
        <v>10</v>
      </c>
      <c r="F1819" s="1" t="s">
        <v>10</v>
      </c>
      <c r="G1819" s="1"/>
      <c r="H1819">
        <v>140.25842719751998</v>
      </c>
      <c r="I1819" s="1"/>
      <c r="J1819" s="1"/>
    </row>
    <row r="1820" spans="1:10" hidden="1" x14ac:dyDescent="0.25">
      <c r="A1820" s="1" t="s">
        <v>24</v>
      </c>
      <c r="B1820">
        <v>2016</v>
      </c>
      <c r="C1820" s="1" t="s">
        <v>7</v>
      </c>
      <c r="D1820" s="1" t="s">
        <v>8</v>
      </c>
      <c r="E1820" s="1"/>
      <c r="F1820" s="1" t="s">
        <v>11</v>
      </c>
      <c r="G1820" s="1"/>
      <c r="H1820">
        <v>6.1997798622365581</v>
      </c>
      <c r="I1820" s="1"/>
      <c r="J1820" s="1"/>
    </row>
    <row r="1821" spans="1:10" hidden="1" x14ac:dyDescent="0.25">
      <c r="A1821" s="1" t="s">
        <v>24</v>
      </c>
      <c r="B1821">
        <v>2016</v>
      </c>
      <c r="C1821" s="1" t="s">
        <v>7</v>
      </c>
      <c r="D1821" s="1" t="s">
        <v>8</v>
      </c>
      <c r="E1821" s="1"/>
      <c r="F1821" s="1" t="s">
        <v>14</v>
      </c>
      <c r="G1821" s="1"/>
      <c r="H1821">
        <v>2.6612316815864405</v>
      </c>
      <c r="I1821" s="1"/>
      <c r="J1821" s="1"/>
    </row>
    <row r="1822" spans="1:10" hidden="1" x14ac:dyDescent="0.25">
      <c r="A1822" s="1" t="s">
        <v>24</v>
      </c>
      <c r="B1822">
        <v>2016</v>
      </c>
      <c r="C1822" s="1" t="s">
        <v>7</v>
      </c>
      <c r="D1822" s="1" t="s">
        <v>8</v>
      </c>
      <c r="E1822" s="1"/>
      <c r="F1822" s="1" t="s">
        <v>17</v>
      </c>
      <c r="G1822" s="1"/>
      <c r="H1822">
        <v>11.546625542994303</v>
      </c>
      <c r="I1822" s="1"/>
      <c r="J1822" s="1"/>
    </row>
    <row r="1823" spans="1:10" hidden="1" x14ac:dyDescent="0.25">
      <c r="A1823" s="1" t="s">
        <v>24</v>
      </c>
      <c r="B1823">
        <v>2016</v>
      </c>
      <c r="C1823" s="1" t="s">
        <v>7</v>
      </c>
      <c r="D1823" s="1" t="s">
        <v>8</v>
      </c>
      <c r="E1823" s="1"/>
      <c r="F1823" s="1" t="s">
        <v>18</v>
      </c>
      <c r="G1823" s="1"/>
      <c r="H1823">
        <v>5.7559865174776803</v>
      </c>
      <c r="I1823" s="1"/>
      <c r="J1823" s="1"/>
    </row>
    <row r="1824" spans="1:10" hidden="1" x14ac:dyDescent="0.25">
      <c r="A1824" s="1" t="s">
        <v>24</v>
      </c>
      <c r="B1824">
        <v>2016</v>
      </c>
      <c r="C1824" s="1" t="s">
        <v>7</v>
      </c>
      <c r="D1824" s="1" t="s">
        <v>8</v>
      </c>
      <c r="E1824" s="1"/>
      <c r="F1824" s="1" t="s">
        <v>20</v>
      </c>
      <c r="G1824" s="1"/>
      <c r="H1824">
        <v>44.125686760192757</v>
      </c>
      <c r="I1824" s="1"/>
      <c r="J1824" s="1"/>
    </row>
    <row r="1825" spans="1:10" hidden="1" x14ac:dyDescent="0.25">
      <c r="A1825" s="1" t="s">
        <v>24</v>
      </c>
      <c r="B1825">
        <v>2016</v>
      </c>
      <c r="C1825" s="1" t="s">
        <v>7</v>
      </c>
      <c r="D1825" s="1" t="s">
        <v>8</v>
      </c>
      <c r="E1825" s="1"/>
      <c r="F1825" s="1" t="s">
        <v>22</v>
      </c>
      <c r="G1825" s="1"/>
      <c r="H1825">
        <v>0.45226243799227395</v>
      </c>
      <c r="I1825" s="1"/>
      <c r="J1825" s="1"/>
    </row>
    <row r="1826" spans="1:10" hidden="1" x14ac:dyDescent="0.25">
      <c r="A1826" s="1" t="s">
        <v>25</v>
      </c>
      <c r="B1826">
        <v>2016</v>
      </c>
      <c r="C1826" s="1" t="s">
        <v>7</v>
      </c>
      <c r="D1826" s="1" t="s">
        <v>8</v>
      </c>
      <c r="E1826" s="1"/>
      <c r="F1826" s="1" t="s">
        <v>9</v>
      </c>
      <c r="G1826" s="1"/>
      <c r="H1826">
        <v>4047</v>
      </c>
      <c r="I1826" s="1"/>
      <c r="J1826" s="1"/>
    </row>
    <row r="1827" spans="1:10" x14ac:dyDescent="0.25">
      <c r="A1827" s="1" t="s">
        <v>25</v>
      </c>
      <c r="B1827">
        <v>2016</v>
      </c>
      <c r="C1827" s="1" t="s">
        <v>7</v>
      </c>
      <c r="D1827" s="1" t="s">
        <v>8</v>
      </c>
      <c r="E1827" s="1" t="s">
        <v>10</v>
      </c>
      <c r="F1827" s="1" t="s">
        <v>10</v>
      </c>
      <c r="G1827" s="1"/>
      <c r="H1827">
        <v>2690.1699282860823</v>
      </c>
      <c r="I1827" s="1"/>
      <c r="J1827" s="1"/>
    </row>
    <row r="1828" spans="1:10" hidden="1" x14ac:dyDescent="0.25">
      <c r="A1828" s="1" t="s">
        <v>25</v>
      </c>
      <c r="B1828">
        <v>2016</v>
      </c>
      <c r="C1828" s="1" t="s">
        <v>7</v>
      </c>
      <c r="D1828" s="1" t="s">
        <v>8</v>
      </c>
      <c r="E1828" s="1"/>
      <c r="F1828" s="1" t="s">
        <v>11</v>
      </c>
      <c r="G1828" s="1"/>
      <c r="H1828">
        <v>118.91236541455618</v>
      </c>
      <c r="I1828" s="1"/>
      <c r="J1828" s="1"/>
    </row>
    <row r="1829" spans="1:10" hidden="1" x14ac:dyDescent="0.25">
      <c r="A1829" s="1" t="s">
        <v>25</v>
      </c>
      <c r="B1829">
        <v>2016</v>
      </c>
      <c r="C1829" s="1" t="s">
        <v>7</v>
      </c>
      <c r="D1829" s="1" t="s">
        <v>8</v>
      </c>
      <c r="E1829" s="1"/>
      <c r="F1829" s="1" t="s">
        <v>14</v>
      </c>
      <c r="G1829" s="1"/>
      <c r="H1829">
        <v>51.042675902276422</v>
      </c>
      <c r="I1829" s="1"/>
      <c r="J1829" s="1"/>
    </row>
    <row r="1830" spans="1:10" hidden="1" x14ac:dyDescent="0.25">
      <c r="A1830" s="1" t="s">
        <v>25</v>
      </c>
      <c r="B1830">
        <v>2016</v>
      </c>
      <c r="C1830" s="1" t="s">
        <v>7</v>
      </c>
      <c r="D1830" s="1" t="s">
        <v>8</v>
      </c>
      <c r="E1830" s="1"/>
      <c r="F1830" s="1" t="s">
        <v>17</v>
      </c>
      <c r="G1830" s="1"/>
      <c r="H1830">
        <v>221.46537238150682</v>
      </c>
      <c r="I1830" s="1"/>
      <c r="J1830" s="1"/>
    </row>
    <row r="1831" spans="1:10" hidden="1" x14ac:dyDescent="0.25">
      <c r="A1831" s="1" t="s">
        <v>25</v>
      </c>
      <c r="B1831">
        <v>2016</v>
      </c>
      <c r="C1831" s="1" t="s">
        <v>7</v>
      </c>
      <c r="D1831" s="1" t="s">
        <v>8</v>
      </c>
      <c r="E1831" s="1"/>
      <c r="F1831" s="1" t="s">
        <v>18</v>
      </c>
      <c r="G1831" s="1"/>
      <c r="H1831">
        <v>110.400366996361</v>
      </c>
      <c r="I1831" s="1"/>
      <c r="J1831" s="1"/>
    </row>
    <row r="1832" spans="1:10" hidden="1" x14ac:dyDescent="0.25">
      <c r="A1832" s="1" t="s">
        <v>25</v>
      </c>
      <c r="B1832">
        <v>2016</v>
      </c>
      <c r="C1832" s="1" t="s">
        <v>7</v>
      </c>
      <c r="D1832" s="1" t="s">
        <v>8</v>
      </c>
      <c r="E1832" s="1"/>
      <c r="F1832" s="1" t="s">
        <v>20</v>
      </c>
      <c r="G1832" s="1"/>
      <c r="H1832">
        <v>846.33485459004783</v>
      </c>
      <c r="I1832" s="1"/>
      <c r="J1832" s="1"/>
    </row>
    <row r="1833" spans="1:10" hidden="1" x14ac:dyDescent="0.25">
      <c r="A1833" s="1" t="s">
        <v>25</v>
      </c>
      <c r="B1833">
        <v>2016</v>
      </c>
      <c r="C1833" s="1" t="s">
        <v>7</v>
      </c>
      <c r="D1833" s="1" t="s">
        <v>8</v>
      </c>
      <c r="E1833" s="1"/>
      <c r="F1833" s="1" t="s">
        <v>22</v>
      </c>
      <c r="G1833" s="1"/>
      <c r="H1833">
        <v>8.674436429169349</v>
      </c>
      <c r="I1833" s="1"/>
      <c r="J1833" s="1"/>
    </row>
    <row r="1834" spans="1:10" hidden="1" x14ac:dyDescent="0.25">
      <c r="A1834" s="1" t="s">
        <v>26</v>
      </c>
      <c r="B1834">
        <v>2016</v>
      </c>
      <c r="C1834" s="1" t="s">
        <v>7</v>
      </c>
      <c r="D1834" s="1" t="s">
        <v>8</v>
      </c>
      <c r="E1834" s="1"/>
      <c r="F1834" s="1" t="s">
        <v>9</v>
      </c>
      <c r="G1834" s="1"/>
      <c r="H1834">
        <v>3938</v>
      </c>
      <c r="I1834" s="1"/>
      <c r="J1834" s="1"/>
    </row>
    <row r="1835" spans="1:10" x14ac:dyDescent="0.25">
      <c r="A1835" s="1" t="s">
        <v>26</v>
      </c>
      <c r="B1835">
        <v>2016</v>
      </c>
      <c r="C1835" s="1" t="s">
        <v>7</v>
      </c>
      <c r="D1835" s="1" t="s">
        <v>8</v>
      </c>
      <c r="E1835" s="1" t="s">
        <v>10</v>
      </c>
      <c r="F1835" s="1" t="s">
        <v>10</v>
      </c>
      <c r="G1835" s="1"/>
      <c r="H1835">
        <v>2617.7141530987378</v>
      </c>
      <c r="I1835" s="1"/>
      <c r="J1835" s="1"/>
    </row>
    <row r="1836" spans="1:10" hidden="1" x14ac:dyDescent="0.25">
      <c r="A1836" s="1" t="s">
        <v>26</v>
      </c>
      <c r="B1836">
        <v>2016</v>
      </c>
      <c r="C1836" s="1" t="s">
        <v>7</v>
      </c>
      <c r="D1836" s="1" t="s">
        <v>8</v>
      </c>
      <c r="E1836" s="1"/>
      <c r="F1836" s="1" t="s">
        <v>11</v>
      </c>
      <c r="G1836" s="1"/>
      <c r="H1836">
        <v>115.70963553311643</v>
      </c>
      <c r="I1836" s="1"/>
      <c r="J1836" s="1"/>
    </row>
    <row r="1837" spans="1:10" hidden="1" x14ac:dyDescent="0.25">
      <c r="A1837" s="1" t="s">
        <v>26</v>
      </c>
      <c r="B1837">
        <v>2016</v>
      </c>
      <c r="C1837" s="1" t="s">
        <v>7</v>
      </c>
      <c r="D1837" s="1" t="s">
        <v>8</v>
      </c>
      <c r="E1837" s="1"/>
      <c r="F1837" s="1" t="s">
        <v>14</v>
      </c>
      <c r="G1837" s="1"/>
      <c r="H1837">
        <v>49.667916407997168</v>
      </c>
      <c r="I1837" s="1"/>
      <c r="J1837" s="1"/>
    </row>
    <row r="1838" spans="1:10" hidden="1" x14ac:dyDescent="0.25">
      <c r="A1838" s="1" t="s">
        <v>26</v>
      </c>
      <c r="B1838">
        <v>2016</v>
      </c>
      <c r="C1838" s="1" t="s">
        <v>7</v>
      </c>
      <c r="D1838" s="1" t="s">
        <v>8</v>
      </c>
      <c r="E1838" s="1"/>
      <c r="F1838" s="1" t="s">
        <v>17</v>
      </c>
      <c r="G1838" s="1"/>
      <c r="H1838">
        <v>215.50052790668985</v>
      </c>
      <c r="I1838" s="1"/>
      <c r="J1838" s="1"/>
    </row>
    <row r="1839" spans="1:10" hidden="1" x14ac:dyDescent="0.25">
      <c r="A1839" s="1" t="s">
        <v>26</v>
      </c>
      <c r="B1839">
        <v>2016</v>
      </c>
      <c r="C1839" s="1" t="s">
        <v>7</v>
      </c>
      <c r="D1839" s="1" t="s">
        <v>8</v>
      </c>
      <c r="E1839" s="1"/>
      <c r="F1839" s="1" t="s">
        <v>18</v>
      </c>
      <c r="G1839" s="1"/>
      <c r="H1839">
        <v>107.42689528828012</v>
      </c>
      <c r="I1839" s="1"/>
      <c r="J1839" s="1"/>
    </row>
    <row r="1840" spans="1:10" hidden="1" x14ac:dyDescent="0.25">
      <c r="A1840" s="1" t="s">
        <v>26</v>
      </c>
      <c r="B1840">
        <v>2016</v>
      </c>
      <c r="C1840" s="1" t="s">
        <v>7</v>
      </c>
      <c r="D1840" s="1" t="s">
        <v>8</v>
      </c>
      <c r="E1840" s="1"/>
      <c r="F1840" s="1" t="s">
        <v>20</v>
      </c>
      <c r="G1840" s="1"/>
      <c r="H1840">
        <v>823.54006853857391</v>
      </c>
      <c r="I1840" s="1"/>
      <c r="J1840" s="1"/>
    </row>
    <row r="1841" spans="1:10" hidden="1" x14ac:dyDescent="0.25">
      <c r="A1841" s="1" t="s">
        <v>26</v>
      </c>
      <c r="B1841">
        <v>2016</v>
      </c>
      <c r="C1841" s="1" t="s">
        <v>7</v>
      </c>
      <c r="D1841" s="1" t="s">
        <v>8</v>
      </c>
      <c r="E1841" s="1"/>
      <c r="F1841" s="1" t="s">
        <v>22</v>
      </c>
      <c r="G1841" s="1"/>
      <c r="H1841">
        <v>8.4408032266046202</v>
      </c>
      <c r="I1841" s="1"/>
      <c r="J1841" s="1"/>
    </row>
    <row r="1842" spans="1:10" hidden="1" x14ac:dyDescent="0.25">
      <c r="A1842" s="1" t="s">
        <v>27</v>
      </c>
      <c r="B1842">
        <v>2016</v>
      </c>
      <c r="C1842" s="1" t="s">
        <v>7</v>
      </c>
      <c r="D1842" s="1" t="s">
        <v>8</v>
      </c>
      <c r="E1842" s="1"/>
      <c r="F1842" s="1" t="s">
        <v>9</v>
      </c>
      <c r="G1842" s="1"/>
      <c r="H1842">
        <v>479</v>
      </c>
      <c r="I1842" s="1"/>
      <c r="J1842" s="1"/>
    </row>
    <row r="1843" spans="1:10" x14ac:dyDescent="0.25">
      <c r="A1843" s="1" t="s">
        <v>27</v>
      </c>
      <c r="B1843">
        <v>2016</v>
      </c>
      <c r="C1843" s="1" t="s">
        <v>7</v>
      </c>
      <c r="D1843" s="1" t="s">
        <v>8</v>
      </c>
      <c r="E1843" s="1" t="s">
        <v>10</v>
      </c>
      <c r="F1843" s="1" t="s">
        <v>10</v>
      </c>
      <c r="G1843" s="1"/>
      <c r="H1843">
        <v>318.40657169484393</v>
      </c>
      <c r="I1843" s="1"/>
      <c r="J1843" s="1"/>
    </row>
    <row r="1844" spans="1:10" hidden="1" x14ac:dyDescent="0.25">
      <c r="A1844" s="1" t="s">
        <v>27</v>
      </c>
      <c r="B1844">
        <v>2016</v>
      </c>
      <c r="C1844" s="1" t="s">
        <v>7</v>
      </c>
      <c r="D1844" s="1" t="s">
        <v>8</v>
      </c>
      <c r="E1844" s="1"/>
      <c r="F1844" s="1" t="s">
        <v>11</v>
      </c>
      <c r="G1844" s="1"/>
      <c r="H1844">
        <v>14.074381772565458</v>
      </c>
      <c r="I1844" s="1"/>
      <c r="J1844" s="1"/>
    </row>
    <row r="1845" spans="1:10" hidden="1" x14ac:dyDescent="0.25">
      <c r="A1845" s="1" t="s">
        <v>27</v>
      </c>
      <c r="B1845">
        <v>2016</v>
      </c>
      <c r="C1845" s="1" t="s">
        <v>7</v>
      </c>
      <c r="D1845" s="1" t="s">
        <v>8</v>
      </c>
      <c r="E1845" s="1"/>
      <c r="F1845" s="1" t="s">
        <v>14</v>
      </c>
      <c r="G1845" s="1"/>
      <c r="H1845">
        <v>6.0413742913739572</v>
      </c>
      <c r="I1845" s="1"/>
      <c r="J1845" s="1"/>
    </row>
    <row r="1846" spans="1:10" hidden="1" x14ac:dyDescent="0.25">
      <c r="A1846" s="1" t="s">
        <v>27</v>
      </c>
      <c r="B1846">
        <v>2016</v>
      </c>
      <c r="C1846" s="1" t="s">
        <v>7</v>
      </c>
      <c r="D1846" s="1" t="s">
        <v>8</v>
      </c>
      <c r="E1846" s="1"/>
      <c r="F1846" s="1" t="s">
        <v>17</v>
      </c>
      <c r="G1846" s="1"/>
      <c r="H1846">
        <v>26.212481682911235</v>
      </c>
      <c r="I1846" s="1"/>
      <c r="J1846" s="1"/>
    </row>
    <row r="1847" spans="1:10" hidden="1" x14ac:dyDescent="0.25">
      <c r="A1847" s="1" t="s">
        <v>27</v>
      </c>
      <c r="B1847">
        <v>2016</v>
      </c>
      <c r="C1847" s="1" t="s">
        <v>7</v>
      </c>
      <c r="D1847" s="1" t="s">
        <v>8</v>
      </c>
      <c r="E1847" s="1"/>
      <c r="F1847" s="1" t="s">
        <v>18</v>
      </c>
      <c r="G1847" s="1"/>
      <c r="H1847">
        <v>13.06690778138298</v>
      </c>
      <c r="I1847" s="1"/>
      <c r="J1847" s="1"/>
    </row>
    <row r="1848" spans="1:10" hidden="1" x14ac:dyDescent="0.25">
      <c r="A1848" s="1" t="s">
        <v>27</v>
      </c>
      <c r="B1848">
        <v>2016</v>
      </c>
      <c r="C1848" s="1" t="s">
        <v>7</v>
      </c>
      <c r="D1848" s="1" t="s">
        <v>8</v>
      </c>
      <c r="E1848" s="1"/>
      <c r="F1848" s="1" t="s">
        <v>20</v>
      </c>
      <c r="G1848" s="1"/>
      <c r="H1848">
        <v>100.17158273996365</v>
      </c>
      <c r="I1848" s="1"/>
      <c r="J1848" s="1"/>
    </row>
    <row r="1849" spans="1:10" hidden="1" x14ac:dyDescent="0.25">
      <c r="A1849" s="1" t="s">
        <v>27</v>
      </c>
      <c r="B1849">
        <v>2016</v>
      </c>
      <c r="C1849" s="1" t="s">
        <v>7</v>
      </c>
      <c r="D1849" s="1" t="s">
        <v>8</v>
      </c>
      <c r="E1849" s="1"/>
      <c r="F1849" s="1" t="s">
        <v>22</v>
      </c>
      <c r="G1849" s="1"/>
      <c r="H1849">
        <v>1.026700036958764</v>
      </c>
      <c r="I1849" s="1"/>
      <c r="J1849" s="1"/>
    </row>
    <row r="1850" spans="1:10" hidden="1" x14ac:dyDescent="0.25">
      <c r="A1850" s="1" t="s">
        <v>28</v>
      </c>
      <c r="B1850">
        <v>2016</v>
      </c>
      <c r="C1850" s="1" t="s">
        <v>7</v>
      </c>
      <c r="D1850" s="1" t="s">
        <v>8</v>
      </c>
      <c r="E1850" s="1"/>
      <c r="F1850" s="1" t="s">
        <v>9</v>
      </c>
      <c r="G1850" s="1"/>
      <c r="H1850">
        <v>3026</v>
      </c>
      <c r="I1850" s="1"/>
      <c r="J1850" s="1"/>
    </row>
    <row r="1851" spans="1:10" x14ac:dyDescent="0.25">
      <c r="A1851" s="1" t="s">
        <v>28</v>
      </c>
      <c r="B1851">
        <v>2016</v>
      </c>
      <c r="C1851" s="1" t="s">
        <v>7</v>
      </c>
      <c r="D1851" s="1" t="s">
        <v>8</v>
      </c>
      <c r="E1851" s="1" t="s">
        <v>10</v>
      </c>
      <c r="F1851" s="1" t="s">
        <v>10</v>
      </c>
      <c r="G1851" s="1"/>
      <c r="H1851">
        <v>2011.4786763018742</v>
      </c>
      <c r="I1851" s="1"/>
      <c r="J1851" s="1"/>
    </row>
    <row r="1852" spans="1:10" hidden="1" x14ac:dyDescent="0.25">
      <c r="A1852" s="1" t="s">
        <v>28</v>
      </c>
      <c r="B1852">
        <v>2016</v>
      </c>
      <c r="C1852" s="1" t="s">
        <v>7</v>
      </c>
      <c r="D1852" s="1" t="s">
        <v>8</v>
      </c>
      <c r="E1852" s="1"/>
      <c r="F1852" s="1" t="s">
        <v>11</v>
      </c>
      <c r="G1852" s="1"/>
      <c r="H1852">
        <v>88.912482763638991</v>
      </c>
      <c r="I1852" s="1"/>
      <c r="J1852" s="1"/>
    </row>
    <row r="1853" spans="1:10" hidden="1" x14ac:dyDescent="0.25">
      <c r="A1853" s="1" t="s">
        <v>28</v>
      </c>
      <c r="B1853">
        <v>2016</v>
      </c>
      <c r="C1853" s="1" t="s">
        <v>7</v>
      </c>
      <c r="D1853" s="1" t="s">
        <v>8</v>
      </c>
      <c r="E1853" s="1"/>
      <c r="F1853" s="1" t="s">
        <v>14</v>
      </c>
      <c r="G1853" s="1"/>
      <c r="H1853">
        <v>38.16534155677995</v>
      </c>
      <c r="I1853" s="1"/>
      <c r="J1853" s="1"/>
    </row>
    <row r="1854" spans="1:10" hidden="1" x14ac:dyDescent="0.25">
      <c r="A1854" s="1" t="s">
        <v>28</v>
      </c>
      <c r="B1854">
        <v>2016</v>
      </c>
      <c r="C1854" s="1" t="s">
        <v>7</v>
      </c>
      <c r="D1854" s="1" t="s">
        <v>8</v>
      </c>
      <c r="E1854" s="1"/>
      <c r="F1854" s="1" t="s">
        <v>17</v>
      </c>
      <c r="G1854" s="1"/>
      <c r="H1854">
        <v>165.59283835592777</v>
      </c>
      <c r="I1854" s="1"/>
      <c r="J1854" s="1"/>
    </row>
    <row r="1855" spans="1:10" hidden="1" x14ac:dyDescent="0.25">
      <c r="A1855" s="1" t="s">
        <v>28</v>
      </c>
      <c r="B1855">
        <v>2016</v>
      </c>
      <c r="C1855" s="1" t="s">
        <v>7</v>
      </c>
      <c r="D1855" s="1" t="s">
        <v>8</v>
      </c>
      <c r="E1855" s="1"/>
      <c r="F1855" s="1" t="s">
        <v>18</v>
      </c>
      <c r="G1855" s="1"/>
      <c r="H1855">
        <v>82.547939345438209</v>
      </c>
      <c r="I1855" s="1"/>
      <c r="J1855" s="1"/>
    </row>
    <row r="1856" spans="1:10" hidden="1" x14ac:dyDescent="0.25">
      <c r="A1856" s="1" t="s">
        <v>28</v>
      </c>
      <c r="B1856">
        <v>2016</v>
      </c>
      <c r="C1856" s="1" t="s">
        <v>7</v>
      </c>
      <c r="D1856" s="1" t="s">
        <v>8</v>
      </c>
      <c r="E1856" s="1"/>
      <c r="F1856" s="1" t="s">
        <v>20</v>
      </c>
      <c r="G1856" s="1"/>
      <c r="H1856">
        <v>632.81672102532366</v>
      </c>
      <c r="I1856" s="1"/>
      <c r="J1856" s="1"/>
    </row>
    <row r="1857" spans="1:10" hidden="1" x14ac:dyDescent="0.25">
      <c r="A1857" s="1" t="s">
        <v>28</v>
      </c>
      <c r="B1857">
        <v>2016</v>
      </c>
      <c r="C1857" s="1" t="s">
        <v>7</v>
      </c>
      <c r="D1857" s="1" t="s">
        <v>8</v>
      </c>
      <c r="E1857" s="1"/>
      <c r="F1857" s="1" t="s">
        <v>22</v>
      </c>
      <c r="G1857" s="1"/>
      <c r="H1857">
        <v>6.4860006510171608</v>
      </c>
      <c r="I1857" s="1"/>
      <c r="J1857" s="1"/>
    </row>
    <row r="1858" spans="1:10" hidden="1" x14ac:dyDescent="0.25">
      <c r="A1858" s="1" t="s">
        <v>29</v>
      </c>
      <c r="B1858">
        <v>2016</v>
      </c>
      <c r="C1858" s="1" t="s">
        <v>7</v>
      </c>
      <c r="D1858" s="1" t="s">
        <v>8</v>
      </c>
      <c r="E1858" s="1"/>
      <c r="F1858" s="1" t="s">
        <v>9</v>
      </c>
      <c r="G1858" s="1"/>
      <c r="H1858">
        <v>29936</v>
      </c>
      <c r="I1858" s="1"/>
      <c r="J1858" s="1"/>
    </row>
    <row r="1859" spans="1:10" x14ac:dyDescent="0.25">
      <c r="A1859" s="1" t="s">
        <v>29</v>
      </c>
      <c r="B1859">
        <v>2016</v>
      </c>
      <c r="C1859" s="1" t="s">
        <v>7</v>
      </c>
      <c r="D1859" s="1" t="s">
        <v>8</v>
      </c>
      <c r="E1859" s="1" t="s">
        <v>10</v>
      </c>
      <c r="F1859" s="1" t="s">
        <v>10</v>
      </c>
      <c r="G1859" s="1"/>
      <c r="H1859">
        <v>19899.413633104068</v>
      </c>
      <c r="I1859" s="1"/>
      <c r="J1859" s="1"/>
    </row>
    <row r="1860" spans="1:10" hidden="1" x14ac:dyDescent="0.25">
      <c r="A1860" s="1" t="s">
        <v>29</v>
      </c>
      <c r="B1860">
        <v>2016</v>
      </c>
      <c r="C1860" s="1" t="s">
        <v>7</v>
      </c>
      <c r="D1860" s="1" t="s">
        <v>8</v>
      </c>
      <c r="E1860" s="1"/>
      <c r="F1860" s="1" t="s">
        <v>11</v>
      </c>
      <c r="G1860" s="1"/>
      <c r="H1860">
        <v>879.60478652091763</v>
      </c>
      <c r="I1860" s="1"/>
      <c r="J1860" s="1"/>
    </row>
    <row r="1861" spans="1:10" hidden="1" x14ac:dyDescent="0.25">
      <c r="A1861" s="1" t="s">
        <v>29</v>
      </c>
      <c r="B1861">
        <v>2016</v>
      </c>
      <c r="C1861" s="1" t="s">
        <v>7</v>
      </c>
      <c r="D1861" s="1" t="s">
        <v>8</v>
      </c>
      <c r="E1861" s="1"/>
      <c r="F1861" s="1" t="s">
        <v>14</v>
      </c>
      <c r="G1861" s="1"/>
      <c r="H1861">
        <v>377.5669745022355</v>
      </c>
      <c r="I1861" s="1"/>
      <c r="J1861" s="1"/>
    </row>
    <row r="1862" spans="1:10" hidden="1" x14ac:dyDescent="0.25">
      <c r="A1862" s="1" t="s">
        <v>29</v>
      </c>
      <c r="B1862">
        <v>2016</v>
      </c>
      <c r="C1862" s="1" t="s">
        <v>7</v>
      </c>
      <c r="D1862" s="1" t="s">
        <v>8</v>
      </c>
      <c r="E1862" s="1"/>
      <c r="F1862" s="1" t="s">
        <v>17</v>
      </c>
      <c r="G1862" s="1"/>
      <c r="H1862">
        <v>1638.1980201662436</v>
      </c>
      <c r="I1862" s="1"/>
      <c r="J1862" s="1"/>
    </row>
    <row r="1863" spans="1:10" hidden="1" x14ac:dyDescent="0.25">
      <c r="A1863" s="1" t="s">
        <v>29</v>
      </c>
      <c r="B1863">
        <v>2016</v>
      </c>
      <c r="C1863" s="1" t="s">
        <v>7</v>
      </c>
      <c r="D1863" s="1" t="s">
        <v>8</v>
      </c>
      <c r="E1863" s="1"/>
      <c r="F1863" s="1" t="s">
        <v>18</v>
      </c>
      <c r="G1863" s="1"/>
      <c r="H1863">
        <v>816.64081700100394</v>
      </c>
      <c r="I1863" s="1"/>
      <c r="J1863" s="1"/>
    </row>
    <row r="1864" spans="1:10" hidden="1" x14ac:dyDescent="0.25">
      <c r="A1864" s="1" t="s">
        <v>29</v>
      </c>
      <c r="B1864">
        <v>2016</v>
      </c>
      <c r="C1864" s="1" t="s">
        <v>7</v>
      </c>
      <c r="D1864" s="1" t="s">
        <v>8</v>
      </c>
      <c r="E1864" s="1"/>
      <c r="F1864" s="1" t="s">
        <v>20</v>
      </c>
      <c r="G1864" s="1"/>
      <c r="H1864">
        <v>6260.410231531424</v>
      </c>
      <c r="I1864" s="1"/>
      <c r="J1864" s="1"/>
    </row>
    <row r="1865" spans="1:10" hidden="1" x14ac:dyDescent="0.25">
      <c r="A1865" s="1" t="s">
        <v>29</v>
      </c>
      <c r="B1865">
        <v>2016</v>
      </c>
      <c r="C1865" s="1" t="s">
        <v>7</v>
      </c>
      <c r="D1865" s="1" t="s">
        <v>8</v>
      </c>
      <c r="E1865" s="1"/>
      <c r="F1865" s="1" t="s">
        <v>22</v>
      </c>
      <c r="G1865" s="1"/>
      <c r="H1865">
        <v>64.165537174107641</v>
      </c>
      <c r="I1865" s="1"/>
      <c r="J1865" s="1"/>
    </row>
    <row r="1866" spans="1:10" hidden="1" x14ac:dyDescent="0.25">
      <c r="A1866" s="1" t="s">
        <v>30</v>
      </c>
      <c r="B1866">
        <v>2016</v>
      </c>
      <c r="C1866" s="1" t="s">
        <v>7</v>
      </c>
      <c r="D1866" s="1" t="s">
        <v>8</v>
      </c>
      <c r="E1866" s="1"/>
      <c r="F1866" s="1" t="s">
        <v>9</v>
      </c>
      <c r="G1866" s="1"/>
      <c r="H1866">
        <v>45511</v>
      </c>
      <c r="I1866" s="1"/>
      <c r="J1866" s="1"/>
    </row>
    <row r="1867" spans="1:10" x14ac:dyDescent="0.25">
      <c r="A1867" s="1" t="s">
        <v>30</v>
      </c>
      <c r="B1867">
        <v>2016</v>
      </c>
      <c r="C1867" s="1" t="s">
        <v>7</v>
      </c>
      <c r="D1867" s="1" t="s">
        <v>8</v>
      </c>
      <c r="E1867" s="1" t="s">
        <v>10</v>
      </c>
      <c r="F1867" s="1" t="s">
        <v>10</v>
      </c>
      <c r="G1867" s="1"/>
      <c r="H1867">
        <v>30252.61270230489</v>
      </c>
      <c r="I1867" s="1"/>
      <c r="J1867" s="1"/>
    </row>
    <row r="1868" spans="1:10" hidden="1" x14ac:dyDescent="0.25">
      <c r="A1868" s="1" t="s">
        <v>30</v>
      </c>
      <c r="B1868">
        <v>2016</v>
      </c>
      <c r="C1868" s="1" t="s">
        <v>7</v>
      </c>
      <c r="D1868" s="1" t="s">
        <v>8</v>
      </c>
      <c r="E1868" s="1"/>
      <c r="F1868" s="1" t="s">
        <v>11</v>
      </c>
      <c r="G1868" s="1"/>
      <c r="H1868">
        <v>1337.2425654514125</v>
      </c>
      <c r="I1868" s="1"/>
      <c r="J1868" s="1"/>
    </row>
    <row r="1869" spans="1:10" hidden="1" x14ac:dyDescent="0.25">
      <c r="A1869" s="1" t="s">
        <v>30</v>
      </c>
      <c r="B1869">
        <v>2016</v>
      </c>
      <c r="C1869" s="1" t="s">
        <v>7</v>
      </c>
      <c r="D1869" s="1" t="s">
        <v>8</v>
      </c>
      <c r="E1869" s="1"/>
      <c r="F1869" s="1" t="s">
        <v>14</v>
      </c>
      <c r="G1869" s="1"/>
      <c r="H1869">
        <v>574.00623251507341</v>
      </c>
      <c r="I1869" s="1"/>
      <c r="J1869" s="1"/>
    </row>
    <row r="1870" spans="1:10" hidden="1" x14ac:dyDescent="0.25">
      <c r="A1870" s="1" t="s">
        <v>30</v>
      </c>
      <c r="B1870">
        <v>2016</v>
      </c>
      <c r="C1870" s="1" t="s">
        <v>7</v>
      </c>
      <c r="D1870" s="1" t="s">
        <v>8</v>
      </c>
      <c r="E1870" s="1"/>
      <c r="F1870" s="1" t="s">
        <v>17</v>
      </c>
      <c r="G1870" s="1"/>
      <c r="H1870">
        <v>2490.5140999394011</v>
      </c>
      <c r="I1870" s="1"/>
      <c r="J1870" s="1"/>
    </row>
    <row r="1871" spans="1:10" hidden="1" x14ac:dyDescent="0.25">
      <c r="A1871" s="1" t="s">
        <v>30</v>
      </c>
      <c r="B1871">
        <v>2016</v>
      </c>
      <c r="C1871" s="1" t="s">
        <v>7</v>
      </c>
      <c r="D1871" s="1" t="s">
        <v>8</v>
      </c>
      <c r="E1871" s="1"/>
      <c r="F1871" s="1" t="s">
        <v>18</v>
      </c>
      <c r="G1871" s="1"/>
      <c r="H1871">
        <v>1241.5199165731124</v>
      </c>
      <c r="I1871" s="1"/>
      <c r="J1871" s="1"/>
    </row>
    <row r="1872" spans="1:10" hidden="1" x14ac:dyDescent="0.25">
      <c r="A1872" s="1" t="s">
        <v>30</v>
      </c>
      <c r="B1872">
        <v>2016</v>
      </c>
      <c r="C1872" s="1" t="s">
        <v>7</v>
      </c>
      <c r="D1872" s="1" t="s">
        <v>8</v>
      </c>
      <c r="E1872" s="1"/>
      <c r="F1872" s="1" t="s">
        <v>20</v>
      </c>
      <c r="G1872" s="1"/>
      <c r="H1872">
        <v>9517.5551191617669</v>
      </c>
      <c r="I1872" s="1"/>
      <c r="J1872" s="1"/>
    </row>
    <row r="1873" spans="1:10" hidden="1" x14ac:dyDescent="0.25">
      <c r="A1873" s="1" t="s">
        <v>30</v>
      </c>
      <c r="B1873">
        <v>2016</v>
      </c>
      <c r="C1873" s="1" t="s">
        <v>7</v>
      </c>
      <c r="D1873" s="1" t="s">
        <v>8</v>
      </c>
      <c r="E1873" s="1"/>
      <c r="F1873" s="1" t="s">
        <v>22</v>
      </c>
      <c r="G1873" s="1"/>
      <c r="H1873">
        <v>97.54936405434303</v>
      </c>
      <c r="I1873" s="1"/>
      <c r="J1873" s="1"/>
    </row>
    <row r="1874" spans="1:10" hidden="1" x14ac:dyDescent="0.25">
      <c r="A1874" s="1" t="s">
        <v>31</v>
      </c>
      <c r="B1874">
        <v>2016</v>
      </c>
      <c r="C1874" s="1" t="s">
        <v>7</v>
      </c>
      <c r="D1874" s="1" t="s">
        <v>8</v>
      </c>
      <c r="E1874" s="1"/>
      <c r="F1874" s="1" t="s">
        <v>9</v>
      </c>
      <c r="G1874" s="1"/>
      <c r="H1874">
        <v>1500</v>
      </c>
      <c r="I1874" s="1"/>
      <c r="J1874" s="1"/>
    </row>
    <row r="1875" spans="1:10" x14ac:dyDescent="0.25">
      <c r="A1875" s="1" t="s">
        <v>31</v>
      </c>
      <c r="B1875">
        <v>2016</v>
      </c>
      <c r="C1875" s="1" t="s">
        <v>7</v>
      </c>
      <c r="D1875" s="1" t="s">
        <v>8</v>
      </c>
      <c r="E1875" s="1" t="s">
        <v>10</v>
      </c>
      <c r="F1875" s="1" t="s">
        <v>10</v>
      </c>
      <c r="G1875" s="1"/>
      <c r="H1875">
        <v>997.097823679052</v>
      </c>
      <c r="I1875" s="1"/>
      <c r="J1875" s="1"/>
    </row>
    <row r="1876" spans="1:10" hidden="1" x14ac:dyDescent="0.25">
      <c r="A1876" s="1" t="s">
        <v>31</v>
      </c>
      <c r="B1876">
        <v>2016</v>
      </c>
      <c r="C1876" s="1" t="s">
        <v>7</v>
      </c>
      <c r="D1876" s="1" t="s">
        <v>8</v>
      </c>
      <c r="E1876" s="1"/>
      <c r="F1876" s="1" t="s">
        <v>11</v>
      </c>
      <c r="G1876" s="1"/>
      <c r="H1876">
        <v>44.074264423482646</v>
      </c>
      <c r="I1876" s="1"/>
      <c r="J1876" s="1"/>
    </row>
    <row r="1877" spans="1:10" hidden="1" x14ac:dyDescent="0.25">
      <c r="A1877" s="1" t="s">
        <v>31</v>
      </c>
      <c r="B1877">
        <v>2016</v>
      </c>
      <c r="C1877" s="1" t="s">
        <v>7</v>
      </c>
      <c r="D1877" s="1" t="s">
        <v>8</v>
      </c>
      <c r="E1877" s="1"/>
      <c r="F1877" s="1" t="s">
        <v>14</v>
      </c>
      <c r="G1877" s="1"/>
      <c r="H1877">
        <v>18.918708636870431</v>
      </c>
      <c r="I1877" s="1"/>
      <c r="J1877" s="1"/>
    </row>
    <row r="1878" spans="1:10" hidden="1" x14ac:dyDescent="0.25">
      <c r="A1878" s="1" t="s">
        <v>31</v>
      </c>
      <c r="B1878">
        <v>2016</v>
      </c>
      <c r="C1878" s="1" t="s">
        <v>7</v>
      </c>
      <c r="D1878" s="1" t="s">
        <v>8</v>
      </c>
      <c r="E1878" s="1"/>
      <c r="F1878" s="1" t="s">
        <v>17</v>
      </c>
      <c r="G1878" s="1"/>
      <c r="H1878">
        <v>82.085015708490303</v>
      </c>
      <c r="I1878" s="1"/>
      <c r="J1878" s="1"/>
    </row>
    <row r="1879" spans="1:10" hidden="1" x14ac:dyDescent="0.25">
      <c r="A1879" s="1" t="s">
        <v>31</v>
      </c>
      <c r="B1879">
        <v>2016</v>
      </c>
      <c r="C1879" s="1" t="s">
        <v>7</v>
      </c>
      <c r="D1879" s="1" t="s">
        <v>8</v>
      </c>
      <c r="E1879" s="1"/>
      <c r="F1879" s="1" t="s">
        <v>18</v>
      </c>
      <c r="G1879" s="1"/>
      <c r="H1879">
        <v>40.919335432305786</v>
      </c>
      <c r="I1879" s="1"/>
      <c r="J1879" s="1"/>
    </row>
    <row r="1880" spans="1:10" hidden="1" x14ac:dyDescent="0.25">
      <c r="A1880" s="1" t="s">
        <v>31</v>
      </c>
      <c r="B1880">
        <v>2016</v>
      </c>
      <c r="C1880" s="1" t="s">
        <v>7</v>
      </c>
      <c r="D1880" s="1" t="s">
        <v>8</v>
      </c>
      <c r="E1880" s="1"/>
      <c r="F1880" s="1" t="s">
        <v>20</v>
      </c>
      <c r="G1880" s="1"/>
      <c r="H1880">
        <v>313.68971630468786</v>
      </c>
      <c r="I1880" s="1"/>
      <c r="J1880" s="1"/>
    </row>
    <row r="1881" spans="1:10" hidden="1" x14ac:dyDescent="0.25">
      <c r="A1881" s="1" t="s">
        <v>31</v>
      </c>
      <c r="B1881">
        <v>2016</v>
      </c>
      <c r="C1881" s="1" t="s">
        <v>7</v>
      </c>
      <c r="D1881" s="1" t="s">
        <v>8</v>
      </c>
      <c r="E1881" s="1"/>
      <c r="F1881" s="1" t="s">
        <v>22</v>
      </c>
      <c r="G1881" s="1"/>
      <c r="H1881">
        <v>3.2151358151109521</v>
      </c>
      <c r="I1881" s="1"/>
      <c r="J1881" s="1"/>
    </row>
    <row r="1882" spans="1:10" hidden="1" x14ac:dyDescent="0.25">
      <c r="A1882" s="1" t="s">
        <v>32</v>
      </c>
      <c r="B1882">
        <v>2016</v>
      </c>
      <c r="C1882" s="1" t="s">
        <v>7</v>
      </c>
      <c r="D1882" s="1" t="s">
        <v>8</v>
      </c>
      <c r="E1882" s="1"/>
      <c r="F1882" s="1" t="s">
        <v>9</v>
      </c>
      <c r="G1882" s="1"/>
      <c r="H1882">
        <v>1684</v>
      </c>
      <c r="I1882" s="1"/>
      <c r="J1882" s="1"/>
    </row>
    <row r="1883" spans="1:10" x14ac:dyDescent="0.25">
      <c r="A1883" s="1" t="s">
        <v>32</v>
      </c>
      <c r="B1883">
        <v>2016</v>
      </c>
      <c r="C1883" s="1" t="s">
        <v>7</v>
      </c>
      <c r="D1883" s="1" t="s">
        <v>8</v>
      </c>
      <c r="E1883" s="1" t="s">
        <v>10</v>
      </c>
      <c r="F1883" s="1" t="s">
        <v>10</v>
      </c>
      <c r="G1883" s="1"/>
      <c r="H1883">
        <v>1119.408490050349</v>
      </c>
      <c r="I1883" s="1"/>
      <c r="J1883" s="1"/>
    </row>
    <row r="1884" spans="1:10" hidden="1" x14ac:dyDescent="0.25">
      <c r="A1884" s="1" t="s">
        <v>32</v>
      </c>
      <c r="B1884">
        <v>2016</v>
      </c>
      <c r="C1884" s="1" t="s">
        <v>7</v>
      </c>
      <c r="D1884" s="1" t="s">
        <v>8</v>
      </c>
      <c r="E1884" s="1"/>
      <c r="F1884" s="1" t="s">
        <v>11</v>
      </c>
      <c r="G1884" s="1"/>
      <c r="H1884">
        <v>49.480707526096516</v>
      </c>
      <c r="I1884" s="1"/>
      <c r="J1884" s="1"/>
    </row>
    <row r="1885" spans="1:10" hidden="1" x14ac:dyDescent="0.25">
      <c r="A1885" s="1" t="s">
        <v>32</v>
      </c>
      <c r="B1885">
        <v>2016</v>
      </c>
      <c r="C1885" s="1" t="s">
        <v>7</v>
      </c>
      <c r="D1885" s="1" t="s">
        <v>8</v>
      </c>
      <c r="E1885" s="1"/>
      <c r="F1885" s="1" t="s">
        <v>14</v>
      </c>
      <c r="G1885" s="1"/>
      <c r="H1885">
        <v>21.239403562993203</v>
      </c>
      <c r="I1885" s="1"/>
      <c r="J1885" s="1"/>
    </row>
    <row r="1886" spans="1:10" hidden="1" x14ac:dyDescent="0.25">
      <c r="A1886" s="1" t="s">
        <v>32</v>
      </c>
      <c r="B1886">
        <v>2016</v>
      </c>
      <c r="C1886" s="1" t="s">
        <v>7</v>
      </c>
      <c r="D1886" s="1" t="s">
        <v>8</v>
      </c>
      <c r="E1886" s="1"/>
      <c r="F1886" s="1" t="s">
        <v>17</v>
      </c>
      <c r="G1886" s="1"/>
      <c r="H1886">
        <v>92.154110968731771</v>
      </c>
      <c r="I1886" s="1"/>
      <c r="J1886" s="1"/>
    </row>
    <row r="1887" spans="1:10" hidden="1" x14ac:dyDescent="0.25">
      <c r="A1887" s="1" t="s">
        <v>32</v>
      </c>
      <c r="B1887">
        <v>2016</v>
      </c>
      <c r="C1887" s="1" t="s">
        <v>7</v>
      </c>
      <c r="D1887" s="1" t="s">
        <v>8</v>
      </c>
      <c r="E1887" s="1"/>
      <c r="F1887" s="1" t="s">
        <v>18</v>
      </c>
      <c r="G1887" s="1"/>
      <c r="H1887">
        <v>45.938773912001963</v>
      </c>
      <c r="I1887" s="1"/>
      <c r="J1887" s="1"/>
    </row>
    <row r="1888" spans="1:10" hidden="1" x14ac:dyDescent="0.25">
      <c r="A1888" s="1" t="s">
        <v>32</v>
      </c>
      <c r="B1888">
        <v>2016</v>
      </c>
      <c r="C1888" s="1" t="s">
        <v>7</v>
      </c>
      <c r="D1888" s="1" t="s">
        <v>8</v>
      </c>
      <c r="E1888" s="1"/>
      <c r="F1888" s="1" t="s">
        <v>20</v>
      </c>
      <c r="G1888" s="1"/>
      <c r="H1888">
        <v>352.16898817139622</v>
      </c>
      <c r="I1888" s="1"/>
      <c r="J1888" s="1"/>
    </row>
    <row r="1889" spans="1:10" hidden="1" x14ac:dyDescent="0.25">
      <c r="A1889" s="1" t="s">
        <v>32</v>
      </c>
      <c r="B1889">
        <v>2016</v>
      </c>
      <c r="C1889" s="1" t="s">
        <v>7</v>
      </c>
      <c r="D1889" s="1" t="s">
        <v>8</v>
      </c>
      <c r="E1889" s="1"/>
      <c r="F1889" s="1" t="s">
        <v>22</v>
      </c>
      <c r="G1889" s="1"/>
      <c r="H1889">
        <v>3.6095258084312287</v>
      </c>
      <c r="I1889" s="1"/>
      <c r="J1889" s="1"/>
    </row>
    <row r="1890" spans="1:10" hidden="1" x14ac:dyDescent="0.25">
      <c r="A1890" s="1" t="s">
        <v>34</v>
      </c>
      <c r="B1890">
        <v>2016</v>
      </c>
      <c r="C1890" s="1" t="s">
        <v>7</v>
      </c>
      <c r="D1890" s="1" t="s">
        <v>8</v>
      </c>
      <c r="E1890" s="1"/>
      <c r="F1890" s="1" t="s">
        <v>9</v>
      </c>
      <c r="G1890" s="1"/>
      <c r="H1890">
        <v>1968</v>
      </c>
      <c r="I1890" s="1"/>
      <c r="J1890" s="1"/>
    </row>
    <row r="1891" spans="1:10" x14ac:dyDescent="0.25">
      <c r="A1891" s="1" t="s">
        <v>34</v>
      </c>
      <c r="B1891">
        <v>2016</v>
      </c>
      <c r="C1891" s="1" t="s">
        <v>7</v>
      </c>
      <c r="D1891" s="1" t="s">
        <v>8</v>
      </c>
      <c r="E1891" s="1" t="s">
        <v>10</v>
      </c>
      <c r="F1891" s="1" t="s">
        <v>10</v>
      </c>
      <c r="G1891" s="1"/>
      <c r="H1891">
        <v>1308.1923446669161</v>
      </c>
      <c r="I1891" s="1"/>
      <c r="J1891" s="1"/>
    </row>
    <row r="1892" spans="1:10" hidden="1" x14ac:dyDescent="0.25">
      <c r="A1892" s="1" t="s">
        <v>34</v>
      </c>
      <c r="B1892">
        <v>2016</v>
      </c>
      <c r="C1892" s="1" t="s">
        <v>7</v>
      </c>
      <c r="D1892" s="1" t="s">
        <v>8</v>
      </c>
      <c r="E1892" s="1"/>
      <c r="F1892" s="1" t="s">
        <v>11</v>
      </c>
      <c r="G1892" s="1"/>
      <c r="H1892">
        <v>57.82543492360923</v>
      </c>
      <c r="I1892" s="1"/>
      <c r="J1892" s="1"/>
    </row>
    <row r="1893" spans="1:10" hidden="1" x14ac:dyDescent="0.25">
      <c r="A1893" s="1" t="s">
        <v>34</v>
      </c>
      <c r="B1893">
        <v>2016</v>
      </c>
      <c r="C1893" s="1" t="s">
        <v>7</v>
      </c>
      <c r="D1893" s="1" t="s">
        <v>8</v>
      </c>
      <c r="E1893" s="1"/>
      <c r="F1893" s="1" t="s">
        <v>14</v>
      </c>
      <c r="G1893" s="1"/>
      <c r="H1893">
        <v>24.821345731574006</v>
      </c>
      <c r="I1893" s="1"/>
      <c r="J1893" s="1"/>
    </row>
    <row r="1894" spans="1:10" hidden="1" x14ac:dyDescent="0.25">
      <c r="A1894" s="1" t="s">
        <v>34</v>
      </c>
      <c r="B1894">
        <v>2016</v>
      </c>
      <c r="C1894" s="1" t="s">
        <v>7</v>
      </c>
      <c r="D1894" s="1" t="s">
        <v>8</v>
      </c>
      <c r="E1894" s="1"/>
      <c r="F1894" s="1" t="s">
        <v>17</v>
      </c>
      <c r="G1894" s="1"/>
      <c r="H1894">
        <v>107.69554060953926</v>
      </c>
      <c r="I1894" s="1"/>
      <c r="J1894" s="1"/>
    </row>
    <row r="1895" spans="1:10" hidden="1" x14ac:dyDescent="0.25">
      <c r="A1895" s="1" t="s">
        <v>34</v>
      </c>
      <c r="B1895">
        <v>2016</v>
      </c>
      <c r="C1895" s="1" t="s">
        <v>7</v>
      </c>
      <c r="D1895" s="1" t="s">
        <v>8</v>
      </c>
      <c r="E1895" s="1"/>
      <c r="F1895" s="1" t="s">
        <v>18</v>
      </c>
      <c r="G1895" s="1"/>
      <c r="H1895">
        <v>53.686168087185187</v>
      </c>
      <c r="I1895" s="1"/>
      <c r="J1895" s="1"/>
    </row>
    <row r="1896" spans="1:10" hidden="1" x14ac:dyDescent="0.25">
      <c r="A1896" s="1" t="s">
        <v>34</v>
      </c>
      <c r="B1896">
        <v>2016</v>
      </c>
      <c r="C1896" s="1" t="s">
        <v>7</v>
      </c>
      <c r="D1896" s="1" t="s">
        <v>8</v>
      </c>
      <c r="E1896" s="1"/>
      <c r="F1896" s="1" t="s">
        <v>20</v>
      </c>
      <c r="G1896" s="1"/>
      <c r="H1896">
        <v>411.56090779175048</v>
      </c>
      <c r="I1896" s="1"/>
      <c r="J1896" s="1"/>
    </row>
    <row r="1897" spans="1:10" hidden="1" x14ac:dyDescent="0.25">
      <c r="A1897" s="1" t="s">
        <v>34</v>
      </c>
      <c r="B1897">
        <v>2016</v>
      </c>
      <c r="C1897" s="1" t="s">
        <v>7</v>
      </c>
      <c r="D1897" s="1" t="s">
        <v>8</v>
      </c>
      <c r="E1897" s="1"/>
      <c r="F1897" s="1" t="s">
        <v>22</v>
      </c>
      <c r="G1897" s="1"/>
      <c r="H1897">
        <v>4.2182581894255691</v>
      </c>
      <c r="I1897" s="1"/>
      <c r="J1897" s="1"/>
    </row>
    <row r="1898" spans="1:10" hidden="1" x14ac:dyDescent="0.25">
      <c r="A1898" s="1" t="s">
        <v>35</v>
      </c>
      <c r="B1898">
        <v>2016</v>
      </c>
      <c r="C1898" s="1" t="s">
        <v>7</v>
      </c>
      <c r="D1898" s="1" t="s">
        <v>8</v>
      </c>
      <c r="E1898" s="1"/>
      <c r="F1898" s="1" t="s">
        <v>9</v>
      </c>
      <c r="G1898" s="1"/>
      <c r="H1898">
        <v>24652.037</v>
      </c>
      <c r="I1898" s="1"/>
      <c r="J1898" s="1"/>
    </row>
    <row r="1899" spans="1:10" x14ac:dyDescent="0.25">
      <c r="A1899" s="1" t="s">
        <v>35</v>
      </c>
      <c r="B1899">
        <v>2016</v>
      </c>
      <c r="C1899" s="1" t="s">
        <v>7</v>
      </c>
      <c r="D1899" s="1" t="s">
        <v>8</v>
      </c>
      <c r="E1899" s="1" t="s">
        <v>10</v>
      </c>
      <c r="F1899" s="1" t="s">
        <v>10</v>
      </c>
      <c r="G1899" s="1"/>
      <c r="H1899">
        <v>16386.994961303644</v>
      </c>
      <c r="I1899" s="1"/>
      <c r="J1899" s="1"/>
    </row>
    <row r="1900" spans="1:10" hidden="1" x14ac:dyDescent="0.25">
      <c r="A1900" s="1" t="s">
        <v>35</v>
      </c>
      <c r="B1900">
        <v>2016</v>
      </c>
      <c r="C1900" s="1" t="s">
        <v>7</v>
      </c>
      <c r="D1900" s="1" t="s">
        <v>8</v>
      </c>
      <c r="E1900" s="1"/>
      <c r="F1900" s="1" t="s">
        <v>11</v>
      </c>
      <c r="G1900" s="1"/>
      <c r="H1900">
        <v>724.34693154365186</v>
      </c>
      <c r="I1900" s="1"/>
      <c r="J1900" s="1"/>
    </row>
    <row r="1901" spans="1:10" hidden="1" x14ac:dyDescent="0.25">
      <c r="A1901" s="1" t="s">
        <v>35</v>
      </c>
      <c r="B1901">
        <v>2016</v>
      </c>
      <c r="C1901" s="1" t="s">
        <v>7</v>
      </c>
      <c r="D1901" s="1" t="s">
        <v>8</v>
      </c>
      <c r="E1901" s="1"/>
      <c r="F1901" s="1" t="s">
        <v>14</v>
      </c>
      <c r="G1901" s="1"/>
      <c r="H1901">
        <v>310.92313687223293</v>
      </c>
      <c r="I1901" s="1"/>
      <c r="J1901" s="1"/>
    </row>
    <row r="1902" spans="1:10" hidden="1" x14ac:dyDescent="0.25">
      <c r="A1902" s="1" t="s">
        <v>35</v>
      </c>
      <c r="B1902">
        <v>2016</v>
      </c>
      <c r="C1902" s="1" t="s">
        <v>7</v>
      </c>
      <c r="D1902" s="1" t="s">
        <v>8</v>
      </c>
      <c r="E1902" s="1"/>
      <c r="F1902" s="1" t="s">
        <v>17</v>
      </c>
      <c r="G1902" s="1"/>
      <c r="H1902">
        <v>1349.041896260856</v>
      </c>
      <c r="I1902" s="1"/>
      <c r="J1902" s="1"/>
    </row>
    <row r="1903" spans="1:10" hidden="1" x14ac:dyDescent="0.25">
      <c r="A1903" s="1" t="s">
        <v>35</v>
      </c>
      <c r="B1903">
        <v>2016</v>
      </c>
      <c r="C1903" s="1" t="s">
        <v>7</v>
      </c>
      <c r="D1903" s="1" t="s">
        <v>8</v>
      </c>
      <c r="E1903" s="1"/>
      <c r="F1903" s="1" t="s">
        <v>18</v>
      </c>
      <c r="G1903" s="1"/>
      <c r="H1903">
        <v>672.49664739507546</v>
      </c>
      <c r="I1903" s="1"/>
      <c r="J1903" s="1"/>
    </row>
    <row r="1904" spans="1:10" hidden="1" x14ac:dyDescent="0.25">
      <c r="A1904" s="1" t="s">
        <v>35</v>
      </c>
      <c r="B1904">
        <v>2016</v>
      </c>
      <c r="C1904" s="1" t="s">
        <v>7</v>
      </c>
      <c r="D1904" s="1" t="s">
        <v>8</v>
      </c>
      <c r="E1904" s="1"/>
      <c r="F1904" s="1" t="s">
        <v>20</v>
      </c>
      <c r="G1904" s="1"/>
      <c r="H1904">
        <v>5155.3936619084461</v>
      </c>
      <c r="I1904" s="1"/>
      <c r="J1904" s="1"/>
    </row>
    <row r="1905" spans="1:10" hidden="1" x14ac:dyDescent="0.25">
      <c r="A1905" s="1" t="s">
        <v>35</v>
      </c>
      <c r="B1905">
        <v>2016</v>
      </c>
      <c r="C1905" s="1" t="s">
        <v>7</v>
      </c>
      <c r="D1905" s="1" t="s">
        <v>8</v>
      </c>
      <c r="E1905" s="1"/>
      <c r="F1905" s="1" t="s">
        <v>22</v>
      </c>
      <c r="G1905" s="1"/>
      <c r="H1905">
        <v>52.839764716093569</v>
      </c>
      <c r="I1905" s="1"/>
      <c r="J1905" s="1"/>
    </row>
    <row r="1906" spans="1:10" hidden="1" x14ac:dyDescent="0.25">
      <c r="A1906" s="1" t="s">
        <v>36</v>
      </c>
      <c r="B1906">
        <v>2016</v>
      </c>
      <c r="C1906" s="1" t="s">
        <v>7</v>
      </c>
      <c r="D1906" s="1" t="s">
        <v>8</v>
      </c>
      <c r="E1906" s="1"/>
      <c r="F1906" s="1" t="s">
        <v>9</v>
      </c>
      <c r="G1906" s="1"/>
      <c r="H1906">
        <v>425.37099999999998</v>
      </c>
      <c r="I1906" s="1"/>
      <c r="J1906" s="1"/>
    </row>
    <row r="1907" spans="1:10" x14ac:dyDescent="0.25">
      <c r="A1907" s="1" t="s">
        <v>36</v>
      </c>
      <c r="B1907">
        <v>2016</v>
      </c>
      <c r="C1907" s="1" t="s">
        <v>7</v>
      </c>
      <c r="D1907" s="1" t="s">
        <v>8</v>
      </c>
      <c r="E1907" s="1" t="s">
        <v>10</v>
      </c>
      <c r="F1907" s="1" t="s">
        <v>10</v>
      </c>
      <c r="G1907" s="1"/>
      <c r="H1907">
        <v>282.75766557078799</v>
      </c>
      <c r="I1907" s="1"/>
      <c r="J1907" s="1"/>
    </row>
    <row r="1908" spans="1:10" hidden="1" x14ac:dyDescent="0.25">
      <c r="A1908" s="1" t="s">
        <v>36</v>
      </c>
      <c r="B1908">
        <v>2016</v>
      </c>
      <c r="C1908" s="1" t="s">
        <v>7</v>
      </c>
      <c r="D1908" s="1" t="s">
        <v>8</v>
      </c>
      <c r="E1908" s="1"/>
      <c r="F1908" s="1" t="s">
        <v>11</v>
      </c>
      <c r="G1908" s="1"/>
      <c r="H1908">
        <v>12.498609288054157</v>
      </c>
      <c r="I1908" s="1"/>
      <c r="J1908" s="1"/>
    </row>
    <row r="1909" spans="1:10" hidden="1" x14ac:dyDescent="0.25">
      <c r="A1909" s="1" t="s">
        <v>36</v>
      </c>
      <c r="B1909">
        <v>2016</v>
      </c>
      <c r="C1909" s="1" t="s">
        <v>7</v>
      </c>
      <c r="D1909" s="1" t="s">
        <v>8</v>
      </c>
      <c r="E1909" s="1"/>
      <c r="F1909" s="1" t="s">
        <v>14</v>
      </c>
      <c r="G1909" s="1"/>
      <c r="H1909">
        <v>5.3649800077161407</v>
      </c>
      <c r="I1909" s="1"/>
      <c r="J1909" s="1"/>
    </row>
    <row r="1910" spans="1:10" hidden="1" x14ac:dyDescent="0.25">
      <c r="A1910" s="1" t="s">
        <v>36</v>
      </c>
      <c r="B1910">
        <v>2016</v>
      </c>
      <c r="C1910" s="1" t="s">
        <v>7</v>
      </c>
      <c r="D1910" s="1" t="s">
        <v>8</v>
      </c>
      <c r="E1910" s="1"/>
      <c r="F1910" s="1" t="s">
        <v>17</v>
      </c>
      <c r="G1910" s="1"/>
      <c r="H1910">
        <v>23.277723477957483</v>
      </c>
      <c r="I1910" s="1"/>
      <c r="J1910" s="1"/>
    </row>
    <row r="1911" spans="1:10" hidden="1" x14ac:dyDescent="0.25">
      <c r="A1911" s="1" t="s">
        <v>36</v>
      </c>
      <c r="B1911">
        <v>2016</v>
      </c>
      <c r="C1911" s="1" t="s">
        <v>7</v>
      </c>
      <c r="D1911" s="1" t="s">
        <v>8</v>
      </c>
      <c r="E1911" s="1"/>
      <c r="F1911" s="1" t="s">
        <v>18</v>
      </c>
      <c r="G1911" s="1"/>
      <c r="H1911">
        <v>11.603932421450228</v>
      </c>
      <c r="I1911" s="1"/>
      <c r="J1911" s="1"/>
    </row>
    <row r="1912" spans="1:10" hidden="1" x14ac:dyDescent="0.25">
      <c r="A1912" s="1" t="s">
        <v>36</v>
      </c>
      <c r="B1912">
        <v>2016</v>
      </c>
      <c r="C1912" s="1" t="s">
        <v>7</v>
      </c>
      <c r="D1912" s="1" t="s">
        <v>8</v>
      </c>
      <c r="E1912" s="1"/>
      <c r="F1912" s="1" t="s">
        <v>20</v>
      </c>
      <c r="G1912" s="1"/>
      <c r="H1912">
        <v>88.956338876160913</v>
      </c>
      <c r="I1912" s="1"/>
      <c r="J1912" s="1"/>
    </row>
    <row r="1913" spans="1:10" hidden="1" x14ac:dyDescent="0.25">
      <c r="A1913" s="1" t="s">
        <v>36</v>
      </c>
      <c r="B1913">
        <v>2016</v>
      </c>
      <c r="C1913" s="1" t="s">
        <v>7</v>
      </c>
      <c r="D1913" s="1" t="s">
        <v>8</v>
      </c>
      <c r="E1913" s="1"/>
      <c r="F1913" s="1" t="s">
        <v>22</v>
      </c>
      <c r="G1913" s="1"/>
      <c r="H1913">
        <v>0.91175035787304048</v>
      </c>
      <c r="I1913" s="1"/>
      <c r="J1913" s="1"/>
    </row>
    <row r="1914" spans="1:10" hidden="1" x14ac:dyDescent="0.25">
      <c r="A1914" s="1" t="s">
        <v>37</v>
      </c>
      <c r="B1914">
        <v>2016</v>
      </c>
      <c r="C1914" s="1" t="s">
        <v>7</v>
      </c>
      <c r="D1914" s="1" t="s">
        <v>8</v>
      </c>
      <c r="E1914" s="1"/>
      <c r="F1914" s="1" t="s">
        <v>9</v>
      </c>
      <c r="G1914" s="1"/>
      <c r="H1914">
        <v>747.65700000000004</v>
      </c>
      <c r="I1914" s="1"/>
      <c r="J1914" s="1"/>
    </row>
    <row r="1915" spans="1:10" x14ac:dyDescent="0.25">
      <c r="A1915" s="1" t="s">
        <v>37</v>
      </c>
      <c r="B1915">
        <v>2016</v>
      </c>
      <c r="C1915" s="1" t="s">
        <v>7</v>
      </c>
      <c r="D1915" s="1" t="s">
        <v>8</v>
      </c>
      <c r="E1915" s="1" t="s">
        <v>10</v>
      </c>
      <c r="F1915" s="1" t="s">
        <v>10</v>
      </c>
      <c r="G1915" s="1"/>
      <c r="H1915">
        <v>496.99144503893933</v>
      </c>
      <c r="I1915" s="1"/>
      <c r="J1915" s="1"/>
    </row>
    <row r="1916" spans="1:10" hidden="1" x14ac:dyDescent="0.25">
      <c r="A1916" s="1" t="s">
        <v>37</v>
      </c>
      <c r="B1916">
        <v>2016</v>
      </c>
      <c r="C1916" s="1" t="s">
        <v>7</v>
      </c>
      <c r="D1916" s="1" t="s">
        <v>8</v>
      </c>
      <c r="E1916" s="1"/>
      <c r="F1916" s="1" t="s">
        <v>11</v>
      </c>
      <c r="G1916" s="1"/>
      <c r="H1916">
        <v>21.968288210711844</v>
      </c>
      <c r="I1916" s="1"/>
      <c r="J1916" s="1"/>
    </row>
    <row r="1917" spans="1:10" hidden="1" x14ac:dyDescent="0.25">
      <c r="A1917" s="1" t="s">
        <v>37</v>
      </c>
      <c r="B1917">
        <v>2016</v>
      </c>
      <c r="C1917" s="1" t="s">
        <v>7</v>
      </c>
      <c r="D1917" s="1" t="s">
        <v>8</v>
      </c>
      <c r="E1917" s="1"/>
      <c r="F1917" s="1" t="s">
        <v>14</v>
      </c>
      <c r="G1917" s="1"/>
      <c r="H1917">
        <v>9.4298032955444242</v>
      </c>
      <c r="I1917" s="1"/>
      <c r="J1917" s="1"/>
    </row>
    <row r="1918" spans="1:10" hidden="1" x14ac:dyDescent="0.25">
      <c r="A1918" s="1" t="s">
        <v>37</v>
      </c>
      <c r="B1918">
        <v>2016</v>
      </c>
      <c r="C1918" s="1" t="s">
        <v>7</v>
      </c>
      <c r="D1918" s="1" t="s">
        <v>8</v>
      </c>
      <c r="E1918" s="1"/>
      <c r="F1918" s="1" t="s">
        <v>17</v>
      </c>
      <c r="G1918" s="1"/>
      <c r="H1918">
        <v>40.914291059708489</v>
      </c>
      <c r="I1918" s="1"/>
      <c r="J1918" s="1"/>
    </row>
    <row r="1919" spans="1:10" hidden="1" x14ac:dyDescent="0.25">
      <c r="A1919" s="1" t="s">
        <v>37</v>
      </c>
      <c r="B1919">
        <v>2016</v>
      </c>
      <c r="C1919" s="1" t="s">
        <v>7</v>
      </c>
      <c r="D1919" s="1" t="s">
        <v>8</v>
      </c>
      <c r="E1919" s="1"/>
      <c r="F1919" s="1" t="s">
        <v>18</v>
      </c>
      <c r="G1919" s="1"/>
      <c r="H1919">
        <v>20.395751714207631</v>
      </c>
      <c r="I1919" s="1"/>
      <c r="J1919" s="1"/>
    </row>
    <row r="1920" spans="1:10" hidden="1" x14ac:dyDescent="0.25">
      <c r="A1920" s="1" t="s">
        <v>37</v>
      </c>
      <c r="B1920">
        <v>2016</v>
      </c>
      <c r="C1920" s="1" t="s">
        <v>7</v>
      </c>
      <c r="D1920" s="1" t="s">
        <v>8</v>
      </c>
      <c r="E1920" s="1"/>
      <c r="F1920" s="1" t="s">
        <v>20</v>
      </c>
      <c r="G1920" s="1"/>
      <c r="H1920">
        <v>156.35487481547602</v>
      </c>
      <c r="I1920" s="1"/>
      <c r="J1920" s="1"/>
    </row>
    <row r="1921" spans="1:10" hidden="1" x14ac:dyDescent="0.25">
      <c r="A1921" s="1" t="s">
        <v>37</v>
      </c>
      <c r="B1921">
        <v>2016</v>
      </c>
      <c r="C1921" s="1" t="s">
        <v>7</v>
      </c>
      <c r="D1921" s="1" t="s">
        <v>8</v>
      </c>
      <c r="E1921" s="1"/>
      <c r="F1921" s="1" t="s">
        <v>22</v>
      </c>
      <c r="G1921" s="1"/>
      <c r="H1921">
        <v>1.6025458654122728</v>
      </c>
      <c r="I1921" s="1"/>
      <c r="J1921" s="1"/>
    </row>
    <row r="1922" spans="1:10" hidden="1" x14ac:dyDescent="0.25">
      <c r="A1922" s="1" t="s">
        <v>38</v>
      </c>
      <c r="B1922">
        <v>2016</v>
      </c>
      <c r="C1922" s="1" t="s">
        <v>7</v>
      </c>
      <c r="D1922" s="1" t="s">
        <v>8</v>
      </c>
      <c r="E1922" s="1"/>
      <c r="F1922" s="1" t="s">
        <v>9</v>
      </c>
      <c r="G1922" s="1"/>
      <c r="H1922">
        <v>75</v>
      </c>
      <c r="I1922" s="1"/>
      <c r="J1922" s="1"/>
    </row>
    <row r="1923" spans="1:10" x14ac:dyDescent="0.25">
      <c r="A1923" s="1" t="s">
        <v>38</v>
      </c>
      <c r="B1923">
        <v>2016</v>
      </c>
      <c r="C1923" s="1" t="s">
        <v>7</v>
      </c>
      <c r="D1923" s="1" t="s">
        <v>8</v>
      </c>
      <c r="E1923" s="1" t="s">
        <v>10</v>
      </c>
      <c r="F1923" s="1" t="s">
        <v>10</v>
      </c>
      <c r="G1923" s="1"/>
      <c r="H1923">
        <v>49.854891183952596</v>
      </c>
      <c r="I1923" s="1"/>
      <c r="J1923" s="1"/>
    </row>
    <row r="1924" spans="1:10" hidden="1" x14ac:dyDescent="0.25">
      <c r="A1924" s="1" t="s">
        <v>38</v>
      </c>
      <c r="B1924">
        <v>2016</v>
      </c>
      <c r="C1924" s="1" t="s">
        <v>7</v>
      </c>
      <c r="D1924" s="1" t="s">
        <v>8</v>
      </c>
      <c r="E1924" s="1"/>
      <c r="F1924" s="1" t="s">
        <v>11</v>
      </c>
      <c r="G1924" s="1"/>
      <c r="H1924">
        <v>2.2037132211741324</v>
      </c>
      <c r="I1924" s="1"/>
      <c r="J1924" s="1"/>
    </row>
    <row r="1925" spans="1:10" hidden="1" x14ac:dyDescent="0.25">
      <c r="A1925" s="1" t="s">
        <v>38</v>
      </c>
      <c r="B1925">
        <v>2016</v>
      </c>
      <c r="C1925" s="1" t="s">
        <v>7</v>
      </c>
      <c r="D1925" s="1" t="s">
        <v>8</v>
      </c>
      <c r="E1925" s="1"/>
      <c r="F1925" s="1" t="s">
        <v>14</v>
      </c>
      <c r="G1925" s="1"/>
      <c r="H1925">
        <v>0.94593543184352158</v>
      </c>
      <c r="I1925" s="1"/>
      <c r="J1925" s="1"/>
    </row>
    <row r="1926" spans="1:10" hidden="1" x14ac:dyDescent="0.25">
      <c r="A1926" s="1" t="s">
        <v>38</v>
      </c>
      <c r="B1926">
        <v>2016</v>
      </c>
      <c r="C1926" s="1" t="s">
        <v>7</v>
      </c>
      <c r="D1926" s="1" t="s">
        <v>8</v>
      </c>
      <c r="E1926" s="1"/>
      <c r="F1926" s="1" t="s">
        <v>17</v>
      </c>
      <c r="G1926" s="1"/>
      <c r="H1926">
        <v>4.1042507854245152</v>
      </c>
      <c r="I1926" s="1"/>
      <c r="J1926" s="1"/>
    </row>
    <row r="1927" spans="1:10" hidden="1" x14ac:dyDescent="0.25">
      <c r="A1927" s="1" t="s">
        <v>38</v>
      </c>
      <c r="B1927">
        <v>2016</v>
      </c>
      <c r="C1927" s="1" t="s">
        <v>7</v>
      </c>
      <c r="D1927" s="1" t="s">
        <v>8</v>
      </c>
      <c r="E1927" s="1"/>
      <c r="F1927" s="1" t="s">
        <v>18</v>
      </c>
      <c r="G1927" s="1"/>
      <c r="H1927">
        <v>2.0459667716152894</v>
      </c>
      <c r="I1927" s="1"/>
      <c r="J1927" s="1"/>
    </row>
    <row r="1928" spans="1:10" hidden="1" x14ac:dyDescent="0.25">
      <c r="A1928" s="1" t="s">
        <v>38</v>
      </c>
      <c r="B1928">
        <v>2016</v>
      </c>
      <c r="C1928" s="1" t="s">
        <v>7</v>
      </c>
      <c r="D1928" s="1" t="s">
        <v>8</v>
      </c>
      <c r="E1928" s="1"/>
      <c r="F1928" s="1" t="s">
        <v>20</v>
      </c>
      <c r="G1928" s="1"/>
      <c r="H1928">
        <v>15.684485815234392</v>
      </c>
      <c r="I1928" s="1"/>
      <c r="J1928" s="1"/>
    </row>
    <row r="1929" spans="1:10" hidden="1" x14ac:dyDescent="0.25">
      <c r="A1929" s="1" t="s">
        <v>38</v>
      </c>
      <c r="B1929">
        <v>2016</v>
      </c>
      <c r="C1929" s="1" t="s">
        <v>7</v>
      </c>
      <c r="D1929" s="1" t="s">
        <v>8</v>
      </c>
      <c r="E1929" s="1"/>
      <c r="F1929" s="1" t="s">
        <v>22</v>
      </c>
      <c r="G1929" s="1"/>
      <c r="H1929">
        <v>0.16075679075554761</v>
      </c>
      <c r="I1929" s="1"/>
      <c r="J1929" s="1"/>
    </row>
    <row r="1930" spans="1:10" hidden="1" x14ac:dyDescent="0.25">
      <c r="A1930" s="1" t="s">
        <v>39</v>
      </c>
      <c r="B1930">
        <v>2016</v>
      </c>
      <c r="C1930" s="1" t="s">
        <v>7</v>
      </c>
      <c r="D1930" s="1" t="s">
        <v>8</v>
      </c>
      <c r="E1930" s="1"/>
      <c r="F1930" s="1" t="s">
        <v>9</v>
      </c>
      <c r="G1930" s="1"/>
      <c r="H1930">
        <v>75.400000000000006</v>
      </c>
      <c r="I1930" s="1"/>
      <c r="J1930" s="1"/>
    </row>
    <row r="1931" spans="1:10" x14ac:dyDescent="0.25">
      <c r="A1931" s="1" t="s">
        <v>39</v>
      </c>
      <c r="B1931">
        <v>2016</v>
      </c>
      <c r="C1931" s="1" t="s">
        <v>7</v>
      </c>
      <c r="D1931" s="1" t="s">
        <v>8</v>
      </c>
      <c r="E1931" s="1" t="s">
        <v>10</v>
      </c>
      <c r="F1931" s="1" t="s">
        <v>10</v>
      </c>
      <c r="G1931" s="1"/>
      <c r="H1931">
        <v>50.120783936933684</v>
      </c>
      <c r="I1931" s="1"/>
      <c r="J1931" s="1"/>
    </row>
    <row r="1932" spans="1:10" hidden="1" x14ac:dyDescent="0.25">
      <c r="A1932" s="1" t="s">
        <v>39</v>
      </c>
      <c r="B1932">
        <v>2016</v>
      </c>
      <c r="C1932" s="1" t="s">
        <v>7</v>
      </c>
      <c r="D1932" s="1" t="s">
        <v>8</v>
      </c>
      <c r="E1932" s="1"/>
      <c r="F1932" s="1" t="s">
        <v>11</v>
      </c>
      <c r="G1932" s="1"/>
      <c r="H1932">
        <v>2.2154663583537277</v>
      </c>
      <c r="I1932" s="1"/>
      <c r="J1932" s="1"/>
    </row>
    <row r="1933" spans="1:10" hidden="1" x14ac:dyDescent="0.25">
      <c r="A1933" s="1" t="s">
        <v>39</v>
      </c>
      <c r="B1933">
        <v>2016</v>
      </c>
      <c r="C1933" s="1" t="s">
        <v>7</v>
      </c>
      <c r="D1933" s="1" t="s">
        <v>8</v>
      </c>
      <c r="E1933" s="1"/>
      <c r="F1933" s="1" t="s">
        <v>14</v>
      </c>
      <c r="G1933" s="1"/>
      <c r="H1933">
        <v>0.95098042081335377</v>
      </c>
      <c r="I1933" s="1"/>
      <c r="J1933" s="1"/>
    </row>
    <row r="1934" spans="1:10" hidden="1" x14ac:dyDescent="0.25">
      <c r="A1934" s="1" t="s">
        <v>39</v>
      </c>
      <c r="B1934">
        <v>2016</v>
      </c>
      <c r="C1934" s="1" t="s">
        <v>7</v>
      </c>
      <c r="D1934" s="1" t="s">
        <v>8</v>
      </c>
      <c r="E1934" s="1"/>
      <c r="F1934" s="1" t="s">
        <v>17</v>
      </c>
      <c r="G1934" s="1"/>
      <c r="H1934">
        <v>4.1261401229467793</v>
      </c>
      <c r="I1934" s="1"/>
      <c r="J1934" s="1"/>
    </row>
    <row r="1935" spans="1:10" hidden="1" x14ac:dyDescent="0.25">
      <c r="A1935" s="1" t="s">
        <v>39</v>
      </c>
      <c r="B1935">
        <v>2016</v>
      </c>
      <c r="C1935" s="1" t="s">
        <v>7</v>
      </c>
      <c r="D1935" s="1" t="s">
        <v>8</v>
      </c>
      <c r="E1935" s="1"/>
      <c r="F1935" s="1" t="s">
        <v>18</v>
      </c>
      <c r="G1935" s="1"/>
      <c r="H1935">
        <v>2.0568785943972374</v>
      </c>
      <c r="I1935" s="1"/>
      <c r="J1935" s="1"/>
    </row>
    <row r="1936" spans="1:10" hidden="1" x14ac:dyDescent="0.25">
      <c r="A1936" s="1" t="s">
        <v>39</v>
      </c>
      <c r="B1936">
        <v>2016</v>
      </c>
      <c r="C1936" s="1" t="s">
        <v>7</v>
      </c>
      <c r="D1936" s="1" t="s">
        <v>8</v>
      </c>
      <c r="E1936" s="1"/>
      <c r="F1936" s="1" t="s">
        <v>20</v>
      </c>
      <c r="G1936" s="1"/>
      <c r="H1936">
        <v>15.768136406248978</v>
      </c>
      <c r="I1936" s="1"/>
      <c r="J1936" s="1"/>
    </row>
    <row r="1937" spans="1:10" hidden="1" x14ac:dyDescent="0.25">
      <c r="A1937" s="1" t="s">
        <v>39</v>
      </c>
      <c r="B1937">
        <v>2016</v>
      </c>
      <c r="C1937" s="1" t="s">
        <v>7</v>
      </c>
      <c r="D1937" s="1" t="s">
        <v>8</v>
      </c>
      <c r="E1937" s="1"/>
      <c r="F1937" s="1" t="s">
        <v>22</v>
      </c>
      <c r="G1937" s="1"/>
      <c r="H1937">
        <v>0.16161416030624387</v>
      </c>
      <c r="I1937" s="1"/>
      <c r="J1937" s="1"/>
    </row>
    <row r="1938" spans="1:10" hidden="1" x14ac:dyDescent="0.25">
      <c r="A1938" s="1" t="s">
        <v>40</v>
      </c>
      <c r="B1938">
        <v>2016</v>
      </c>
      <c r="C1938" s="1" t="s">
        <v>7</v>
      </c>
      <c r="D1938" s="1" t="s">
        <v>8</v>
      </c>
      <c r="E1938" s="1"/>
      <c r="F1938" s="1" t="s">
        <v>9</v>
      </c>
      <c r="G1938" s="1"/>
      <c r="H1938">
        <v>8780</v>
      </c>
      <c r="I1938" s="1"/>
      <c r="J1938" s="1"/>
    </row>
    <row r="1939" spans="1:10" x14ac:dyDescent="0.25">
      <c r="A1939" s="1" t="s">
        <v>40</v>
      </c>
      <c r="B1939">
        <v>2016</v>
      </c>
      <c r="C1939" s="1" t="s">
        <v>7</v>
      </c>
      <c r="D1939" s="1" t="s">
        <v>8</v>
      </c>
      <c r="E1939" s="1" t="s">
        <v>10</v>
      </c>
      <c r="F1939" s="1" t="s">
        <v>10</v>
      </c>
      <c r="G1939" s="1"/>
      <c r="H1939">
        <v>5836.3459279347171</v>
      </c>
      <c r="I1939" s="1"/>
      <c r="J1939" s="1"/>
    </row>
    <row r="1940" spans="1:10" hidden="1" x14ac:dyDescent="0.25">
      <c r="A1940" s="1" t="s">
        <v>40</v>
      </c>
      <c r="B1940">
        <v>2016</v>
      </c>
      <c r="C1940" s="1" t="s">
        <v>7</v>
      </c>
      <c r="D1940" s="1" t="s">
        <v>8</v>
      </c>
      <c r="E1940" s="1"/>
      <c r="F1940" s="1" t="s">
        <v>11</v>
      </c>
      <c r="G1940" s="1"/>
      <c r="H1940">
        <v>257.98136109211839</v>
      </c>
      <c r="I1940" s="1"/>
      <c r="J1940" s="1"/>
    </row>
    <row r="1941" spans="1:10" hidden="1" x14ac:dyDescent="0.25">
      <c r="A1941" s="1" t="s">
        <v>40</v>
      </c>
      <c r="B1941">
        <v>2016</v>
      </c>
      <c r="C1941" s="1" t="s">
        <v>7</v>
      </c>
      <c r="D1941" s="1" t="s">
        <v>8</v>
      </c>
      <c r="E1941" s="1"/>
      <c r="F1941" s="1" t="s">
        <v>14</v>
      </c>
      <c r="G1941" s="1"/>
      <c r="H1941">
        <v>110.73750788781493</v>
      </c>
      <c r="I1941" s="1"/>
      <c r="J1941" s="1"/>
    </row>
    <row r="1942" spans="1:10" hidden="1" x14ac:dyDescent="0.25">
      <c r="A1942" s="1" t="s">
        <v>40</v>
      </c>
      <c r="B1942">
        <v>2016</v>
      </c>
      <c r="C1942" s="1" t="s">
        <v>7</v>
      </c>
      <c r="D1942" s="1" t="s">
        <v>8</v>
      </c>
      <c r="E1942" s="1"/>
      <c r="F1942" s="1" t="s">
        <v>17</v>
      </c>
      <c r="G1942" s="1"/>
      <c r="H1942">
        <v>480.47095861369655</v>
      </c>
      <c r="I1942" s="1"/>
      <c r="J1942" s="1"/>
    </row>
    <row r="1943" spans="1:10" hidden="1" x14ac:dyDescent="0.25">
      <c r="A1943" s="1" t="s">
        <v>40</v>
      </c>
      <c r="B1943">
        <v>2016</v>
      </c>
      <c r="C1943" s="1" t="s">
        <v>7</v>
      </c>
      <c r="D1943" s="1" t="s">
        <v>8</v>
      </c>
      <c r="E1943" s="1"/>
      <c r="F1943" s="1" t="s">
        <v>18</v>
      </c>
      <c r="G1943" s="1"/>
      <c r="H1943">
        <v>239.5145100637632</v>
      </c>
      <c r="I1943" s="1"/>
      <c r="J1943" s="1"/>
    </row>
    <row r="1944" spans="1:10" hidden="1" x14ac:dyDescent="0.25">
      <c r="A1944" s="1" t="s">
        <v>40</v>
      </c>
      <c r="B1944">
        <v>2016</v>
      </c>
      <c r="C1944" s="1" t="s">
        <v>7</v>
      </c>
      <c r="D1944" s="1" t="s">
        <v>8</v>
      </c>
      <c r="E1944" s="1"/>
      <c r="F1944" s="1" t="s">
        <v>20</v>
      </c>
      <c r="G1944" s="1"/>
      <c r="H1944">
        <v>1836.1304727701063</v>
      </c>
      <c r="I1944" s="1"/>
      <c r="J1944" s="1"/>
    </row>
    <row r="1945" spans="1:10" hidden="1" x14ac:dyDescent="0.25">
      <c r="A1945" s="1" t="s">
        <v>40</v>
      </c>
      <c r="B1945">
        <v>2016</v>
      </c>
      <c r="C1945" s="1" t="s">
        <v>7</v>
      </c>
      <c r="D1945" s="1" t="s">
        <v>8</v>
      </c>
      <c r="E1945" s="1"/>
      <c r="F1945" s="1" t="s">
        <v>22</v>
      </c>
      <c r="G1945" s="1"/>
      <c r="H1945">
        <v>18.819261637782773</v>
      </c>
      <c r="I1945" s="1"/>
      <c r="J1945" s="1"/>
    </row>
    <row r="1946" spans="1:10" hidden="1" x14ac:dyDescent="0.25">
      <c r="A1946" s="1" t="s">
        <v>41</v>
      </c>
      <c r="B1946">
        <v>2016</v>
      </c>
      <c r="C1946" s="1" t="s">
        <v>7</v>
      </c>
      <c r="D1946" s="1" t="s">
        <v>8</v>
      </c>
      <c r="E1946" s="1"/>
      <c r="F1946" s="1" t="s">
        <v>9</v>
      </c>
      <c r="G1946" s="1"/>
      <c r="H1946">
        <v>2230</v>
      </c>
      <c r="I1946" s="1"/>
      <c r="J1946" s="1"/>
    </row>
    <row r="1947" spans="1:10" x14ac:dyDescent="0.25">
      <c r="A1947" s="1" t="s">
        <v>41</v>
      </c>
      <c r="B1947">
        <v>2016</v>
      </c>
      <c r="C1947" s="1" t="s">
        <v>7</v>
      </c>
      <c r="D1947" s="1" t="s">
        <v>8</v>
      </c>
      <c r="E1947" s="1" t="s">
        <v>10</v>
      </c>
      <c r="F1947" s="1" t="s">
        <v>10</v>
      </c>
      <c r="G1947" s="1"/>
      <c r="H1947">
        <v>1482.352097869524</v>
      </c>
      <c r="I1947" s="1"/>
      <c r="J1947" s="1"/>
    </row>
    <row r="1948" spans="1:10" hidden="1" x14ac:dyDescent="0.25">
      <c r="A1948" s="1" t="s">
        <v>41</v>
      </c>
      <c r="B1948">
        <v>2016</v>
      </c>
      <c r="C1948" s="1" t="s">
        <v>7</v>
      </c>
      <c r="D1948" s="1" t="s">
        <v>8</v>
      </c>
      <c r="E1948" s="1"/>
      <c r="F1948" s="1" t="s">
        <v>11</v>
      </c>
      <c r="G1948" s="1"/>
      <c r="H1948">
        <v>65.523739776244199</v>
      </c>
      <c r="I1948" s="1"/>
      <c r="J1948" s="1"/>
    </row>
    <row r="1949" spans="1:10" hidden="1" x14ac:dyDescent="0.25">
      <c r="A1949" s="1" t="s">
        <v>41</v>
      </c>
      <c r="B1949">
        <v>2016</v>
      </c>
      <c r="C1949" s="1" t="s">
        <v>7</v>
      </c>
      <c r="D1949" s="1" t="s">
        <v>8</v>
      </c>
      <c r="E1949" s="1"/>
      <c r="F1949" s="1" t="s">
        <v>14</v>
      </c>
      <c r="G1949" s="1"/>
      <c r="H1949">
        <v>28.12581350681404</v>
      </c>
      <c r="I1949" s="1"/>
      <c r="J1949" s="1"/>
    </row>
    <row r="1950" spans="1:10" hidden="1" x14ac:dyDescent="0.25">
      <c r="A1950" s="1" t="s">
        <v>41</v>
      </c>
      <c r="B1950">
        <v>2016</v>
      </c>
      <c r="C1950" s="1" t="s">
        <v>7</v>
      </c>
      <c r="D1950" s="1" t="s">
        <v>8</v>
      </c>
      <c r="E1950" s="1"/>
      <c r="F1950" s="1" t="s">
        <v>17</v>
      </c>
      <c r="G1950" s="1"/>
      <c r="H1950">
        <v>122.03305668662225</v>
      </c>
      <c r="I1950" s="1"/>
      <c r="J1950" s="1"/>
    </row>
    <row r="1951" spans="1:10" hidden="1" x14ac:dyDescent="0.25">
      <c r="A1951" s="1" t="s">
        <v>41</v>
      </c>
      <c r="B1951">
        <v>2016</v>
      </c>
      <c r="C1951" s="1" t="s">
        <v>7</v>
      </c>
      <c r="D1951" s="1" t="s">
        <v>8</v>
      </c>
      <c r="E1951" s="1"/>
      <c r="F1951" s="1" t="s">
        <v>18</v>
      </c>
      <c r="G1951" s="1"/>
      <c r="H1951">
        <v>60.833412009361268</v>
      </c>
      <c r="I1951" s="1"/>
      <c r="J1951" s="1"/>
    </row>
    <row r="1952" spans="1:10" hidden="1" x14ac:dyDescent="0.25">
      <c r="A1952" s="1" t="s">
        <v>41</v>
      </c>
      <c r="B1952">
        <v>2016</v>
      </c>
      <c r="C1952" s="1" t="s">
        <v>7</v>
      </c>
      <c r="D1952" s="1" t="s">
        <v>8</v>
      </c>
      <c r="E1952" s="1"/>
      <c r="F1952" s="1" t="s">
        <v>20</v>
      </c>
      <c r="G1952" s="1"/>
      <c r="H1952">
        <v>466.35204490630264</v>
      </c>
      <c r="I1952" s="1"/>
      <c r="J1952" s="1"/>
    </row>
    <row r="1953" spans="1:10" hidden="1" x14ac:dyDescent="0.25">
      <c r="A1953" s="1" t="s">
        <v>41</v>
      </c>
      <c r="B1953">
        <v>2016</v>
      </c>
      <c r="C1953" s="1" t="s">
        <v>7</v>
      </c>
      <c r="D1953" s="1" t="s">
        <v>8</v>
      </c>
      <c r="E1953" s="1"/>
      <c r="F1953" s="1" t="s">
        <v>22</v>
      </c>
      <c r="G1953" s="1"/>
      <c r="H1953">
        <v>4.7798352451316157</v>
      </c>
      <c r="I1953" s="1"/>
      <c r="J1953" s="1"/>
    </row>
    <row r="1954" spans="1:10" hidden="1" x14ac:dyDescent="0.25">
      <c r="A1954" s="1" t="s">
        <v>42</v>
      </c>
      <c r="B1954">
        <v>2016</v>
      </c>
      <c r="C1954" s="1" t="s">
        <v>7</v>
      </c>
      <c r="D1954" s="1" t="s">
        <v>8</v>
      </c>
      <c r="E1954" s="1"/>
      <c r="F1954" s="1" t="s">
        <v>9</v>
      </c>
      <c r="G1954" s="1"/>
      <c r="H1954">
        <v>12813</v>
      </c>
      <c r="I1954" s="1"/>
      <c r="J1954" s="1"/>
    </row>
    <row r="1955" spans="1:10" x14ac:dyDescent="0.25">
      <c r="A1955" s="1" t="s">
        <v>42</v>
      </c>
      <c r="B1955">
        <v>2016</v>
      </c>
      <c r="C1955" s="1" t="s">
        <v>7</v>
      </c>
      <c r="D1955" s="1" t="s">
        <v>8</v>
      </c>
      <c r="E1955" s="1" t="s">
        <v>10</v>
      </c>
      <c r="F1955" s="1" t="s">
        <v>10</v>
      </c>
      <c r="G1955" s="1"/>
      <c r="H1955">
        <v>8517.2096098664624</v>
      </c>
      <c r="I1955" s="1"/>
      <c r="J1955" s="1"/>
    </row>
    <row r="1956" spans="1:10" hidden="1" x14ac:dyDescent="0.25">
      <c r="A1956" s="1" t="s">
        <v>42</v>
      </c>
      <c r="B1956">
        <v>2016</v>
      </c>
      <c r="C1956" s="1" t="s">
        <v>7</v>
      </c>
      <c r="D1956" s="1" t="s">
        <v>8</v>
      </c>
      <c r="E1956" s="1"/>
      <c r="F1956" s="1" t="s">
        <v>11</v>
      </c>
      <c r="G1956" s="1"/>
      <c r="H1956">
        <v>376.48236670538876</v>
      </c>
      <c r="I1956" s="1"/>
      <c r="J1956" s="1"/>
    </row>
    <row r="1957" spans="1:10" hidden="1" x14ac:dyDescent="0.25">
      <c r="A1957" s="1" t="s">
        <v>42</v>
      </c>
      <c r="B1957">
        <v>2016</v>
      </c>
      <c r="C1957" s="1" t="s">
        <v>7</v>
      </c>
      <c r="D1957" s="1" t="s">
        <v>8</v>
      </c>
      <c r="E1957" s="1"/>
      <c r="F1957" s="1" t="s">
        <v>14</v>
      </c>
      <c r="G1957" s="1"/>
      <c r="H1957">
        <v>161.60360917614722</v>
      </c>
      <c r="I1957" s="1"/>
      <c r="J1957" s="1"/>
    </row>
    <row r="1958" spans="1:10" hidden="1" x14ac:dyDescent="0.25">
      <c r="A1958" s="1" t="s">
        <v>42</v>
      </c>
      <c r="B1958">
        <v>2016</v>
      </c>
      <c r="C1958" s="1" t="s">
        <v>7</v>
      </c>
      <c r="D1958" s="1" t="s">
        <v>8</v>
      </c>
      <c r="E1958" s="1"/>
      <c r="F1958" s="1" t="s">
        <v>17</v>
      </c>
      <c r="G1958" s="1"/>
      <c r="H1958">
        <v>701.17020418192408</v>
      </c>
      <c r="I1958" s="1"/>
      <c r="J1958" s="1"/>
    </row>
    <row r="1959" spans="1:10" hidden="1" x14ac:dyDescent="0.25">
      <c r="A1959" s="1" t="s">
        <v>42</v>
      </c>
      <c r="B1959">
        <v>2016</v>
      </c>
      <c r="C1959" s="1" t="s">
        <v>7</v>
      </c>
      <c r="D1959" s="1" t="s">
        <v>8</v>
      </c>
      <c r="E1959" s="1"/>
      <c r="F1959" s="1" t="s">
        <v>18</v>
      </c>
      <c r="G1959" s="1"/>
      <c r="H1959">
        <v>349.53296326275603</v>
      </c>
      <c r="I1959" s="1"/>
      <c r="J1959" s="1"/>
    </row>
    <row r="1960" spans="1:10" hidden="1" x14ac:dyDescent="0.25">
      <c r="A1960" s="1" t="s">
        <v>42</v>
      </c>
      <c r="B1960">
        <v>2016</v>
      </c>
      <c r="C1960" s="1" t="s">
        <v>7</v>
      </c>
      <c r="D1960" s="1" t="s">
        <v>8</v>
      </c>
      <c r="E1960" s="1"/>
      <c r="F1960" s="1" t="s">
        <v>20</v>
      </c>
      <c r="G1960" s="1"/>
      <c r="H1960">
        <v>2679.5375566746438</v>
      </c>
      <c r="I1960" s="1"/>
      <c r="J1960" s="1"/>
    </row>
    <row r="1961" spans="1:10" hidden="1" x14ac:dyDescent="0.25">
      <c r="A1961" s="1" t="s">
        <v>42</v>
      </c>
      <c r="B1961">
        <v>2016</v>
      </c>
      <c r="C1961" s="1" t="s">
        <v>7</v>
      </c>
      <c r="D1961" s="1" t="s">
        <v>8</v>
      </c>
      <c r="E1961" s="1"/>
      <c r="F1961" s="1" t="s">
        <v>22</v>
      </c>
      <c r="G1961" s="1"/>
      <c r="H1961">
        <v>27.463690132677751</v>
      </c>
      <c r="I1961" s="1"/>
      <c r="J1961" s="1"/>
    </row>
    <row r="1962" spans="1:10" hidden="1" x14ac:dyDescent="0.25">
      <c r="A1962" s="1" t="s">
        <v>43</v>
      </c>
      <c r="B1962">
        <v>2016</v>
      </c>
      <c r="C1962" s="1" t="s">
        <v>7</v>
      </c>
      <c r="D1962" s="1" t="s">
        <v>8</v>
      </c>
      <c r="E1962" s="1"/>
      <c r="F1962" s="1" t="s">
        <v>9</v>
      </c>
      <c r="G1962" s="1"/>
      <c r="H1962">
        <v>1778</v>
      </c>
      <c r="I1962" s="1"/>
      <c r="J1962" s="1"/>
    </row>
    <row r="1963" spans="1:10" x14ac:dyDescent="0.25">
      <c r="A1963" s="1" t="s">
        <v>43</v>
      </c>
      <c r="B1963">
        <v>2016</v>
      </c>
      <c r="C1963" s="1" t="s">
        <v>7</v>
      </c>
      <c r="D1963" s="1" t="s">
        <v>8</v>
      </c>
      <c r="E1963" s="1" t="s">
        <v>10</v>
      </c>
      <c r="F1963" s="1" t="s">
        <v>10</v>
      </c>
      <c r="G1963" s="1"/>
      <c r="H1963">
        <v>1181.893287000903</v>
      </c>
      <c r="I1963" s="1"/>
      <c r="J1963" s="1"/>
    </row>
    <row r="1964" spans="1:10" hidden="1" x14ac:dyDescent="0.25">
      <c r="A1964" s="1" t="s">
        <v>43</v>
      </c>
      <c r="B1964">
        <v>2016</v>
      </c>
      <c r="C1964" s="1" t="s">
        <v>7</v>
      </c>
      <c r="D1964" s="1" t="s">
        <v>8</v>
      </c>
      <c r="E1964" s="1"/>
      <c r="F1964" s="1" t="s">
        <v>11</v>
      </c>
      <c r="G1964" s="1"/>
      <c r="H1964">
        <v>52.242694763301429</v>
      </c>
      <c r="I1964" s="1"/>
      <c r="J1964" s="1"/>
    </row>
    <row r="1965" spans="1:10" hidden="1" x14ac:dyDescent="0.25">
      <c r="A1965" s="1" t="s">
        <v>43</v>
      </c>
      <c r="B1965">
        <v>2016</v>
      </c>
      <c r="C1965" s="1" t="s">
        <v>7</v>
      </c>
      <c r="D1965" s="1" t="s">
        <v>8</v>
      </c>
      <c r="E1965" s="1"/>
      <c r="F1965" s="1" t="s">
        <v>14</v>
      </c>
      <c r="G1965" s="1"/>
      <c r="H1965">
        <v>22.424975970903752</v>
      </c>
      <c r="I1965" s="1"/>
      <c r="J1965" s="1"/>
    </row>
    <row r="1966" spans="1:10" hidden="1" x14ac:dyDescent="0.25">
      <c r="A1966" s="1" t="s">
        <v>43</v>
      </c>
      <c r="B1966">
        <v>2016</v>
      </c>
      <c r="C1966" s="1" t="s">
        <v>7</v>
      </c>
      <c r="D1966" s="1" t="s">
        <v>8</v>
      </c>
      <c r="E1966" s="1"/>
      <c r="F1966" s="1" t="s">
        <v>17</v>
      </c>
      <c r="G1966" s="1"/>
      <c r="H1966">
        <v>97.298105286463837</v>
      </c>
      <c r="I1966" s="1"/>
      <c r="J1966" s="1"/>
    </row>
    <row r="1967" spans="1:10" hidden="1" x14ac:dyDescent="0.25">
      <c r="A1967" s="1" t="s">
        <v>43</v>
      </c>
      <c r="B1967">
        <v>2016</v>
      </c>
      <c r="C1967" s="1" t="s">
        <v>7</v>
      </c>
      <c r="D1967" s="1" t="s">
        <v>8</v>
      </c>
      <c r="E1967" s="1"/>
      <c r="F1967" s="1" t="s">
        <v>18</v>
      </c>
      <c r="G1967" s="1"/>
      <c r="H1967">
        <v>48.503052265759791</v>
      </c>
      <c r="I1967" s="1"/>
      <c r="J1967" s="1"/>
    </row>
    <row r="1968" spans="1:10" hidden="1" x14ac:dyDescent="0.25">
      <c r="A1968" s="1" t="s">
        <v>43</v>
      </c>
      <c r="B1968">
        <v>2016</v>
      </c>
      <c r="C1968" s="1" t="s">
        <v>7</v>
      </c>
      <c r="D1968" s="1" t="s">
        <v>8</v>
      </c>
      <c r="E1968" s="1"/>
      <c r="F1968" s="1" t="s">
        <v>20</v>
      </c>
      <c r="G1968" s="1"/>
      <c r="H1968">
        <v>371.82687705982335</v>
      </c>
      <c r="I1968" s="1"/>
      <c r="J1968" s="1"/>
    </row>
    <row r="1969" spans="1:10" hidden="1" x14ac:dyDescent="0.25">
      <c r="A1969" s="1" t="s">
        <v>43</v>
      </c>
      <c r="B1969">
        <v>2016</v>
      </c>
      <c r="C1969" s="1" t="s">
        <v>7</v>
      </c>
      <c r="D1969" s="1" t="s">
        <v>8</v>
      </c>
      <c r="E1969" s="1"/>
      <c r="F1969" s="1" t="s">
        <v>22</v>
      </c>
      <c r="G1969" s="1"/>
      <c r="H1969">
        <v>3.8110076528448484</v>
      </c>
      <c r="I1969" s="1"/>
      <c r="J1969" s="1"/>
    </row>
    <row r="1970" spans="1:10" hidden="1" x14ac:dyDescent="0.25">
      <c r="A1970" s="1" t="s">
        <v>44</v>
      </c>
      <c r="B1970">
        <v>2016</v>
      </c>
      <c r="C1970" s="1" t="s">
        <v>7</v>
      </c>
      <c r="D1970" s="1" t="s">
        <v>8</v>
      </c>
      <c r="E1970" s="1"/>
      <c r="F1970" s="1" t="s">
        <v>9</v>
      </c>
      <c r="G1970" s="1"/>
      <c r="H1970">
        <v>2340</v>
      </c>
      <c r="I1970" s="1"/>
      <c r="J1970" s="1"/>
    </row>
    <row r="1971" spans="1:10" x14ac:dyDescent="0.25">
      <c r="A1971" s="1" t="s">
        <v>44</v>
      </c>
      <c r="B1971">
        <v>2016</v>
      </c>
      <c r="C1971" s="1" t="s">
        <v>7</v>
      </c>
      <c r="D1971" s="1" t="s">
        <v>8</v>
      </c>
      <c r="E1971" s="1" t="s">
        <v>10</v>
      </c>
      <c r="F1971" s="1" t="s">
        <v>10</v>
      </c>
      <c r="G1971" s="1"/>
      <c r="H1971">
        <v>1555.4726049393212</v>
      </c>
      <c r="I1971" s="1"/>
      <c r="J1971" s="1"/>
    </row>
    <row r="1972" spans="1:10" hidden="1" x14ac:dyDescent="0.25">
      <c r="A1972" s="1" t="s">
        <v>44</v>
      </c>
      <c r="B1972">
        <v>2016</v>
      </c>
      <c r="C1972" s="1" t="s">
        <v>7</v>
      </c>
      <c r="D1972" s="1" t="s">
        <v>8</v>
      </c>
      <c r="E1972" s="1"/>
      <c r="F1972" s="1" t="s">
        <v>11</v>
      </c>
      <c r="G1972" s="1"/>
      <c r="H1972">
        <v>68.755852500632926</v>
      </c>
      <c r="I1972" s="1"/>
      <c r="J1972" s="1"/>
    </row>
    <row r="1973" spans="1:10" hidden="1" x14ac:dyDescent="0.25">
      <c r="A1973" s="1" t="s">
        <v>44</v>
      </c>
      <c r="B1973">
        <v>2016</v>
      </c>
      <c r="C1973" s="1" t="s">
        <v>7</v>
      </c>
      <c r="D1973" s="1" t="s">
        <v>8</v>
      </c>
      <c r="E1973" s="1"/>
      <c r="F1973" s="1" t="s">
        <v>14</v>
      </c>
      <c r="G1973" s="1"/>
      <c r="H1973">
        <v>29.513185473517872</v>
      </c>
      <c r="I1973" s="1"/>
      <c r="J1973" s="1"/>
    </row>
    <row r="1974" spans="1:10" hidden="1" x14ac:dyDescent="0.25">
      <c r="A1974" s="1" t="s">
        <v>44</v>
      </c>
      <c r="B1974">
        <v>2016</v>
      </c>
      <c r="C1974" s="1" t="s">
        <v>7</v>
      </c>
      <c r="D1974" s="1" t="s">
        <v>8</v>
      </c>
      <c r="E1974" s="1"/>
      <c r="F1974" s="1" t="s">
        <v>17</v>
      </c>
      <c r="G1974" s="1"/>
      <c r="H1974">
        <v>128.05262450524486</v>
      </c>
      <c r="I1974" s="1"/>
      <c r="J1974" s="1"/>
    </row>
    <row r="1975" spans="1:10" hidden="1" x14ac:dyDescent="0.25">
      <c r="A1975" s="1" t="s">
        <v>44</v>
      </c>
      <c r="B1975">
        <v>2016</v>
      </c>
      <c r="C1975" s="1" t="s">
        <v>7</v>
      </c>
      <c r="D1975" s="1" t="s">
        <v>8</v>
      </c>
      <c r="E1975" s="1"/>
      <c r="F1975" s="1" t="s">
        <v>18</v>
      </c>
      <c r="G1975" s="1"/>
      <c r="H1975">
        <v>63.834163274397021</v>
      </c>
      <c r="I1975" s="1"/>
      <c r="J1975" s="1"/>
    </row>
    <row r="1976" spans="1:10" hidden="1" x14ac:dyDescent="0.25">
      <c r="A1976" s="1" t="s">
        <v>44</v>
      </c>
      <c r="B1976">
        <v>2016</v>
      </c>
      <c r="C1976" s="1" t="s">
        <v>7</v>
      </c>
      <c r="D1976" s="1" t="s">
        <v>8</v>
      </c>
      <c r="E1976" s="1"/>
      <c r="F1976" s="1" t="s">
        <v>20</v>
      </c>
      <c r="G1976" s="1"/>
      <c r="H1976">
        <v>489.35595743531309</v>
      </c>
      <c r="I1976" s="1"/>
      <c r="J1976" s="1"/>
    </row>
    <row r="1977" spans="1:10" hidden="1" x14ac:dyDescent="0.25">
      <c r="A1977" s="1" t="s">
        <v>44</v>
      </c>
      <c r="B1977">
        <v>2016</v>
      </c>
      <c r="C1977" s="1" t="s">
        <v>7</v>
      </c>
      <c r="D1977" s="1" t="s">
        <v>8</v>
      </c>
      <c r="E1977" s="1"/>
      <c r="F1977" s="1" t="s">
        <v>22</v>
      </c>
      <c r="G1977" s="1"/>
      <c r="H1977">
        <v>5.0156118715730855</v>
      </c>
      <c r="I1977" s="1"/>
      <c r="J1977" s="1"/>
    </row>
    <row r="1978" spans="1:10" hidden="1" x14ac:dyDescent="0.25">
      <c r="A1978" s="1" t="s">
        <v>45</v>
      </c>
      <c r="B1978">
        <v>2016</v>
      </c>
      <c r="C1978" s="1" t="s">
        <v>7</v>
      </c>
      <c r="D1978" s="1" t="s">
        <v>8</v>
      </c>
      <c r="E1978" s="1"/>
      <c r="F1978" s="1" t="s">
        <v>9</v>
      </c>
      <c r="G1978" s="1"/>
      <c r="H1978">
        <v>1236</v>
      </c>
      <c r="I1978" s="1"/>
      <c r="J1978" s="1"/>
    </row>
    <row r="1979" spans="1:10" x14ac:dyDescent="0.25">
      <c r="A1979" s="1" t="s">
        <v>45</v>
      </c>
      <c r="B1979">
        <v>2016</v>
      </c>
      <c r="C1979" s="1" t="s">
        <v>7</v>
      </c>
      <c r="D1979" s="1" t="s">
        <v>8</v>
      </c>
      <c r="E1979" s="1" t="s">
        <v>10</v>
      </c>
      <c r="F1979" s="1" t="s">
        <v>10</v>
      </c>
      <c r="G1979" s="1"/>
      <c r="H1979">
        <v>821.60860671153887</v>
      </c>
      <c r="I1979" s="1"/>
      <c r="J1979" s="1"/>
    </row>
    <row r="1980" spans="1:10" hidden="1" x14ac:dyDescent="0.25">
      <c r="A1980" s="1" t="s">
        <v>45</v>
      </c>
      <c r="B1980">
        <v>2016</v>
      </c>
      <c r="C1980" s="1" t="s">
        <v>7</v>
      </c>
      <c r="D1980" s="1" t="s">
        <v>8</v>
      </c>
      <c r="E1980" s="1"/>
      <c r="F1980" s="1" t="s">
        <v>11</v>
      </c>
      <c r="G1980" s="1"/>
      <c r="H1980">
        <v>36.317193884949695</v>
      </c>
      <c r="I1980" s="1"/>
      <c r="J1980" s="1"/>
    </row>
    <row r="1981" spans="1:10" hidden="1" x14ac:dyDescent="0.25">
      <c r="A1981" s="1" t="s">
        <v>45</v>
      </c>
      <c r="B1981">
        <v>2016</v>
      </c>
      <c r="C1981" s="1" t="s">
        <v>7</v>
      </c>
      <c r="D1981" s="1" t="s">
        <v>8</v>
      </c>
      <c r="E1981" s="1"/>
      <c r="F1981" s="1" t="s">
        <v>14</v>
      </c>
      <c r="G1981" s="1"/>
      <c r="H1981">
        <v>15.589015916781236</v>
      </c>
      <c r="I1981" s="1"/>
      <c r="J1981" s="1"/>
    </row>
    <row r="1982" spans="1:10" hidden="1" x14ac:dyDescent="0.25">
      <c r="A1982" s="1" t="s">
        <v>45</v>
      </c>
      <c r="B1982">
        <v>2016</v>
      </c>
      <c r="C1982" s="1" t="s">
        <v>7</v>
      </c>
      <c r="D1982" s="1" t="s">
        <v>8</v>
      </c>
      <c r="E1982" s="1"/>
      <c r="F1982" s="1" t="s">
        <v>17</v>
      </c>
      <c r="G1982" s="1"/>
      <c r="H1982">
        <v>67.638052943796012</v>
      </c>
      <c r="I1982" s="1"/>
      <c r="J1982" s="1"/>
    </row>
    <row r="1983" spans="1:10" hidden="1" x14ac:dyDescent="0.25">
      <c r="A1983" s="1" t="s">
        <v>45</v>
      </c>
      <c r="B1983">
        <v>2016</v>
      </c>
      <c r="C1983" s="1" t="s">
        <v>7</v>
      </c>
      <c r="D1983" s="1" t="s">
        <v>8</v>
      </c>
      <c r="E1983" s="1"/>
      <c r="F1983" s="1" t="s">
        <v>18</v>
      </c>
      <c r="G1983" s="1"/>
      <c r="H1983">
        <v>33.717532396219966</v>
      </c>
      <c r="I1983" s="1"/>
      <c r="J1983" s="1"/>
    </row>
    <row r="1984" spans="1:10" hidden="1" x14ac:dyDescent="0.25">
      <c r="A1984" s="1" t="s">
        <v>45</v>
      </c>
      <c r="B1984">
        <v>2016</v>
      </c>
      <c r="C1984" s="1" t="s">
        <v>7</v>
      </c>
      <c r="D1984" s="1" t="s">
        <v>8</v>
      </c>
      <c r="E1984" s="1"/>
      <c r="F1984" s="1" t="s">
        <v>20</v>
      </c>
      <c r="G1984" s="1"/>
      <c r="H1984">
        <v>258.48032623506282</v>
      </c>
      <c r="I1984" s="1"/>
      <c r="J1984" s="1"/>
    </row>
    <row r="1985" spans="1:10" hidden="1" x14ac:dyDescent="0.25">
      <c r="A1985" s="1" t="s">
        <v>45</v>
      </c>
      <c r="B1985">
        <v>2016</v>
      </c>
      <c r="C1985" s="1" t="s">
        <v>7</v>
      </c>
      <c r="D1985" s="1" t="s">
        <v>8</v>
      </c>
      <c r="E1985" s="1"/>
      <c r="F1985" s="1" t="s">
        <v>22</v>
      </c>
      <c r="G1985" s="1"/>
      <c r="H1985">
        <v>2.6492719116514247</v>
      </c>
      <c r="I1985" s="1"/>
      <c r="J1985" s="1"/>
    </row>
    <row r="1986" spans="1:10" hidden="1" x14ac:dyDescent="0.25">
      <c r="A1986" s="1" t="s">
        <v>46</v>
      </c>
      <c r="B1986">
        <v>2016</v>
      </c>
      <c r="C1986" s="1" t="s">
        <v>7</v>
      </c>
      <c r="D1986" s="1" t="s">
        <v>8</v>
      </c>
      <c r="E1986" s="1"/>
      <c r="F1986" s="1" t="s">
        <v>9</v>
      </c>
      <c r="G1986" s="1"/>
      <c r="H1986">
        <v>872</v>
      </c>
      <c r="I1986" s="1"/>
      <c r="J1986" s="1"/>
    </row>
    <row r="1987" spans="1:10" x14ac:dyDescent="0.25">
      <c r="A1987" s="1" t="s">
        <v>46</v>
      </c>
      <c r="B1987">
        <v>2016</v>
      </c>
      <c r="C1987" s="1" t="s">
        <v>7</v>
      </c>
      <c r="D1987" s="1" t="s">
        <v>8</v>
      </c>
      <c r="E1987" s="1" t="s">
        <v>10</v>
      </c>
      <c r="F1987" s="1" t="s">
        <v>10</v>
      </c>
      <c r="G1987" s="1"/>
      <c r="H1987">
        <v>579.64620149875554</v>
      </c>
      <c r="I1987" s="1"/>
      <c r="J1987" s="1"/>
    </row>
    <row r="1988" spans="1:10" hidden="1" x14ac:dyDescent="0.25">
      <c r="A1988" s="1" t="s">
        <v>46</v>
      </c>
      <c r="B1988">
        <v>2016</v>
      </c>
      <c r="C1988" s="1" t="s">
        <v>7</v>
      </c>
      <c r="D1988" s="1" t="s">
        <v>8</v>
      </c>
      <c r="E1988" s="1"/>
      <c r="F1988" s="1" t="s">
        <v>11</v>
      </c>
      <c r="G1988" s="1"/>
      <c r="H1988">
        <v>25.62183905151791</v>
      </c>
      <c r="I1988" s="1"/>
      <c r="J1988" s="1"/>
    </row>
    <row r="1989" spans="1:10" hidden="1" x14ac:dyDescent="0.25">
      <c r="A1989" s="1" t="s">
        <v>46</v>
      </c>
      <c r="B1989">
        <v>2016</v>
      </c>
      <c r="C1989" s="1" t="s">
        <v>7</v>
      </c>
      <c r="D1989" s="1" t="s">
        <v>8</v>
      </c>
      <c r="E1989" s="1"/>
      <c r="F1989" s="1" t="s">
        <v>14</v>
      </c>
      <c r="G1989" s="1"/>
      <c r="H1989">
        <v>10.998075954234011</v>
      </c>
      <c r="I1989" s="1"/>
      <c r="J1989" s="1"/>
    </row>
    <row r="1990" spans="1:10" hidden="1" x14ac:dyDescent="0.25">
      <c r="A1990" s="1" t="s">
        <v>46</v>
      </c>
      <c r="B1990">
        <v>2016</v>
      </c>
      <c r="C1990" s="1" t="s">
        <v>7</v>
      </c>
      <c r="D1990" s="1" t="s">
        <v>8</v>
      </c>
      <c r="E1990" s="1"/>
      <c r="F1990" s="1" t="s">
        <v>17</v>
      </c>
      <c r="G1990" s="1"/>
      <c r="H1990">
        <v>47.718755798535696</v>
      </c>
      <c r="I1990" s="1"/>
      <c r="J1990" s="1"/>
    </row>
    <row r="1991" spans="1:10" hidden="1" x14ac:dyDescent="0.25">
      <c r="A1991" s="1" t="s">
        <v>46</v>
      </c>
      <c r="B1991">
        <v>2016</v>
      </c>
      <c r="C1991" s="1" t="s">
        <v>7</v>
      </c>
      <c r="D1991" s="1" t="s">
        <v>8</v>
      </c>
      <c r="E1991" s="1"/>
      <c r="F1991" s="1" t="s">
        <v>18</v>
      </c>
      <c r="G1991" s="1"/>
      <c r="H1991">
        <v>23.787773664647094</v>
      </c>
      <c r="I1991" s="1"/>
      <c r="J1991" s="1"/>
    </row>
    <row r="1992" spans="1:10" hidden="1" x14ac:dyDescent="0.25">
      <c r="A1992" s="1" t="s">
        <v>46</v>
      </c>
      <c r="B1992">
        <v>2016</v>
      </c>
      <c r="C1992" s="1" t="s">
        <v>7</v>
      </c>
      <c r="D1992" s="1" t="s">
        <v>8</v>
      </c>
      <c r="E1992" s="1"/>
      <c r="F1992" s="1" t="s">
        <v>20</v>
      </c>
      <c r="G1992" s="1"/>
      <c r="H1992">
        <v>182.35828841179188</v>
      </c>
      <c r="I1992" s="1"/>
      <c r="J1992" s="1"/>
    </row>
    <row r="1993" spans="1:10" hidden="1" x14ac:dyDescent="0.25">
      <c r="A1993" s="1" t="s">
        <v>46</v>
      </c>
      <c r="B1993">
        <v>2016</v>
      </c>
      <c r="C1993" s="1" t="s">
        <v>7</v>
      </c>
      <c r="D1993" s="1" t="s">
        <v>8</v>
      </c>
      <c r="E1993" s="1"/>
      <c r="F1993" s="1" t="s">
        <v>22</v>
      </c>
      <c r="G1993" s="1"/>
      <c r="H1993">
        <v>1.8690656205178335</v>
      </c>
      <c r="I1993" s="1"/>
      <c r="J1993" s="1"/>
    </row>
    <row r="1994" spans="1:10" hidden="1" x14ac:dyDescent="0.25">
      <c r="A1994" s="1" t="s">
        <v>47</v>
      </c>
      <c r="B1994">
        <v>2016</v>
      </c>
      <c r="C1994" s="1" t="s">
        <v>7</v>
      </c>
      <c r="D1994" s="1" t="s">
        <v>8</v>
      </c>
      <c r="E1994" s="1"/>
      <c r="F1994" s="1" t="s">
        <v>9</v>
      </c>
      <c r="G1994" s="1"/>
      <c r="H1994">
        <v>11915</v>
      </c>
      <c r="I1994" s="1"/>
      <c r="J1994" s="1"/>
    </row>
    <row r="1995" spans="1:10" x14ac:dyDescent="0.25">
      <c r="A1995" s="1" t="s">
        <v>47</v>
      </c>
      <c r="B1995">
        <v>2016</v>
      </c>
      <c r="C1995" s="1" t="s">
        <v>7</v>
      </c>
      <c r="D1995" s="1" t="s">
        <v>8</v>
      </c>
      <c r="E1995" s="1" t="s">
        <v>10</v>
      </c>
      <c r="F1995" s="1" t="s">
        <v>10</v>
      </c>
      <c r="G1995" s="1"/>
      <c r="H1995">
        <v>7920.2803794239362</v>
      </c>
      <c r="I1995" s="1"/>
      <c r="J1995" s="1"/>
    </row>
    <row r="1996" spans="1:10" hidden="1" x14ac:dyDescent="0.25">
      <c r="A1996" s="1" t="s">
        <v>47</v>
      </c>
      <c r="B1996">
        <v>2016</v>
      </c>
      <c r="C1996" s="1" t="s">
        <v>7</v>
      </c>
      <c r="D1996" s="1" t="s">
        <v>8</v>
      </c>
      <c r="E1996" s="1"/>
      <c r="F1996" s="1" t="s">
        <v>11</v>
      </c>
      <c r="G1996" s="1"/>
      <c r="H1996">
        <v>350.0965737371971</v>
      </c>
      <c r="I1996" s="1"/>
      <c r="J1996" s="1"/>
    </row>
    <row r="1997" spans="1:10" hidden="1" x14ac:dyDescent="0.25">
      <c r="A1997" s="1" t="s">
        <v>47</v>
      </c>
      <c r="B1997">
        <v>2016</v>
      </c>
      <c r="C1997" s="1" t="s">
        <v>7</v>
      </c>
      <c r="D1997" s="1" t="s">
        <v>8</v>
      </c>
      <c r="E1997" s="1"/>
      <c r="F1997" s="1" t="s">
        <v>14</v>
      </c>
      <c r="G1997" s="1"/>
      <c r="H1997">
        <v>150.27760893887412</v>
      </c>
      <c r="I1997" s="1"/>
      <c r="J1997" s="1"/>
    </row>
    <row r="1998" spans="1:10" hidden="1" x14ac:dyDescent="0.25">
      <c r="A1998" s="1" t="s">
        <v>47</v>
      </c>
      <c r="B1998">
        <v>2016</v>
      </c>
      <c r="C1998" s="1" t="s">
        <v>7</v>
      </c>
      <c r="D1998" s="1" t="s">
        <v>8</v>
      </c>
      <c r="E1998" s="1"/>
      <c r="F1998" s="1" t="s">
        <v>17</v>
      </c>
      <c r="G1998" s="1"/>
      <c r="H1998">
        <v>652.02864144444129</v>
      </c>
      <c r="I1998" s="1"/>
      <c r="J1998" s="1"/>
    </row>
    <row r="1999" spans="1:10" hidden="1" x14ac:dyDescent="0.25">
      <c r="A1999" s="1" t="s">
        <v>47</v>
      </c>
      <c r="B1999">
        <v>2016</v>
      </c>
      <c r="C1999" s="1" t="s">
        <v>7</v>
      </c>
      <c r="D1999" s="1" t="s">
        <v>8</v>
      </c>
      <c r="E1999" s="1"/>
      <c r="F1999" s="1" t="s">
        <v>18</v>
      </c>
      <c r="G1999" s="1"/>
      <c r="H1999">
        <v>325.03592111728227</v>
      </c>
      <c r="I1999" s="1"/>
      <c r="J1999" s="1"/>
    </row>
    <row r="2000" spans="1:10" hidden="1" x14ac:dyDescent="0.25">
      <c r="A2000" s="1" t="s">
        <v>47</v>
      </c>
      <c r="B2000">
        <v>2016</v>
      </c>
      <c r="C2000" s="1" t="s">
        <v>7</v>
      </c>
      <c r="D2000" s="1" t="s">
        <v>8</v>
      </c>
      <c r="E2000" s="1"/>
      <c r="F2000" s="1" t="s">
        <v>20</v>
      </c>
      <c r="G2000" s="1"/>
      <c r="H2000">
        <v>2491.7419798469041</v>
      </c>
      <c r="I2000" s="1"/>
      <c r="J2000" s="1"/>
    </row>
    <row r="2001" spans="1:10" hidden="1" x14ac:dyDescent="0.25">
      <c r="A2001" s="1" t="s">
        <v>47</v>
      </c>
      <c r="B2001">
        <v>2016</v>
      </c>
      <c r="C2001" s="1" t="s">
        <v>7</v>
      </c>
      <c r="D2001" s="1" t="s">
        <v>8</v>
      </c>
      <c r="E2001" s="1"/>
      <c r="F2001" s="1" t="s">
        <v>22</v>
      </c>
      <c r="G2001" s="1"/>
      <c r="H2001">
        <v>25.538895491364663</v>
      </c>
      <c r="I2001" s="1"/>
      <c r="J2001" s="1"/>
    </row>
    <row r="2002" spans="1:10" hidden="1" x14ac:dyDescent="0.25">
      <c r="A2002" s="1" t="s">
        <v>48</v>
      </c>
      <c r="B2002">
        <v>2016</v>
      </c>
      <c r="C2002" s="1" t="s">
        <v>7</v>
      </c>
      <c r="D2002" s="1" t="s">
        <v>8</v>
      </c>
      <c r="E2002" s="1"/>
      <c r="F2002" s="1" t="s">
        <v>9</v>
      </c>
      <c r="G2002" s="1"/>
      <c r="H2002">
        <v>6013.8000000000011</v>
      </c>
      <c r="I2002" s="1"/>
      <c r="J2002" s="1"/>
    </row>
    <row r="2003" spans="1:10" x14ac:dyDescent="0.25">
      <c r="A2003" s="1" t="s">
        <v>48</v>
      </c>
      <c r="B2003">
        <v>2016</v>
      </c>
      <c r="C2003" s="1" t="s">
        <v>7</v>
      </c>
      <c r="D2003" s="1" t="s">
        <v>8</v>
      </c>
      <c r="E2003" s="1" t="s">
        <v>10</v>
      </c>
      <c r="F2003" s="1" t="s">
        <v>10</v>
      </c>
      <c r="G2003" s="1"/>
      <c r="H2003">
        <v>3997.5645946940558</v>
      </c>
      <c r="I2003" s="1"/>
      <c r="J2003" s="1"/>
    </row>
    <row r="2004" spans="1:10" hidden="1" x14ac:dyDescent="0.25">
      <c r="A2004" s="1" t="s">
        <v>48</v>
      </c>
      <c r="B2004">
        <v>2016</v>
      </c>
      <c r="C2004" s="1" t="s">
        <v>7</v>
      </c>
      <c r="D2004" s="1" t="s">
        <v>8</v>
      </c>
      <c r="E2004" s="1"/>
      <c r="F2004" s="1" t="s">
        <v>11</v>
      </c>
      <c r="G2004" s="1"/>
      <c r="H2004">
        <v>176.70254092662665</v>
      </c>
      <c r="I2004" s="1"/>
      <c r="J2004" s="1"/>
    </row>
    <row r="2005" spans="1:10" hidden="1" x14ac:dyDescent="0.25">
      <c r="A2005" s="1" t="s">
        <v>48</v>
      </c>
      <c r="B2005">
        <v>2016</v>
      </c>
      <c r="C2005" s="1" t="s">
        <v>7</v>
      </c>
      <c r="D2005" s="1" t="s">
        <v>8</v>
      </c>
      <c r="E2005" s="1"/>
      <c r="F2005" s="1" t="s">
        <v>14</v>
      </c>
      <c r="G2005" s="1"/>
      <c r="H2005">
        <v>75.848886666940942</v>
      </c>
      <c r="I2005" s="1"/>
      <c r="J2005" s="1"/>
    </row>
    <row r="2006" spans="1:10" hidden="1" x14ac:dyDescent="0.25">
      <c r="A2006" s="1" t="s">
        <v>48</v>
      </c>
      <c r="B2006">
        <v>2016</v>
      </c>
      <c r="C2006" s="1" t="s">
        <v>7</v>
      </c>
      <c r="D2006" s="1" t="s">
        <v>8</v>
      </c>
      <c r="E2006" s="1"/>
      <c r="F2006" s="1" t="s">
        <v>17</v>
      </c>
      <c r="G2006" s="1"/>
      <c r="H2006">
        <v>329.09524497847934</v>
      </c>
      <c r="I2006" s="1"/>
      <c r="J2006" s="1"/>
    </row>
    <row r="2007" spans="1:10" hidden="1" x14ac:dyDescent="0.25">
      <c r="A2007" s="1" t="s">
        <v>48</v>
      </c>
      <c r="B2007">
        <v>2016</v>
      </c>
      <c r="C2007" s="1" t="s">
        <v>7</v>
      </c>
      <c r="D2007" s="1" t="s">
        <v>8</v>
      </c>
      <c r="E2007" s="1"/>
      <c r="F2007" s="1" t="s">
        <v>18</v>
      </c>
      <c r="G2007" s="1"/>
      <c r="H2007">
        <v>164.05379961520038</v>
      </c>
      <c r="I2007" s="1"/>
      <c r="J2007" s="1"/>
    </row>
    <row r="2008" spans="1:10" hidden="1" x14ac:dyDescent="0.25">
      <c r="A2008" s="1" t="s">
        <v>48</v>
      </c>
      <c r="B2008">
        <v>2016</v>
      </c>
      <c r="C2008" s="1" t="s">
        <v>7</v>
      </c>
      <c r="D2008" s="1" t="s">
        <v>8</v>
      </c>
      <c r="E2008" s="1"/>
      <c r="F2008" s="1" t="s">
        <v>20</v>
      </c>
      <c r="G2008" s="1"/>
      <c r="H2008">
        <v>1257.6448106087548</v>
      </c>
      <c r="I2008" s="1"/>
      <c r="J2008" s="1"/>
    </row>
    <row r="2009" spans="1:10" hidden="1" x14ac:dyDescent="0.25">
      <c r="A2009" s="1" t="s">
        <v>48</v>
      </c>
      <c r="B2009">
        <v>2016</v>
      </c>
      <c r="C2009" s="1" t="s">
        <v>7</v>
      </c>
      <c r="D2009" s="1" t="s">
        <v>8</v>
      </c>
      <c r="E2009" s="1"/>
      <c r="F2009" s="1" t="s">
        <v>22</v>
      </c>
      <c r="G2009" s="1"/>
      <c r="H2009">
        <v>12.890122509942831</v>
      </c>
      <c r="I2009" s="1"/>
      <c r="J2009" s="1"/>
    </row>
    <row r="2010" spans="1:10" hidden="1" x14ac:dyDescent="0.25">
      <c r="A2010" s="1" t="s">
        <v>49</v>
      </c>
      <c r="B2010">
        <v>2016</v>
      </c>
      <c r="C2010" s="1" t="s">
        <v>7</v>
      </c>
      <c r="D2010" s="1" t="s">
        <v>8</v>
      </c>
      <c r="E2010" s="1"/>
      <c r="F2010" s="1" t="s">
        <v>9</v>
      </c>
      <c r="G2010" s="1"/>
      <c r="H2010">
        <v>4125</v>
      </c>
      <c r="I2010" s="1"/>
      <c r="J2010" s="1"/>
    </row>
    <row r="2011" spans="1:10" x14ac:dyDescent="0.25">
      <c r="A2011" s="1" t="s">
        <v>49</v>
      </c>
      <c r="B2011">
        <v>2016</v>
      </c>
      <c r="C2011" s="1" t="s">
        <v>7</v>
      </c>
      <c r="D2011" s="1" t="s">
        <v>8</v>
      </c>
      <c r="E2011" s="1" t="s">
        <v>10</v>
      </c>
      <c r="F2011" s="1" t="s">
        <v>10</v>
      </c>
      <c r="G2011" s="1"/>
      <c r="H2011">
        <v>2742.0190151173929</v>
      </c>
      <c r="I2011" s="1"/>
      <c r="J2011" s="1"/>
    </row>
    <row r="2012" spans="1:10" hidden="1" x14ac:dyDescent="0.25">
      <c r="A2012" s="1" t="s">
        <v>49</v>
      </c>
      <c r="B2012">
        <v>2016</v>
      </c>
      <c r="C2012" s="1" t="s">
        <v>7</v>
      </c>
      <c r="D2012" s="1" t="s">
        <v>8</v>
      </c>
      <c r="E2012" s="1"/>
      <c r="F2012" s="1" t="s">
        <v>11</v>
      </c>
      <c r="G2012" s="1"/>
      <c r="H2012">
        <v>121.20422716457728</v>
      </c>
      <c r="I2012" s="1"/>
      <c r="J2012" s="1"/>
    </row>
    <row r="2013" spans="1:10" hidden="1" x14ac:dyDescent="0.25">
      <c r="A2013" s="1" t="s">
        <v>49</v>
      </c>
      <c r="B2013">
        <v>2016</v>
      </c>
      <c r="C2013" s="1" t="s">
        <v>7</v>
      </c>
      <c r="D2013" s="1" t="s">
        <v>8</v>
      </c>
      <c r="E2013" s="1"/>
      <c r="F2013" s="1" t="s">
        <v>14</v>
      </c>
      <c r="G2013" s="1"/>
      <c r="H2013">
        <v>52.026448751393687</v>
      </c>
      <c r="I2013" s="1"/>
      <c r="J2013" s="1"/>
    </row>
    <row r="2014" spans="1:10" hidden="1" x14ac:dyDescent="0.25">
      <c r="A2014" s="1" t="s">
        <v>49</v>
      </c>
      <c r="B2014">
        <v>2016</v>
      </c>
      <c r="C2014" s="1" t="s">
        <v>7</v>
      </c>
      <c r="D2014" s="1" t="s">
        <v>8</v>
      </c>
      <c r="E2014" s="1"/>
      <c r="F2014" s="1" t="s">
        <v>17</v>
      </c>
      <c r="G2014" s="1"/>
      <c r="H2014">
        <v>225.73379319834831</v>
      </c>
      <c r="I2014" s="1"/>
      <c r="J2014" s="1"/>
    </row>
    <row r="2015" spans="1:10" hidden="1" x14ac:dyDescent="0.25">
      <c r="A2015" s="1" t="s">
        <v>49</v>
      </c>
      <c r="B2015">
        <v>2016</v>
      </c>
      <c r="C2015" s="1" t="s">
        <v>7</v>
      </c>
      <c r="D2015" s="1" t="s">
        <v>8</v>
      </c>
      <c r="E2015" s="1"/>
      <c r="F2015" s="1" t="s">
        <v>18</v>
      </c>
      <c r="G2015" s="1"/>
      <c r="H2015">
        <v>112.52817243884091</v>
      </c>
      <c r="I2015" s="1"/>
      <c r="J2015" s="1"/>
    </row>
    <row r="2016" spans="1:10" hidden="1" x14ac:dyDescent="0.25">
      <c r="A2016" s="1" t="s">
        <v>49</v>
      </c>
      <c r="B2016">
        <v>2016</v>
      </c>
      <c r="C2016" s="1" t="s">
        <v>7</v>
      </c>
      <c r="D2016" s="1" t="s">
        <v>8</v>
      </c>
      <c r="E2016" s="1"/>
      <c r="F2016" s="1" t="s">
        <v>20</v>
      </c>
      <c r="G2016" s="1"/>
      <c r="H2016">
        <v>862.64671983789162</v>
      </c>
      <c r="I2016" s="1"/>
      <c r="J2016" s="1"/>
    </row>
    <row r="2017" spans="1:10" hidden="1" x14ac:dyDescent="0.25">
      <c r="A2017" s="1" t="s">
        <v>49</v>
      </c>
      <c r="B2017">
        <v>2016</v>
      </c>
      <c r="C2017" s="1" t="s">
        <v>7</v>
      </c>
      <c r="D2017" s="1" t="s">
        <v>8</v>
      </c>
      <c r="E2017" s="1"/>
      <c r="F2017" s="1" t="s">
        <v>22</v>
      </c>
      <c r="G2017" s="1"/>
      <c r="H2017">
        <v>8.8416234915551186</v>
      </c>
      <c r="I2017" s="1"/>
      <c r="J2017" s="1"/>
    </row>
    <row r="2018" spans="1:10" hidden="1" x14ac:dyDescent="0.25">
      <c r="A2018" s="1" t="s">
        <v>50</v>
      </c>
      <c r="B2018">
        <v>2016</v>
      </c>
      <c r="C2018" s="1" t="s">
        <v>7</v>
      </c>
      <c r="D2018" s="1" t="s">
        <v>8</v>
      </c>
      <c r="E2018" s="1"/>
      <c r="F2018" s="1" t="s">
        <v>9</v>
      </c>
      <c r="G2018" s="1"/>
      <c r="H2018">
        <v>38918.51</v>
      </c>
      <c r="I2018" s="1"/>
      <c r="J2018" s="1"/>
    </row>
    <row r="2019" spans="1:10" x14ac:dyDescent="0.25">
      <c r="A2019" s="1" t="s">
        <v>50</v>
      </c>
      <c r="B2019">
        <v>2016</v>
      </c>
      <c r="C2019" s="1" t="s">
        <v>7</v>
      </c>
      <c r="D2019" s="1" t="s">
        <v>8</v>
      </c>
      <c r="E2019" s="1" t="s">
        <v>10</v>
      </c>
      <c r="F2019" s="1" t="s">
        <v>10</v>
      </c>
      <c r="G2019" s="1"/>
      <c r="H2019">
        <v>25870.374414554281</v>
      </c>
      <c r="I2019" s="1"/>
      <c r="J2019" s="1"/>
    </row>
    <row r="2020" spans="1:10" hidden="1" x14ac:dyDescent="0.25">
      <c r="A2020" s="1" t="s">
        <v>50</v>
      </c>
      <c r="B2020">
        <v>2016</v>
      </c>
      <c r="C2020" s="1" t="s">
        <v>7</v>
      </c>
      <c r="D2020" s="1" t="s">
        <v>8</v>
      </c>
      <c r="E2020" s="1"/>
      <c r="F2020" s="1" t="s">
        <v>11</v>
      </c>
      <c r="G2020" s="1"/>
      <c r="H2020">
        <v>1143.5364671386358</v>
      </c>
      <c r="I2020" s="1"/>
      <c r="J2020" s="1"/>
    </row>
    <row r="2021" spans="1:10" hidden="1" x14ac:dyDescent="0.25">
      <c r="A2021" s="1" t="s">
        <v>50</v>
      </c>
      <c r="B2021">
        <v>2016</v>
      </c>
      <c r="C2021" s="1" t="s">
        <v>7</v>
      </c>
      <c r="D2021" s="1" t="s">
        <v>8</v>
      </c>
      <c r="E2021" s="1"/>
      <c r="F2021" s="1" t="s">
        <v>14</v>
      </c>
      <c r="G2021" s="1"/>
      <c r="H2021">
        <v>490.85863418075218</v>
      </c>
      <c r="I2021" s="1"/>
      <c r="J2021" s="1"/>
    </row>
    <row r="2022" spans="1:10" hidden="1" x14ac:dyDescent="0.25">
      <c r="A2022" s="1" t="s">
        <v>50</v>
      </c>
      <c r="B2022">
        <v>2016</v>
      </c>
      <c r="C2022" s="1" t="s">
        <v>7</v>
      </c>
      <c r="D2022" s="1" t="s">
        <v>8</v>
      </c>
      <c r="E2022" s="1"/>
      <c r="F2022" s="1" t="s">
        <v>17</v>
      </c>
      <c r="G2022" s="1"/>
      <c r="H2022">
        <v>2129.7510031340248</v>
      </c>
      <c r="I2022" s="1"/>
      <c r="J2022" s="1"/>
    </row>
    <row r="2023" spans="1:10" hidden="1" x14ac:dyDescent="0.25">
      <c r="A2023" s="1" t="s">
        <v>50</v>
      </c>
      <c r="B2023">
        <v>2016</v>
      </c>
      <c r="C2023" s="1" t="s">
        <v>7</v>
      </c>
      <c r="D2023" s="1" t="s">
        <v>8</v>
      </c>
      <c r="E2023" s="1"/>
      <c r="F2023" s="1" t="s">
        <v>18</v>
      </c>
      <c r="G2023" s="1"/>
      <c r="H2023">
        <v>1061.679710143698</v>
      </c>
      <c r="I2023" s="1"/>
      <c r="J2023" s="1"/>
    </row>
    <row r="2024" spans="1:10" hidden="1" x14ac:dyDescent="0.25">
      <c r="A2024" s="1" t="s">
        <v>50</v>
      </c>
      <c r="B2024">
        <v>2016</v>
      </c>
      <c r="C2024" s="1" t="s">
        <v>7</v>
      </c>
      <c r="D2024" s="1" t="s">
        <v>8</v>
      </c>
      <c r="E2024" s="1"/>
      <c r="F2024" s="1" t="s">
        <v>20</v>
      </c>
      <c r="G2024" s="1"/>
      <c r="H2024">
        <v>8138.8909072674387</v>
      </c>
      <c r="I2024" s="1"/>
      <c r="J2024" s="1"/>
    </row>
    <row r="2025" spans="1:10" hidden="1" x14ac:dyDescent="0.25">
      <c r="A2025" s="1" t="s">
        <v>50</v>
      </c>
      <c r="B2025">
        <v>2016</v>
      </c>
      <c r="C2025" s="1" t="s">
        <v>7</v>
      </c>
      <c r="D2025" s="1" t="s">
        <v>8</v>
      </c>
      <c r="E2025" s="1"/>
      <c r="F2025" s="1" t="s">
        <v>22</v>
      </c>
      <c r="G2025" s="1"/>
      <c r="H2025">
        <v>83.418863581169163</v>
      </c>
      <c r="I2025" s="1"/>
      <c r="J2025" s="1"/>
    </row>
    <row r="2026" spans="1:10" hidden="1" x14ac:dyDescent="0.25">
      <c r="A2026" s="1" t="s">
        <v>51</v>
      </c>
      <c r="B2026">
        <v>2016</v>
      </c>
      <c r="C2026" s="1" t="s">
        <v>7</v>
      </c>
      <c r="D2026" s="1" t="s">
        <v>8</v>
      </c>
      <c r="E2026" s="1"/>
      <c r="F2026" s="1" t="s">
        <v>9</v>
      </c>
      <c r="G2026" s="1"/>
      <c r="H2026">
        <v>219734.82467999999</v>
      </c>
      <c r="I2026" s="1"/>
      <c r="J2026" s="1"/>
    </row>
    <row r="2027" spans="1:10" x14ac:dyDescent="0.25">
      <c r="A2027" s="1" t="s">
        <v>51</v>
      </c>
      <c r="B2027">
        <v>2016</v>
      </c>
      <c r="C2027" s="1" t="s">
        <v>7</v>
      </c>
      <c r="D2027" s="1" t="s">
        <v>8</v>
      </c>
      <c r="E2027" s="1" t="s">
        <v>10</v>
      </c>
      <c r="F2027" s="1" t="s">
        <v>10</v>
      </c>
      <c r="G2027" s="1"/>
      <c r="H2027">
        <v>146064.74364995069</v>
      </c>
      <c r="I2027" s="1"/>
      <c r="J2027" s="1"/>
    </row>
    <row r="2028" spans="1:10" hidden="1" x14ac:dyDescent="0.25">
      <c r="A2028" s="1" t="s">
        <v>51</v>
      </c>
      <c r="B2028">
        <v>2016</v>
      </c>
      <c r="C2028" s="1" t="s">
        <v>7</v>
      </c>
      <c r="D2028" s="1" t="s">
        <v>8</v>
      </c>
      <c r="E2028" s="1"/>
      <c r="F2028" s="1" t="s">
        <v>11</v>
      </c>
      <c r="G2028" s="1"/>
      <c r="H2028">
        <v>6456.4338439959465</v>
      </c>
      <c r="I2028" s="1"/>
      <c r="J2028" s="1"/>
    </row>
    <row r="2029" spans="1:10" hidden="1" x14ac:dyDescent="0.25">
      <c r="A2029" s="1" t="s">
        <v>51</v>
      </c>
      <c r="B2029">
        <v>2016</v>
      </c>
      <c r="C2029" s="1" t="s">
        <v>7</v>
      </c>
      <c r="D2029" s="1" t="s">
        <v>8</v>
      </c>
      <c r="E2029" s="1"/>
      <c r="F2029" s="1" t="s">
        <v>14</v>
      </c>
      <c r="G2029" s="1"/>
      <c r="H2029">
        <v>2771.399416996484</v>
      </c>
      <c r="I2029" s="1"/>
      <c r="J2029" s="1"/>
    </row>
    <row r="2030" spans="1:10" hidden="1" x14ac:dyDescent="0.25">
      <c r="A2030" s="1" t="s">
        <v>51</v>
      </c>
      <c r="B2030">
        <v>2016</v>
      </c>
      <c r="C2030" s="1" t="s">
        <v>7</v>
      </c>
      <c r="D2030" s="1" t="s">
        <v>8</v>
      </c>
      <c r="E2030" s="1"/>
      <c r="F2030" s="1" t="s">
        <v>17</v>
      </c>
      <c r="G2030" s="1"/>
      <c r="H2030">
        <v>12024.624357040107</v>
      </c>
      <c r="I2030" s="1"/>
      <c r="J2030" s="1"/>
    </row>
    <row r="2031" spans="1:10" hidden="1" x14ac:dyDescent="0.25">
      <c r="A2031" s="1" t="s">
        <v>51</v>
      </c>
      <c r="B2031">
        <v>2016</v>
      </c>
      <c r="C2031" s="1" t="s">
        <v>7</v>
      </c>
      <c r="D2031" s="1" t="s">
        <v>8</v>
      </c>
      <c r="E2031" s="1"/>
      <c r="F2031" s="1" t="s">
        <v>18</v>
      </c>
      <c r="G2031" s="1"/>
      <c r="H2031">
        <v>5994.268664826549</v>
      </c>
      <c r="I2031" s="1"/>
      <c r="J2031" s="1"/>
    </row>
    <row r="2032" spans="1:10" hidden="1" x14ac:dyDescent="0.25">
      <c r="A2032" s="1" t="s">
        <v>51</v>
      </c>
      <c r="B2032">
        <v>2016</v>
      </c>
      <c r="C2032" s="1" t="s">
        <v>7</v>
      </c>
      <c r="D2032" s="1" t="s">
        <v>8</v>
      </c>
      <c r="E2032" s="1"/>
      <c r="F2032" s="1" t="s">
        <v>20</v>
      </c>
      <c r="G2032" s="1"/>
      <c r="H2032">
        <v>45952.369877419682</v>
      </c>
      <c r="I2032" s="1"/>
      <c r="J2032" s="1"/>
    </row>
    <row r="2033" spans="1:10" hidden="1" x14ac:dyDescent="0.25">
      <c r="A2033" s="1" t="s">
        <v>51</v>
      </c>
      <c r="B2033">
        <v>2016</v>
      </c>
      <c r="C2033" s="1" t="s">
        <v>7</v>
      </c>
      <c r="D2033" s="1" t="s">
        <v>8</v>
      </c>
      <c r="E2033" s="1"/>
      <c r="F2033" s="1" t="s">
        <v>22</v>
      </c>
      <c r="G2033" s="1"/>
      <c r="H2033">
        <v>470.98486977052926</v>
      </c>
      <c r="I2033" s="1"/>
      <c r="J2033" s="1"/>
    </row>
    <row r="2034" spans="1:10" hidden="1" x14ac:dyDescent="0.25">
      <c r="A2034" s="1" t="s">
        <v>6</v>
      </c>
      <c r="B2034">
        <v>2017</v>
      </c>
      <c r="C2034" s="1" t="s">
        <v>7</v>
      </c>
      <c r="D2034" s="1" t="s">
        <v>8</v>
      </c>
      <c r="E2034" s="1"/>
      <c r="F2034" s="1" t="s">
        <v>9</v>
      </c>
      <c r="G2034" s="1"/>
      <c r="H2034">
        <v>4745.6249200000002</v>
      </c>
      <c r="I2034" s="1"/>
      <c r="J2034" s="1"/>
    </row>
    <row r="2035" spans="1:10" x14ac:dyDescent="0.25">
      <c r="A2035" s="1" t="s">
        <v>6</v>
      </c>
      <c r="B2035">
        <v>2017</v>
      </c>
      <c r="C2035" s="1" t="s">
        <v>7</v>
      </c>
      <c r="D2035" s="1" t="s">
        <v>8</v>
      </c>
      <c r="E2035" s="1" t="s">
        <v>10</v>
      </c>
      <c r="F2035" s="1" t="s">
        <v>10</v>
      </c>
      <c r="G2035" s="1"/>
      <c r="H2035">
        <v>3018.5471232534619</v>
      </c>
      <c r="I2035" s="1"/>
      <c r="J2035" s="1"/>
    </row>
    <row r="2036" spans="1:10" hidden="1" x14ac:dyDescent="0.25">
      <c r="A2036" s="1" t="s">
        <v>6</v>
      </c>
      <c r="B2036">
        <v>2017</v>
      </c>
      <c r="C2036" s="1" t="s">
        <v>7</v>
      </c>
      <c r="D2036" s="1" t="s">
        <v>8</v>
      </c>
      <c r="E2036" s="1"/>
      <c r="F2036" s="1" t="s">
        <v>11</v>
      </c>
      <c r="G2036" s="1"/>
      <c r="H2036">
        <v>166.90349605899061</v>
      </c>
      <c r="I2036" s="1"/>
      <c r="J2036" s="1"/>
    </row>
    <row r="2037" spans="1:10" hidden="1" x14ac:dyDescent="0.25">
      <c r="A2037" s="1" t="s">
        <v>6</v>
      </c>
      <c r="B2037">
        <v>2017</v>
      </c>
      <c r="C2037" s="1" t="s">
        <v>7</v>
      </c>
      <c r="D2037" s="1" t="s">
        <v>8</v>
      </c>
      <c r="E2037" s="1"/>
      <c r="F2037" s="1" t="s">
        <v>14</v>
      </c>
      <c r="G2037" s="1"/>
      <c r="H2037">
        <v>32.474468985146729</v>
      </c>
      <c r="I2037" s="1"/>
      <c r="J2037" s="1"/>
    </row>
    <row r="2038" spans="1:10" hidden="1" x14ac:dyDescent="0.25">
      <c r="A2038" s="1" t="s">
        <v>6</v>
      </c>
      <c r="B2038">
        <v>2017</v>
      </c>
      <c r="C2038" s="1" t="s">
        <v>7</v>
      </c>
      <c r="D2038" s="1" t="s">
        <v>8</v>
      </c>
      <c r="E2038" s="1"/>
      <c r="F2038" s="1" t="s">
        <v>17</v>
      </c>
      <c r="G2038" s="1"/>
      <c r="H2038">
        <v>249.00193873887167</v>
      </c>
      <c r="I2038" s="1"/>
      <c r="J2038" s="1"/>
    </row>
    <row r="2039" spans="1:10" hidden="1" x14ac:dyDescent="0.25">
      <c r="A2039" s="1" t="s">
        <v>6</v>
      </c>
      <c r="B2039">
        <v>2017</v>
      </c>
      <c r="C2039" s="1" t="s">
        <v>7</v>
      </c>
      <c r="D2039" s="1" t="s">
        <v>8</v>
      </c>
      <c r="E2039" s="1"/>
      <c r="F2039" s="1" t="s">
        <v>18</v>
      </c>
      <c r="G2039" s="1"/>
      <c r="H2039">
        <v>171.10076977475333</v>
      </c>
      <c r="I2039" s="1"/>
      <c r="J2039" s="1"/>
    </row>
    <row r="2040" spans="1:10" hidden="1" x14ac:dyDescent="0.25">
      <c r="A2040" s="1" t="s">
        <v>6</v>
      </c>
      <c r="B2040">
        <v>2017</v>
      </c>
      <c r="C2040" s="1" t="s">
        <v>7</v>
      </c>
      <c r="D2040" s="1" t="s">
        <v>8</v>
      </c>
      <c r="E2040" s="1"/>
      <c r="F2040" s="1" t="s">
        <v>20</v>
      </c>
      <c r="G2040" s="1"/>
      <c r="H2040">
        <v>1099.9772573800485</v>
      </c>
      <c r="I2040" s="1"/>
      <c r="J2040" s="1"/>
    </row>
    <row r="2041" spans="1:10" hidden="1" x14ac:dyDescent="0.25">
      <c r="A2041" s="1" t="s">
        <v>6</v>
      </c>
      <c r="B2041">
        <v>2017</v>
      </c>
      <c r="C2041" s="1" t="s">
        <v>7</v>
      </c>
      <c r="D2041" s="1" t="s">
        <v>8</v>
      </c>
      <c r="E2041" s="1"/>
      <c r="F2041" s="1" t="s">
        <v>22</v>
      </c>
      <c r="G2041" s="1"/>
      <c r="H2041">
        <v>7.6198658087279387</v>
      </c>
      <c r="I2041" s="1"/>
      <c r="J2041" s="1"/>
    </row>
    <row r="2042" spans="1:10" hidden="1" x14ac:dyDescent="0.25">
      <c r="A2042" s="1" t="s">
        <v>19</v>
      </c>
      <c r="B2042">
        <v>2017</v>
      </c>
      <c r="C2042" s="1" t="s">
        <v>7</v>
      </c>
      <c r="D2042" s="1" t="s">
        <v>8</v>
      </c>
      <c r="E2042" s="1"/>
      <c r="F2042" s="1" t="s">
        <v>9</v>
      </c>
      <c r="G2042" s="1"/>
      <c r="H2042">
        <v>4786</v>
      </c>
      <c r="I2042" s="1"/>
      <c r="J2042" s="1"/>
    </row>
    <row r="2043" spans="1:10" x14ac:dyDescent="0.25">
      <c r="A2043" s="1" t="s">
        <v>19</v>
      </c>
      <c r="B2043">
        <v>2017</v>
      </c>
      <c r="C2043" s="1" t="s">
        <v>7</v>
      </c>
      <c r="D2043" s="1" t="s">
        <v>8</v>
      </c>
      <c r="E2043" s="1" t="s">
        <v>10</v>
      </c>
      <c r="F2043" s="1" t="s">
        <v>10</v>
      </c>
      <c r="G2043" s="1"/>
      <c r="H2043">
        <v>3044.228478952582</v>
      </c>
      <c r="I2043" s="1"/>
      <c r="J2043" s="1"/>
    </row>
    <row r="2044" spans="1:10" hidden="1" x14ac:dyDescent="0.25">
      <c r="A2044" s="1" t="s">
        <v>19</v>
      </c>
      <c r="B2044">
        <v>2017</v>
      </c>
      <c r="C2044" s="1" t="s">
        <v>7</v>
      </c>
      <c r="D2044" s="1" t="s">
        <v>8</v>
      </c>
      <c r="E2044" s="1"/>
      <c r="F2044" s="1" t="s">
        <v>11</v>
      </c>
      <c r="G2044" s="1"/>
      <c r="H2044">
        <v>168.32348649634307</v>
      </c>
      <c r="I2044" s="1"/>
      <c r="J2044" s="1"/>
    </row>
    <row r="2045" spans="1:10" hidden="1" x14ac:dyDescent="0.25">
      <c r="A2045" s="1" t="s">
        <v>19</v>
      </c>
      <c r="B2045">
        <v>2017</v>
      </c>
      <c r="C2045" s="1" t="s">
        <v>7</v>
      </c>
      <c r="D2045" s="1" t="s">
        <v>8</v>
      </c>
      <c r="E2045" s="1"/>
      <c r="F2045" s="1" t="s">
        <v>14</v>
      </c>
      <c r="G2045" s="1"/>
      <c r="H2045">
        <v>32.750756998914319</v>
      </c>
      <c r="I2045" s="1"/>
      <c r="J2045" s="1"/>
    </row>
    <row r="2046" spans="1:10" hidden="1" x14ac:dyDescent="0.25">
      <c r="A2046" s="1" t="s">
        <v>19</v>
      </c>
      <c r="B2046">
        <v>2017</v>
      </c>
      <c r="C2046" s="1" t="s">
        <v>7</v>
      </c>
      <c r="D2046" s="1" t="s">
        <v>8</v>
      </c>
      <c r="E2046" s="1"/>
      <c r="F2046" s="1" t="s">
        <v>17</v>
      </c>
      <c r="G2046" s="1"/>
      <c r="H2046">
        <v>251.12041067169713</v>
      </c>
      <c r="I2046" s="1"/>
      <c r="J2046" s="1"/>
    </row>
    <row r="2047" spans="1:10" hidden="1" x14ac:dyDescent="0.25">
      <c r="A2047" s="1" t="s">
        <v>19</v>
      </c>
      <c r="B2047">
        <v>2017</v>
      </c>
      <c r="C2047" s="1" t="s">
        <v>7</v>
      </c>
      <c r="D2047" s="1" t="s">
        <v>8</v>
      </c>
      <c r="E2047" s="1"/>
      <c r="F2047" s="1" t="s">
        <v>18</v>
      </c>
      <c r="G2047" s="1"/>
      <c r="H2047">
        <v>172.55647000057675</v>
      </c>
      <c r="I2047" s="1"/>
      <c r="J2047" s="1"/>
    </row>
    <row r="2048" spans="1:10" hidden="1" x14ac:dyDescent="0.25">
      <c r="A2048" s="1" t="s">
        <v>19</v>
      </c>
      <c r="B2048">
        <v>2017</v>
      </c>
      <c r="C2048" s="1" t="s">
        <v>7</v>
      </c>
      <c r="D2048" s="1" t="s">
        <v>8</v>
      </c>
      <c r="E2048" s="1"/>
      <c r="F2048" s="1" t="s">
        <v>20</v>
      </c>
      <c r="G2048" s="1"/>
      <c r="H2048">
        <v>1109.3357023717147</v>
      </c>
      <c r="I2048" s="1"/>
      <c r="J2048" s="1"/>
    </row>
    <row r="2049" spans="1:10" hidden="1" x14ac:dyDescent="0.25">
      <c r="A2049" s="1" t="s">
        <v>19</v>
      </c>
      <c r="B2049">
        <v>2017</v>
      </c>
      <c r="C2049" s="1" t="s">
        <v>7</v>
      </c>
      <c r="D2049" s="1" t="s">
        <v>8</v>
      </c>
      <c r="E2049" s="1"/>
      <c r="F2049" s="1" t="s">
        <v>22</v>
      </c>
      <c r="G2049" s="1"/>
      <c r="H2049">
        <v>7.6846945081727851</v>
      </c>
      <c r="I2049" s="1"/>
      <c r="J2049" s="1"/>
    </row>
    <row r="2050" spans="1:10" hidden="1" x14ac:dyDescent="0.25">
      <c r="A2050" s="1" t="s">
        <v>21</v>
      </c>
      <c r="B2050">
        <v>2017</v>
      </c>
      <c r="C2050" s="1" t="s">
        <v>7</v>
      </c>
      <c r="D2050" s="1" t="s">
        <v>8</v>
      </c>
      <c r="E2050" s="1"/>
      <c r="F2050" s="1" t="s">
        <v>9</v>
      </c>
      <c r="G2050" s="1"/>
      <c r="H2050">
        <v>815</v>
      </c>
      <c r="I2050" s="1"/>
      <c r="J2050" s="1"/>
    </row>
    <row r="2051" spans="1:10" x14ac:dyDescent="0.25">
      <c r="A2051" s="1" t="s">
        <v>21</v>
      </c>
      <c r="B2051">
        <v>2017</v>
      </c>
      <c r="C2051" s="1" t="s">
        <v>7</v>
      </c>
      <c r="D2051" s="1" t="s">
        <v>8</v>
      </c>
      <c r="E2051" s="1" t="s">
        <v>10</v>
      </c>
      <c r="F2051" s="1" t="s">
        <v>10</v>
      </c>
      <c r="G2051" s="1"/>
      <c r="H2051">
        <v>518.3966172892508</v>
      </c>
      <c r="I2051" s="1"/>
      <c r="J2051" s="1"/>
    </row>
    <row r="2052" spans="1:10" hidden="1" x14ac:dyDescent="0.25">
      <c r="A2052" s="1" t="s">
        <v>21</v>
      </c>
      <c r="B2052">
        <v>2017</v>
      </c>
      <c r="C2052" s="1" t="s">
        <v>7</v>
      </c>
      <c r="D2052" s="1" t="s">
        <v>8</v>
      </c>
      <c r="E2052" s="1"/>
      <c r="F2052" s="1" t="s">
        <v>11</v>
      </c>
      <c r="G2052" s="1"/>
      <c r="H2052">
        <v>28.663527265883744</v>
      </c>
      <c r="I2052" s="1"/>
      <c r="J2052" s="1"/>
    </row>
    <row r="2053" spans="1:10" hidden="1" x14ac:dyDescent="0.25">
      <c r="A2053" s="1" t="s">
        <v>21</v>
      </c>
      <c r="B2053">
        <v>2017</v>
      </c>
      <c r="C2053" s="1" t="s">
        <v>7</v>
      </c>
      <c r="D2053" s="1" t="s">
        <v>8</v>
      </c>
      <c r="E2053" s="1"/>
      <c r="F2053" s="1" t="s">
        <v>14</v>
      </c>
      <c r="G2053" s="1"/>
      <c r="H2053">
        <v>5.5770720756613397</v>
      </c>
      <c r="I2053" s="1"/>
      <c r="J2053" s="1"/>
    </row>
    <row r="2054" spans="1:10" hidden="1" x14ac:dyDescent="0.25">
      <c r="A2054" s="1" t="s">
        <v>21</v>
      </c>
      <c r="B2054">
        <v>2017</v>
      </c>
      <c r="C2054" s="1" t="s">
        <v>7</v>
      </c>
      <c r="D2054" s="1" t="s">
        <v>8</v>
      </c>
      <c r="E2054" s="1"/>
      <c r="F2054" s="1" t="s">
        <v>17</v>
      </c>
      <c r="G2054" s="1"/>
      <c r="H2054">
        <v>42.762878123157783</v>
      </c>
      <c r="I2054" s="1"/>
      <c r="J2054" s="1"/>
    </row>
    <row r="2055" spans="1:10" hidden="1" x14ac:dyDescent="0.25">
      <c r="A2055" s="1" t="s">
        <v>21</v>
      </c>
      <c r="B2055">
        <v>2017</v>
      </c>
      <c r="C2055" s="1" t="s">
        <v>7</v>
      </c>
      <c r="D2055" s="1" t="s">
        <v>8</v>
      </c>
      <c r="E2055" s="1"/>
      <c r="F2055" s="1" t="s">
        <v>18</v>
      </c>
      <c r="G2055" s="1"/>
      <c r="H2055">
        <v>29.384355004277069</v>
      </c>
      <c r="I2055" s="1"/>
      <c r="J2055" s="1"/>
    </row>
    <row r="2056" spans="1:10" hidden="1" x14ac:dyDescent="0.25">
      <c r="A2056" s="1" t="s">
        <v>21</v>
      </c>
      <c r="B2056">
        <v>2017</v>
      </c>
      <c r="C2056" s="1" t="s">
        <v>7</v>
      </c>
      <c r="D2056" s="1" t="s">
        <v>8</v>
      </c>
      <c r="E2056" s="1"/>
      <c r="F2056" s="1" t="s">
        <v>20</v>
      </c>
      <c r="G2056" s="1"/>
      <c r="H2056">
        <v>188.90693636292258</v>
      </c>
      <c r="I2056" s="1"/>
      <c r="J2056" s="1"/>
    </row>
    <row r="2057" spans="1:10" hidden="1" x14ac:dyDescent="0.25">
      <c r="A2057" s="1" t="s">
        <v>21</v>
      </c>
      <c r="B2057">
        <v>2017</v>
      </c>
      <c r="C2057" s="1" t="s">
        <v>7</v>
      </c>
      <c r="D2057" s="1" t="s">
        <v>8</v>
      </c>
      <c r="E2057" s="1"/>
      <c r="F2057" s="1" t="s">
        <v>22</v>
      </c>
      <c r="G2057" s="1"/>
      <c r="H2057">
        <v>1.3086138788468074</v>
      </c>
      <c r="I2057" s="1"/>
      <c r="J2057" s="1"/>
    </row>
    <row r="2058" spans="1:10" hidden="1" x14ac:dyDescent="0.25">
      <c r="A2058" s="1" t="s">
        <v>23</v>
      </c>
      <c r="B2058">
        <v>2017</v>
      </c>
      <c r="C2058" s="1" t="s">
        <v>7</v>
      </c>
      <c r="D2058" s="1" t="s">
        <v>8</v>
      </c>
      <c r="E2058" s="1"/>
      <c r="F2058" s="1" t="s">
        <v>9</v>
      </c>
      <c r="G2058" s="1"/>
      <c r="H2058">
        <v>568</v>
      </c>
      <c r="I2058" s="1"/>
      <c r="J2058" s="1"/>
    </row>
    <row r="2059" spans="1:10" x14ac:dyDescent="0.25">
      <c r="A2059" s="1" t="s">
        <v>23</v>
      </c>
      <c r="B2059">
        <v>2017</v>
      </c>
      <c r="C2059" s="1" t="s">
        <v>7</v>
      </c>
      <c r="D2059" s="1" t="s">
        <v>8</v>
      </c>
      <c r="E2059" s="1" t="s">
        <v>10</v>
      </c>
      <c r="F2059" s="1" t="s">
        <v>10</v>
      </c>
      <c r="G2059" s="1"/>
      <c r="H2059">
        <v>361.28745842980913</v>
      </c>
      <c r="I2059" s="1"/>
      <c r="J2059" s="1"/>
    </row>
    <row r="2060" spans="1:10" hidden="1" x14ac:dyDescent="0.25">
      <c r="A2060" s="1" t="s">
        <v>23</v>
      </c>
      <c r="B2060">
        <v>2017</v>
      </c>
      <c r="C2060" s="1" t="s">
        <v>7</v>
      </c>
      <c r="D2060" s="1" t="s">
        <v>8</v>
      </c>
      <c r="E2060" s="1"/>
      <c r="F2060" s="1" t="s">
        <v>11</v>
      </c>
      <c r="G2060" s="1"/>
      <c r="H2060">
        <v>19.976544155855173</v>
      </c>
      <c r="I2060" s="1"/>
      <c r="J2060" s="1"/>
    </row>
    <row r="2061" spans="1:10" hidden="1" x14ac:dyDescent="0.25">
      <c r="A2061" s="1" t="s">
        <v>23</v>
      </c>
      <c r="B2061">
        <v>2017</v>
      </c>
      <c r="C2061" s="1" t="s">
        <v>7</v>
      </c>
      <c r="D2061" s="1" t="s">
        <v>8</v>
      </c>
      <c r="E2061" s="1"/>
      <c r="F2061" s="1" t="s">
        <v>14</v>
      </c>
      <c r="G2061" s="1"/>
      <c r="H2061">
        <v>3.886842869908762</v>
      </c>
      <c r="I2061" s="1"/>
      <c r="J2061" s="1"/>
    </row>
    <row r="2062" spans="1:10" hidden="1" x14ac:dyDescent="0.25">
      <c r="A2062" s="1" t="s">
        <v>23</v>
      </c>
      <c r="B2062">
        <v>2017</v>
      </c>
      <c r="C2062" s="1" t="s">
        <v>7</v>
      </c>
      <c r="D2062" s="1" t="s">
        <v>8</v>
      </c>
      <c r="E2062" s="1"/>
      <c r="F2062" s="1" t="s">
        <v>17</v>
      </c>
      <c r="G2062" s="1"/>
      <c r="H2062">
        <v>29.802840213440025</v>
      </c>
      <c r="I2062" s="1"/>
      <c r="J2062" s="1"/>
    </row>
    <row r="2063" spans="1:10" hidden="1" x14ac:dyDescent="0.25">
      <c r="A2063" s="1" t="s">
        <v>23</v>
      </c>
      <c r="B2063">
        <v>2017</v>
      </c>
      <c r="C2063" s="1" t="s">
        <v>7</v>
      </c>
      <c r="D2063" s="1" t="s">
        <v>8</v>
      </c>
      <c r="E2063" s="1"/>
      <c r="F2063" s="1" t="s">
        <v>18</v>
      </c>
      <c r="G2063" s="1"/>
      <c r="H2063">
        <v>20.478912444698619</v>
      </c>
      <c r="I2063" s="1"/>
      <c r="J2063" s="1"/>
    </row>
    <row r="2064" spans="1:10" hidden="1" x14ac:dyDescent="0.25">
      <c r="A2064" s="1" t="s">
        <v>23</v>
      </c>
      <c r="B2064">
        <v>2017</v>
      </c>
      <c r="C2064" s="1" t="s">
        <v>7</v>
      </c>
      <c r="D2064" s="1" t="s">
        <v>8</v>
      </c>
      <c r="E2064" s="1"/>
      <c r="F2064" s="1" t="s">
        <v>20</v>
      </c>
      <c r="G2064" s="1"/>
      <c r="H2064">
        <v>131.65538632409817</v>
      </c>
      <c r="I2064" s="1"/>
      <c r="J2064" s="1"/>
    </row>
    <row r="2065" spans="1:10" hidden="1" x14ac:dyDescent="0.25">
      <c r="A2065" s="1" t="s">
        <v>23</v>
      </c>
      <c r="B2065">
        <v>2017</v>
      </c>
      <c r="C2065" s="1" t="s">
        <v>7</v>
      </c>
      <c r="D2065" s="1" t="s">
        <v>8</v>
      </c>
      <c r="E2065" s="1"/>
      <c r="F2065" s="1" t="s">
        <v>22</v>
      </c>
      <c r="G2065" s="1"/>
      <c r="H2065">
        <v>0.91201556219016755</v>
      </c>
      <c r="I2065" s="1"/>
      <c r="J2065" s="1"/>
    </row>
    <row r="2066" spans="1:10" hidden="1" x14ac:dyDescent="0.25">
      <c r="A2066" s="1" t="s">
        <v>24</v>
      </c>
      <c r="B2066">
        <v>2017</v>
      </c>
      <c r="C2066" s="1" t="s">
        <v>7</v>
      </c>
      <c r="D2066" s="1" t="s">
        <v>8</v>
      </c>
      <c r="E2066" s="1"/>
      <c r="F2066" s="1" t="s">
        <v>9</v>
      </c>
      <c r="G2066" s="1"/>
      <c r="H2066">
        <v>233</v>
      </c>
      <c r="I2066" s="1"/>
      <c r="J2066" s="1"/>
    </row>
    <row r="2067" spans="1:10" x14ac:dyDescent="0.25">
      <c r="A2067" s="1" t="s">
        <v>24</v>
      </c>
      <c r="B2067">
        <v>2017</v>
      </c>
      <c r="C2067" s="1" t="s">
        <v>7</v>
      </c>
      <c r="D2067" s="1" t="s">
        <v>8</v>
      </c>
      <c r="E2067" s="1" t="s">
        <v>10</v>
      </c>
      <c r="F2067" s="1" t="s">
        <v>10</v>
      </c>
      <c r="G2067" s="1"/>
      <c r="H2067">
        <v>148.20418629250972</v>
      </c>
      <c r="I2067" s="1"/>
      <c r="J2067" s="1"/>
    </row>
    <row r="2068" spans="1:10" hidden="1" x14ac:dyDescent="0.25">
      <c r="A2068" s="1" t="s">
        <v>24</v>
      </c>
      <c r="B2068">
        <v>2017</v>
      </c>
      <c r="C2068" s="1" t="s">
        <v>7</v>
      </c>
      <c r="D2068" s="1" t="s">
        <v>8</v>
      </c>
      <c r="E2068" s="1"/>
      <c r="F2068" s="1" t="s">
        <v>11</v>
      </c>
      <c r="G2068" s="1"/>
      <c r="H2068">
        <v>8.1946035005532654</v>
      </c>
      <c r="I2068" s="1"/>
      <c r="J2068" s="1"/>
    </row>
    <row r="2069" spans="1:10" hidden="1" x14ac:dyDescent="0.25">
      <c r="A2069" s="1" t="s">
        <v>24</v>
      </c>
      <c r="B2069">
        <v>2017</v>
      </c>
      <c r="C2069" s="1" t="s">
        <v>7</v>
      </c>
      <c r="D2069" s="1" t="s">
        <v>8</v>
      </c>
      <c r="E2069" s="1"/>
      <c r="F2069" s="1" t="s">
        <v>14</v>
      </c>
      <c r="G2069" s="1"/>
      <c r="H2069">
        <v>1.594426740649193</v>
      </c>
      <c r="I2069" s="1"/>
      <c r="J2069" s="1"/>
    </row>
    <row r="2070" spans="1:10" hidden="1" x14ac:dyDescent="0.25">
      <c r="A2070" s="1" t="s">
        <v>24</v>
      </c>
      <c r="B2070">
        <v>2017</v>
      </c>
      <c r="C2070" s="1" t="s">
        <v>7</v>
      </c>
      <c r="D2070" s="1" t="s">
        <v>8</v>
      </c>
      <c r="E2070" s="1"/>
      <c r="F2070" s="1" t="s">
        <v>17</v>
      </c>
      <c r="G2070" s="1"/>
      <c r="H2070">
        <v>12.225460862203391</v>
      </c>
      <c r="I2070" s="1"/>
      <c r="J2070" s="1"/>
    </row>
    <row r="2071" spans="1:10" hidden="1" x14ac:dyDescent="0.25">
      <c r="A2071" s="1" t="s">
        <v>24</v>
      </c>
      <c r="B2071">
        <v>2017</v>
      </c>
      <c r="C2071" s="1" t="s">
        <v>7</v>
      </c>
      <c r="D2071" s="1" t="s">
        <v>8</v>
      </c>
      <c r="E2071" s="1"/>
      <c r="F2071" s="1" t="s">
        <v>18</v>
      </c>
      <c r="G2071" s="1"/>
      <c r="H2071">
        <v>8.40068063312461</v>
      </c>
      <c r="I2071" s="1"/>
      <c r="J2071" s="1"/>
    </row>
    <row r="2072" spans="1:10" hidden="1" x14ac:dyDescent="0.25">
      <c r="A2072" s="1" t="s">
        <v>24</v>
      </c>
      <c r="B2072">
        <v>2017</v>
      </c>
      <c r="C2072" s="1" t="s">
        <v>7</v>
      </c>
      <c r="D2072" s="1" t="s">
        <v>8</v>
      </c>
      <c r="E2072" s="1"/>
      <c r="F2072" s="1" t="s">
        <v>20</v>
      </c>
      <c r="G2072" s="1"/>
      <c r="H2072">
        <v>54.006522911117742</v>
      </c>
      <c r="I2072" s="1"/>
      <c r="J2072" s="1"/>
    </row>
    <row r="2073" spans="1:10" hidden="1" x14ac:dyDescent="0.25">
      <c r="A2073" s="1" t="s">
        <v>24</v>
      </c>
      <c r="B2073">
        <v>2017</v>
      </c>
      <c r="C2073" s="1" t="s">
        <v>7</v>
      </c>
      <c r="D2073" s="1" t="s">
        <v>8</v>
      </c>
      <c r="E2073" s="1"/>
      <c r="F2073" s="1" t="s">
        <v>22</v>
      </c>
      <c r="G2073" s="1"/>
      <c r="H2073">
        <v>0.37411905984209337</v>
      </c>
      <c r="I2073" s="1"/>
      <c r="J2073" s="1"/>
    </row>
    <row r="2074" spans="1:10" hidden="1" x14ac:dyDescent="0.25">
      <c r="A2074" s="1" t="s">
        <v>25</v>
      </c>
      <c r="B2074">
        <v>2017</v>
      </c>
      <c r="C2074" s="1" t="s">
        <v>7</v>
      </c>
      <c r="D2074" s="1" t="s">
        <v>8</v>
      </c>
      <c r="E2074" s="1"/>
      <c r="F2074" s="1" t="s">
        <v>9</v>
      </c>
      <c r="G2074" s="1"/>
      <c r="H2074">
        <v>4064</v>
      </c>
      <c r="I2074" s="1"/>
      <c r="J2074" s="1"/>
    </row>
    <row r="2075" spans="1:10" x14ac:dyDescent="0.25">
      <c r="A2075" s="1" t="s">
        <v>25</v>
      </c>
      <c r="B2075">
        <v>2017</v>
      </c>
      <c r="C2075" s="1" t="s">
        <v>7</v>
      </c>
      <c r="D2075" s="1" t="s">
        <v>8</v>
      </c>
      <c r="E2075" s="1" t="s">
        <v>10</v>
      </c>
      <c r="F2075" s="1" t="s">
        <v>10</v>
      </c>
      <c r="G2075" s="1"/>
      <c r="H2075">
        <v>2584.9863222865215</v>
      </c>
      <c r="I2075" s="1"/>
      <c r="J2075" s="1"/>
    </row>
    <row r="2076" spans="1:10" hidden="1" x14ac:dyDescent="0.25">
      <c r="A2076" s="1" t="s">
        <v>25</v>
      </c>
      <c r="B2076">
        <v>2017</v>
      </c>
      <c r="C2076" s="1" t="s">
        <v>7</v>
      </c>
      <c r="D2076" s="1" t="s">
        <v>8</v>
      </c>
      <c r="E2076" s="1"/>
      <c r="F2076" s="1" t="s">
        <v>11</v>
      </c>
      <c r="G2076" s="1"/>
      <c r="H2076">
        <v>142.93076663625953</v>
      </c>
      <c r="I2076" s="1"/>
      <c r="J2076" s="1"/>
    </row>
    <row r="2077" spans="1:10" hidden="1" x14ac:dyDescent="0.25">
      <c r="A2077" s="1" t="s">
        <v>25</v>
      </c>
      <c r="B2077">
        <v>2017</v>
      </c>
      <c r="C2077" s="1" t="s">
        <v>7</v>
      </c>
      <c r="D2077" s="1" t="s">
        <v>8</v>
      </c>
      <c r="E2077" s="1"/>
      <c r="F2077" s="1" t="s">
        <v>14</v>
      </c>
      <c r="G2077" s="1"/>
      <c r="H2077">
        <v>27.810087012868326</v>
      </c>
      <c r="I2077" s="1"/>
      <c r="J2077" s="1"/>
    </row>
    <row r="2078" spans="1:10" hidden="1" x14ac:dyDescent="0.25">
      <c r="A2078" s="1" t="s">
        <v>25</v>
      </c>
      <c r="B2078">
        <v>2017</v>
      </c>
      <c r="C2078" s="1" t="s">
        <v>7</v>
      </c>
      <c r="D2078" s="1" t="s">
        <v>8</v>
      </c>
      <c r="E2078" s="1"/>
      <c r="F2078" s="1" t="s">
        <v>17</v>
      </c>
      <c r="G2078" s="1"/>
      <c r="H2078">
        <v>213.23722293559905</v>
      </c>
      <c r="I2078" s="1"/>
      <c r="J2078" s="1"/>
    </row>
    <row r="2079" spans="1:10" hidden="1" x14ac:dyDescent="0.25">
      <c r="A2079" s="1" t="s">
        <v>25</v>
      </c>
      <c r="B2079">
        <v>2017</v>
      </c>
      <c r="C2079" s="1" t="s">
        <v>7</v>
      </c>
      <c r="D2079" s="1" t="s">
        <v>8</v>
      </c>
      <c r="E2079" s="1"/>
      <c r="F2079" s="1" t="s">
        <v>18</v>
      </c>
      <c r="G2079" s="1"/>
      <c r="H2079">
        <v>146.52517636488588</v>
      </c>
      <c r="I2079" s="1"/>
      <c r="J2079" s="1"/>
    </row>
    <row r="2080" spans="1:10" hidden="1" x14ac:dyDescent="0.25">
      <c r="A2080" s="1" t="s">
        <v>25</v>
      </c>
      <c r="B2080">
        <v>2017</v>
      </c>
      <c r="C2080" s="1" t="s">
        <v>7</v>
      </c>
      <c r="D2080" s="1" t="s">
        <v>8</v>
      </c>
      <c r="E2080" s="1"/>
      <c r="F2080" s="1" t="s">
        <v>20</v>
      </c>
      <c r="G2080" s="1"/>
      <c r="H2080">
        <v>941.98501764284333</v>
      </c>
      <c r="I2080" s="1"/>
      <c r="J2080" s="1"/>
    </row>
    <row r="2081" spans="1:10" hidden="1" x14ac:dyDescent="0.25">
      <c r="A2081" s="1" t="s">
        <v>25</v>
      </c>
      <c r="B2081">
        <v>2017</v>
      </c>
      <c r="C2081" s="1" t="s">
        <v>7</v>
      </c>
      <c r="D2081" s="1" t="s">
        <v>8</v>
      </c>
      <c r="E2081" s="1"/>
      <c r="F2081" s="1" t="s">
        <v>22</v>
      </c>
      <c r="G2081" s="1"/>
      <c r="H2081">
        <v>6.5254071210226074</v>
      </c>
      <c r="I2081" s="1"/>
      <c r="J2081" s="1"/>
    </row>
    <row r="2082" spans="1:10" hidden="1" x14ac:dyDescent="0.25">
      <c r="A2082" s="1" t="s">
        <v>26</v>
      </c>
      <c r="B2082">
        <v>2017</v>
      </c>
      <c r="C2082" s="1" t="s">
        <v>7</v>
      </c>
      <c r="D2082" s="1" t="s">
        <v>8</v>
      </c>
      <c r="E2082" s="1"/>
      <c r="F2082" s="1" t="s">
        <v>9</v>
      </c>
      <c r="G2082" s="1"/>
      <c r="H2082">
        <v>3695</v>
      </c>
      <c r="I2082" s="1"/>
      <c r="J2082" s="1"/>
    </row>
    <row r="2083" spans="1:10" x14ac:dyDescent="0.25">
      <c r="A2083" s="1" t="s">
        <v>26</v>
      </c>
      <c r="B2083">
        <v>2017</v>
      </c>
      <c r="C2083" s="1" t="s">
        <v>7</v>
      </c>
      <c r="D2083" s="1" t="s">
        <v>8</v>
      </c>
      <c r="E2083" s="1" t="s">
        <v>10</v>
      </c>
      <c r="F2083" s="1" t="s">
        <v>10</v>
      </c>
      <c r="G2083" s="1"/>
      <c r="H2083">
        <v>2350.2766882009591</v>
      </c>
      <c r="I2083" s="1"/>
      <c r="J2083" s="1"/>
    </row>
    <row r="2084" spans="1:10" hidden="1" x14ac:dyDescent="0.25">
      <c r="A2084" s="1" t="s">
        <v>26</v>
      </c>
      <c r="B2084">
        <v>2017</v>
      </c>
      <c r="C2084" s="1" t="s">
        <v>7</v>
      </c>
      <c r="D2084" s="1" t="s">
        <v>8</v>
      </c>
      <c r="E2084" s="1"/>
      <c r="F2084" s="1" t="s">
        <v>11</v>
      </c>
      <c r="G2084" s="1"/>
      <c r="H2084">
        <v>129.95304692937475</v>
      </c>
      <c r="I2084" s="1"/>
      <c r="J2084" s="1"/>
    </row>
    <row r="2085" spans="1:10" hidden="1" x14ac:dyDescent="0.25">
      <c r="A2085" s="1" t="s">
        <v>26</v>
      </c>
      <c r="B2085">
        <v>2017</v>
      </c>
      <c r="C2085" s="1" t="s">
        <v>7</v>
      </c>
      <c r="D2085" s="1" t="s">
        <v>8</v>
      </c>
      <c r="E2085" s="1"/>
      <c r="F2085" s="1" t="s">
        <v>14</v>
      </c>
      <c r="G2085" s="1"/>
      <c r="H2085">
        <v>25.285007754071966</v>
      </c>
      <c r="I2085" s="1"/>
      <c r="J2085" s="1"/>
    </row>
    <row r="2086" spans="1:10" hidden="1" x14ac:dyDescent="0.25">
      <c r="A2086" s="1" t="s">
        <v>26</v>
      </c>
      <c r="B2086">
        <v>2017</v>
      </c>
      <c r="C2086" s="1" t="s">
        <v>7</v>
      </c>
      <c r="D2086" s="1" t="s">
        <v>8</v>
      </c>
      <c r="E2086" s="1"/>
      <c r="F2086" s="1" t="s">
        <v>17</v>
      </c>
      <c r="G2086" s="1"/>
      <c r="H2086">
        <v>193.87587075468468</v>
      </c>
      <c r="I2086" s="1"/>
      <c r="J2086" s="1"/>
    </row>
    <row r="2087" spans="1:10" hidden="1" x14ac:dyDescent="0.25">
      <c r="A2087" s="1" t="s">
        <v>26</v>
      </c>
      <c r="B2087">
        <v>2017</v>
      </c>
      <c r="C2087" s="1" t="s">
        <v>7</v>
      </c>
      <c r="D2087" s="1" t="s">
        <v>8</v>
      </c>
      <c r="E2087" s="1"/>
      <c r="F2087" s="1" t="s">
        <v>18</v>
      </c>
      <c r="G2087" s="1"/>
      <c r="H2087">
        <v>133.22109416049543</v>
      </c>
      <c r="I2087" s="1"/>
      <c r="J2087" s="1"/>
    </row>
    <row r="2088" spans="1:10" hidden="1" x14ac:dyDescent="0.25">
      <c r="A2088" s="1" t="s">
        <v>26</v>
      </c>
      <c r="B2088">
        <v>2017</v>
      </c>
      <c r="C2088" s="1" t="s">
        <v>7</v>
      </c>
      <c r="D2088" s="1" t="s">
        <v>8</v>
      </c>
      <c r="E2088" s="1"/>
      <c r="F2088" s="1" t="s">
        <v>20</v>
      </c>
      <c r="G2088" s="1"/>
      <c r="H2088">
        <v>856.4553740625754</v>
      </c>
      <c r="I2088" s="1"/>
      <c r="J2088" s="1"/>
    </row>
    <row r="2089" spans="1:10" hidden="1" x14ac:dyDescent="0.25">
      <c r="A2089" s="1" t="s">
        <v>26</v>
      </c>
      <c r="B2089">
        <v>2017</v>
      </c>
      <c r="C2089" s="1" t="s">
        <v>7</v>
      </c>
      <c r="D2089" s="1" t="s">
        <v>8</v>
      </c>
      <c r="E2089" s="1"/>
      <c r="F2089" s="1" t="s">
        <v>22</v>
      </c>
      <c r="G2089" s="1"/>
      <c r="H2089">
        <v>5.9329181378392066</v>
      </c>
      <c r="I2089" s="1"/>
      <c r="J2089" s="1"/>
    </row>
    <row r="2090" spans="1:10" hidden="1" x14ac:dyDescent="0.25">
      <c r="A2090" s="1" t="s">
        <v>27</v>
      </c>
      <c r="B2090">
        <v>2017</v>
      </c>
      <c r="C2090" s="1" t="s">
        <v>7</v>
      </c>
      <c r="D2090" s="1" t="s">
        <v>8</v>
      </c>
      <c r="E2090" s="1"/>
      <c r="F2090" s="1" t="s">
        <v>9</v>
      </c>
      <c r="G2090" s="1"/>
      <c r="H2090">
        <v>489</v>
      </c>
      <c r="I2090" s="1"/>
      <c r="J2090" s="1"/>
    </row>
    <row r="2091" spans="1:10" x14ac:dyDescent="0.25">
      <c r="A2091" s="1" t="s">
        <v>27</v>
      </c>
      <c r="B2091">
        <v>2017</v>
      </c>
      <c r="C2091" s="1" t="s">
        <v>7</v>
      </c>
      <c r="D2091" s="1" t="s">
        <v>8</v>
      </c>
      <c r="E2091" s="1" t="s">
        <v>10</v>
      </c>
      <c r="F2091" s="1" t="s">
        <v>10</v>
      </c>
      <c r="G2091" s="1"/>
      <c r="H2091">
        <v>311.03797037355048</v>
      </c>
      <c r="I2091" s="1"/>
      <c r="J2091" s="1"/>
    </row>
    <row r="2092" spans="1:10" hidden="1" x14ac:dyDescent="0.25">
      <c r="A2092" s="1" t="s">
        <v>27</v>
      </c>
      <c r="B2092">
        <v>2017</v>
      </c>
      <c r="C2092" s="1" t="s">
        <v>7</v>
      </c>
      <c r="D2092" s="1" t="s">
        <v>8</v>
      </c>
      <c r="E2092" s="1"/>
      <c r="F2092" s="1" t="s">
        <v>11</v>
      </c>
      <c r="G2092" s="1"/>
      <c r="H2092">
        <v>17.198116359530246</v>
      </c>
      <c r="I2092" s="1"/>
      <c r="J2092" s="1"/>
    </row>
    <row r="2093" spans="1:10" hidden="1" x14ac:dyDescent="0.25">
      <c r="A2093" s="1" t="s">
        <v>27</v>
      </c>
      <c r="B2093">
        <v>2017</v>
      </c>
      <c r="C2093" s="1" t="s">
        <v>7</v>
      </c>
      <c r="D2093" s="1" t="s">
        <v>8</v>
      </c>
      <c r="E2093" s="1"/>
      <c r="F2093" s="1" t="s">
        <v>14</v>
      </c>
      <c r="G2093" s="1"/>
      <c r="H2093">
        <v>3.3462432453968041</v>
      </c>
      <c r="I2093" s="1"/>
      <c r="J2093" s="1"/>
    </row>
    <row r="2094" spans="1:10" hidden="1" x14ac:dyDescent="0.25">
      <c r="A2094" s="1" t="s">
        <v>27</v>
      </c>
      <c r="B2094">
        <v>2017</v>
      </c>
      <c r="C2094" s="1" t="s">
        <v>7</v>
      </c>
      <c r="D2094" s="1" t="s">
        <v>8</v>
      </c>
      <c r="E2094" s="1"/>
      <c r="F2094" s="1" t="s">
        <v>17</v>
      </c>
      <c r="G2094" s="1"/>
      <c r="H2094">
        <v>25.657726873894671</v>
      </c>
      <c r="I2094" s="1"/>
      <c r="J2094" s="1"/>
    </row>
    <row r="2095" spans="1:10" hidden="1" x14ac:dyDescent="0.25">
      <c r="A2095" s="1" t="s">
        <v>27</v>
      </c>
      <c r="B2095">
        <v>2017</v>
      </c>
      <c r="C2095" s="1" t="s">
        <v>7</v>
      </c>
      <c r="D2095" s="1" t="s">
        <v>8</v>
      </c>
      <c r="E2095" s="1"/>
      <c r="F2095" s="1" t="s">
        <v>18</v>
      </c>
      <c r="G2095" s="1"/>
      <c r="H2095">
        <v>17.630613002566239</v>
      </c>
      <c r="I2095" s="1"/>
      <c r="J2095" s="1"/>
    </row>
    <row r="2096" spans="1:10" hidden="1" x14ac:dyDescent="0.25">
      <c r="A2096" s="1" t="s">
        <v>27</v>
      </c>
      <c r="B2096">
        <v>2017</v>
      </c>
      <c r="C2096" s="1" t="s">
        <v>7</v>
      </c>
      <c r="D2096" s="1" t="s">
        <v>8</v>
      </c>
      <c r="E2096" s="1"/>
      <c r="F2096" s="1" t="s">
        <v>20</v>
      </c>
      <c r="G2096" s="1"/>
      <c r="H2096">
        <v>113.34416181775354</v>
      </c>
      <c r="I2096" s="1"/>
      <c r="J2096" s="1"/>
    </row>
    <row r="2097" spans="1:10" hidden="1" x14ac:dyDescent="0.25">
      <c r="A2097" s="1" t="s">
        <v>27</v>
      </c>
      <c r="B2097">
        <v>2017</v>
      </c>
      <c r="C2097" s="1" t="s">
        <v>7</v>
      </c>
      <c r="D2097" s="1" t="s">
        <v>8</v>
      </c>
      <c r="E2097" s="1"/>
      <c r="F2097" s="1" t="s">
        <v>22</v>
      </c>
      <c r="G2097" s="1"/>
      <c r="H2097">
        <v>0.78516832730808439</v>
      </c>
      <c r="I2097" s="1"/>
      <c r="J2097" s="1"/>
    </row>
    <row r="2098" spans="1:10" hidden="1" x14ac:dyDescent="0.25">
      <c r="A2098" s="1" t="s">
        <v>28</v>
      </c>
      <c r="B2098">
        <v>2017</v>
      </c>
      <c r="C2098" s="1" t="s">
        <v>7</v>
      </c>
      <c r="D2098" s="1" t="s">
        <v>8</v>
      </c>
      <c r="E2098" s="1"/>
      <c r="F2098" s="1" t="s">
        <v>9</v>
      </c>
      <c r="G2098" s="1"/>
      <c r="H2098">
        <v>3180</v>
      </c>
      <c r="I2098" s="1"/>
      <c r="J2098" s="1"/>
    </row>
    <row r="2099" spans="1:10" x14ac:dyDescent="0.25">
      <c r="A2099" s="1" t="s">
        <v>28</v>
      </c>
      <c r="B2099">
        <v>2017</v>
      </c>
      <c r="C2099" s="1" t="s">
        <v>7</v>
      </c>
      <c r="D2099" s="1" t="s">
        <v>8</v>
      </c>
      <c r="E2099" s="1" t="s">
        <v>10</v>
      </c>
      <c r="F2099" s="1" t="s">
        <v>10</v>
      </c>
      <c r="G2099" s="1"/>
      <c r="H2099">
        <v>2022.7009116316779</v>
      </c>
      <c r="I2099" s="1"/>
      <c r="J2099" s="1"/>
    </row>
    <row r="2100" spans="1:10" hidden="1" x14ac:dyDescent="0.25">
      <c r="A2100" s="1" t="s">
        <v>28</v>
      </c>
      <c r="B2100">
        <v>2017</v>
      </c>
      <c r="C2100" s="1" t="s">
        <v>7</v>
      </c>
      <c r="D2100" s="1" t="s">
        <v>8</v>
      </c>
      <c r="E2100" s="1"/>
      <c r="F2100" s="1" t="s">
        <v>11</v>
      </c>
      <c r="G2100" s="1"/>
      <c r="H2100">
        <v>111.84051129510466</v>
      </c>
      <c r="I2100" s="1"/>
      <c r="J2100" s="1"/>
    </row>
    <row r="2101" spans="1:10" hidden="1" x14ac:dyDescent="0.25">
      <c r="A2101" s="1" t="s">
        <v>28</v>
      </c>
      <c r="B2101">
        <v>2017</v>
      </c>
      <c r="C2101" s="1" t="s">
        <v>7</v>
      </c>
      <c r="D2101" s="1" t="s">
        <v>8</v>
      </c>
      <c r="E2101" s="1"/>
      <c r="F2101" s="1" t="s">
        <v>14</v>
      </c>
      <c r="G2101" s="1"/>
      <c r="H2101">
        <v>21.760845644911733</v>
      </c>
      <c r="I2101" s="1"/>
      <c r="J2101" s="1"/>
    </row>
    <row r="2102" spans="1:10" hidden="1" x14ac:dyDescent="0.25">
      <c r="A2102" s="1" t="s">
        <v>28</v>
      </c>
      <c r="B2102">
        <v>2017</v>
      </c>
      <c r="C2102" s="1" t="s">
        <v>7</v>
      </c>
      <c r="D2102" s="1" t="s">
        <v>8</v>
      </c>
      <c r="E2102" s="1"/>
      <c r="F2102" s="1" t="s">
        <v>17</v>
      </c>
      <c r="G2102" s="1"/>
      <c r="H2102">
        <v>166.85392936397761</v>
      </c>
      <c r="I2102" s="1"/>
      <c r="J2102" s="1"/>
    </row>
    <row r="2103" spans="1:10" hidden="1" x14ac:dyDescent="0.25">
      <c r="A2103" s="1" t="s">
        <v>28</v>
      </c>
      <c r="B2103">
        <v>2017</v>
      </c>
      <c r="C2103" s="1" t="s">
        <v>7</v>
      </c>
      <c r="D2103" s="1" t="s">
        <v>8</v>
      </c>
      <c r="E2103" s="1"/>
      <c r="F2103" s="1" t="s">
        <v>18</v>
      </c>
      <c r="G2103" s="1"/>
      <c r="H2103">
        <v>114.65306615165775</v>
      </c>
      <c r="I2103" s="1"/>
      <c r="J2103" s="1"/>
    </row>
    <row r="2104" spans="1:10" hidden="1" x14ac:dyDescent="0.25">
      <c r="A2104" s="1" t="s">
        <v>28</v>
      </c>
      <c r="B2104">
        <v>2017</v>
      </c>
      <c r="C2104" s="1" t="s">
        <v>7</v>
      </c>
      <c r="D2104" s="1" t="s">
        <v>8</v>
      </c>
      <c r="E2104" s="1"/>
      <c r="F2104" s="1" t="s">
        <v>20</v>
      </c>
      <c r="G2104" s="1"/>
      <c r="H2104">
        <v>737.08473329336664</v>
      </c>
      <c r="I2104" s="1"/>
      <c r="J2104" s="1"/>
    </row>
    <row r="2105" spans="1:10" hidden="1" x14ac:dyDescent="0.25">
      <c r="A2105" s="1" t="s">
        <v>28</v>
      </c>
      <c r="B2105">
        <v>2017</v>
      </c>
      <c r="C2105" s="1" t="s">
        <v>7</v>
      </c>
      <c r="D2105" s="1" t="s">
        <v>8</v>
      </c>
      <c r="E2105" s="1"/>
      <c r="F2105" s="1" t="s">
        <v>22</v>
      </c>
      <c r="G2105" s="1"/>
      <c r="H2105">
        <v>5.1060026193041068</v>
      </c>
      <c r="I2105" s="1"/>
      <c r="J2105" s="1"/>
    </row>
    <row r="2106" spans="1:10" hidden="1" x14ac:dyDescent="0.25">
      <c r="A2106" s="1" t="s">
        <v>29</v>
      </c>
      <c r="B2106">
        <v>2017</v>
      </c>
      <c r="C2106" s="1" t="s">
        <v>7</v>
      </c>
      <c r="D2106" s="1" t="s">
        <v>8</v>
      </c>
      <c r="E2106" s="1"/>
      <c r="F2106" s="1" t="s">
        <v>9</v>
      </c>
      <c r="G2106" s="1"/>
      <c r="H2106">
        <v>31482</v>
      </c>
      <c r="I2106" s="1"/>
      <c r="J2106" s="1"/>
    </row>
    <row r="2107" spans="1:10" x14ac:dyDescent="0.25">
      <c r="A2107" s="1" t="s">
        <v>29</v>
      </c>
      <c r="B2107">
        <v>2017</v>
      </c>
      <c r="C2107" s="1" t="s">
        <v>7</v>
      </c>
      <c r="D2107" s="1" t="s">
        <v>8</v>
      </c>
      <c r="E2107" s="1" t="s">
        <v>10</v>
      </c>
      <c r="F2107" s="1" t="s">
        <v>10</v>
      </c>
      <c r="G2107" s="1"/>
      <c r="H2107">
        <v>20024.739025153609</v>
      </c>
      <c r="I2107" s="1"/>
      <c r="J2107" s="1"/>
    </row>
    <row r="2108" spans="1:10" hidden="1" x14ac:dyDescent="0.25">
      <c r="A2108" s="1" t="s">
        <v>29</v>
      </c>
      <c r="B2108">
        <v>2017</v>
      </c>
      <c r="C2108" s="1" t="s">
        <v>7</v>
      </c>
      <c r="D2108" s="1" t="s">
        <v>8</v>
      </c>
      <c r="E2108" s="1"/>
      <c r="F2108" s="1" t="s">
        <v>11</v>
      </c>
      <c r="G2108" s="1"/>
      <c r="H2108">
        <v>1107.2210618215361</v>
      </c>
      <c r="I2108" s="1"/>
      <c r="J2108" s="1"/>
    </row>
    <row r="2109" spans="1:10" hidden="1" x14ac:dyDescent="0.25">
      <c r="A2109" s="1" t="s">
        <v>29</v>
      </c>
      <c r="B2109">
        <v>2017</v>
      </c>
      <c r="C2109" s="1" t="s">
        <v>7</v>
      </c>
      <c r="D2109" s="1" t="s">
        <v>8</v>
      </c>
      <c r="E2109" s="1"/>
      <c r="F2109" s="1" t="s">
        <v>14</v>
      </c>
      <c r="G2109" s="1"/>
      <c r="H2109">
        <v>215.43237188462615</v>
      </c>
      <c r="I2109" s="1"/>
      <c r="J2109" s="1"/>
    </row>
    <row r="2110" spans="1:10" hidden="1" x14ac:dyDescent="0.25">
      <c r="A2110" s="1" t="s">
        <v>29</v>
      </c>
      <c r="B2110">
        <v>2017</v>
      </c>
      <c r="C2110" s="1" t="s">
        <v>7</v>
      </c>
      <c r="D2110" s="1" t="s">
        <v>8</v>
      </c>
      <c r="E2110" s="1"/>
      <c r="F2110" s="1" t="s">
        <v>17</v>
      </c>
      <c r="G2110" s="1"/>
      <c r="H2110">
        <v>1651.8539007033783</v>
      </c>
      <c r="I2110" s="1"/>
      <c r="J2110" s="1"/>
    </row>
    <row r="2111" spans="1:10" hidden="1" x14ac:dyDescent="0.25">
      <c r="A2111" s="1" t="s">
        <v>29</v>
      </c>
      <c r="B2111">
        <v>2017</v>
      </c>
      <c r="C2111" s="1" t="s">
        <v>7</v>
      </c>
      <c r="D2111" s="1" t="s">
        <v>8</v>
      </c>
      <c r="E2111" s="1"/>
      <c r="F2111" s="1" t="s">
        <v>18</v>
      </c>
      <c r="G2111" s="1"/>
      <c r="H2111">
        <v>1135.0653549014119</v>
      </c>
      <c r="I2111" s="1"/>
      <c r="J2111" s="1"/>
    </row>
    <row r="2112" spans="1:10" hidden="1" x14ac:dyDescent="0.25">
      <c r="A2112" s="1" t="s">
        <v>29</v>
      </c>
      <c r="B2112">
        <v>2017</v>
      </c>
      <c r="C2112" s="1" t="s">
        <v>7</v>
      </c>
      <c r="D2112" s="1" t="s">
        <v>8</v>
      </c>
      <c r="E2112" s="1"/>
      <c r="F2112" s="1" t="s">
        <v>20</v>
      </c>
      <c r="G2112" s="1"/>
      <c r="H2112">
        <v>7297.1388596043298</v>
      </c>
      <c r="I2112" s="1"/>
      <c r="J2112" s="1"/>
    </row>
    <row r="2113" spans="1:10" hidden="1" x14ac:dyDescent="0.25">
      <c r="A2113" s="1" t="s">
        <v>29</v>
      </c>
      <c r="B2113">
        <v>2017</v>
      </c>
      <c r="C2113" s="1" t="s">
        <v>7</v>
      </c>
      <c r="D2113" s="1" t="s">
        <v>8</v>
      </c>
      <c r="E2113" s="1"/>
      <c r="F2113" s="1" t="s">
        <v>22</v>
      </c>
      <c r="G2113" s="1"/>
      <c r="H2113">
        <v>50.549425931110662</v>
      </c>
      <c r="I2113" s="1"/>
      <c r="J2113" s="1"/>
    </row>
    <row r="2114" spans="1:10" hidden="1" x14ac:dyDescent="0.25">
      <c r="A2114" s="1" t="s">
        <v>30</v>
      </c>
      <c r="B2114">
        <v>2017</v>
      </c>
      <c r="C2114" s="1" t="s">
        <v>7</v>
      </c>
      <c r="D2114" s="1" t="s">
        <v>8</v>
      </c>
      <c r="E2114" s="1"/>
      <c r="F2114" s="1" t="s">
        <v>9</v>
      </c>
      <c r="G2114" s="1"/>
      <c r="H2114">
        <v>50643</v>
      </c>
      <c r="I2114" s="1"/>
      <c r="J2114" s="1"/>
    </row>
    <row r="2115" spans="1:10" x14ac:dyDescent="0.25">
      <c r="A2115" s="1" t="s">
        <v>30</v>
      </c>
      <c r="B2115">
        <v>2017</v>
      </c>
      <c r="C2115" s="1" t="s">
        <v>7</v>
      </c>
      <c r="D2115" s="1" t="s">
        <v>8</v>
      </c>
      <c r="E2115" s="1" t="s">
        <v>10</v>
      </c>
      <c r="F2115" s="1" t="s">
        <v>10</v>
      </c>
      <c r="G2115" s="1"/>
      <c r="H2115">
        <v>32212.466121938069</v>
      </c>
      <c r="I2115" s="1"/>
      <c r="J2115" s="1"/>
    </row>
    <row r="2116" spans="1:10" hidden="1" x14ac:dyDescent="0.25">
      <c r="A2116" s="1" t="s">
        <v>30</v>
      </c>
      <c r="B2116">
        <v>2017</v>
      </c>
      <c r="C2116" s="1" t="s">
        <v>7</v>
      </c>
      <c r="D2116" s="1" t="s">
        <v>8</v>
      </c>
      <c r="E2116" s="1"/>
      <c r="F2116" s="1" t="s">
        <v>11</v>
      </c>
      <c r="G2116" s="1"/>
      <c r="H2116">
        <v>1781.1128973326997</v>
      </c>
      <c r="I2116" s="1"/>
      <c r="J2116" s="1"/>
    </row>
    <row r="2117" spans="1:10" hidden="1" x14ac:dyDescent="0.25">
      <c r="A2117" s="1" t="s">
        <v>30</v>
      </c>
      <c r="B2117">
        <v>2017</v>
      </c>
      <c r="C2117" s="1" t="s">
        <v>7</v>
      </c>
      <c r="D2117" s="1" t="s">
        <v>8</v>
      </c>
      <c r="E2117" s="1"/>
      <c r="F2117" s="1" t="s">
        <v>14</v>
      </c>
      <c r="G2117" s="1"/>
      <c r="H2117">
        <v>346.55173144505181</v>
      </c>
      <c r="I2117" s="1"/>
      <c r="J2117" s="1"/>
    </row>
    <row r="2118" spans="1:10" hidden="1" x14ac:dyDescent="0.25">
      <c r="A2118" s="1" t="s">
        <v>30</v>
      </c>
      <c r="B2118">
        <v>2017</v>
      </c>
      <c r="C2118" s="1" t="s">
        <v>7</v>
      </c>
      <c r="D2118" s="1" t="s">
        <v>8</v>
      </c>
      <c r="E2118" s="1"/>
      <c r="F2118" s="1" t="s">
        <v>17</v>
      </c>
      <c r="G2118" s="1"/>
      <c r="H2118">
        <v>2657.2275298050058</v>
      </c>
      <c r="I2118" s="1"/>
      <c r="J2118" s="1"/>
    </row>
    <row r="2119" spans="1:10" hidden="1" x14ac:dyDescent="0.25">
      <c r="A2119" s="1" t="s">
        <v>30</v>
      </c>
      <c r="B2119">
        <v>2017</v>
      </c>
      <c r="C2119" s="1" t="s">
        <v>7</v>
      </c>
      <c r="D2119" s="1" t="s">
        <v>8</v>
      </c>
      <c r="E2119" s="1"/>
      <c r="F2119" s="1" t="s">
        <v>18</v>
      </c>
      <c r="G2119" s="1"/>
      <c r="H2119">
        <v>1825.904160100127</v>
      </c>
      <c r="I2119" s="1"/>
      <c r="J2119" s="1"/>
    </row>
    <row r="2120" spans="1:10" hidden="1" x14ac:dyDescent="0.25">
      <c r="A2120" s="1" t="s">
        <v>30</v>
      </c>
      <c r="B2120">
        <v>2017</v>
      </c>
      <c r="C2120" s="1" t="s">
        <v>7</v>
      </c>
      <c r="D2120" s="1" t="s">
        <v>8</v>
      </c>
      <c r="E2120" s="1"/>
      <c r="F2120" s="1" t="s">
        <v>20</v>
      </c>
      <c r="G2120" s="1"/>
      <c r="H2120">
        <v>11738.422059174833</v>
      </c>
      <c r="I2120" s="1"/>
      <c r="J2120" s="1"/>
    </row>
    <row r="2121" spans="1:10" hidden="1" x14ac:dyDescent="0.25">
      <c r="A2121" s="1" t="s">
        <v>30</v>
      </c>
      <c r="B2121">
        <v>2017</v>
      </c>
      <c r="C2121" s="1" t="s">
        <v>7</v>
      </c>
      <c r="D2121" s="1" t="s">
        <v>8</v>
      </c>
      <c r="E2121" s="1"/>
      <c r="F2121" s="1" t="s">
        <v>22</v>
      </c>
      <c r="G2121" s="1"/>
      <c r="H2121">
        <v>81.315500204219461</v>
      </c>
      <c r="I2121" s="1"/>
      <c r="J2121" s="1"/>
    </row>
    <row r="2122" spans="1:10" hidden="1" x14ac:dyDescent="0.25">
      <c r="A2122" s="1" t="s">
        <v>31</v>
      </c>
      <c r="B2122">
        <v>2017</v>
      </c>
      <c r="C2122" s="1" t="s">
        <v>7</v>
      </c>
      <c r="D2122" s="1" t="s">
        <v>8</v>
      </c>
      <c r="E2122" s="1"/>
      <c r="F2122" s="1" t="s">
        <v>9</v>
      </c>
      <c r="G2122" s="1"/>
      <c r="H2122">
        <v>1587</v>
      </c>
      <c r="I2122" s="1"/>
      <c r="J2122" s="1"/>
    </row>
    <row r="2123" spans="1:10" x14ac:dyDescent="0.25">
      <c r="A2123" s="1" t="s">
        <v>31</v>
      </c>
      <c r="B2123">
        <v>2017</v>
      </c>
      <c r="C2123" s="1" t="s">
        <v>7</v>
      </c>
      <c r="D2123" s="1" t="s">
        <v>8</v>
      </c>
      <c r="E2123" s="1" t="s">
        <v>10</v>
      </c>
      <c r="F2123" s="1" t="s">
        <v>10</v>
      </c>
      <c r="G2123" s="1"/>
      <c r="H2123">
        <v>1009.4422474086392</v>
      </c>
      <c r="I2123" s="1"/>
      <c r="J2123" s="1"/>
    </row>
    <row r="2124" spans="1:10" hidden="1" x14ac:dyDescent="0.25">
      <c r="A2124" s="1" t="s">
        <v>31</v>
      </c>
      <c r="B2124">
        <v>2017</v>
      </c>
      <c r="C2124" s="1" t="s">
        <v>7</v>
      </c>
      <c r="D2124" s="1" t="s">
        <v>8</v>
      </c>
      <c r="E2124" s="1"/>
      <c r="F2124" s="1" t="s">
        <v>11</v>
      </c>
      <c r="G2124" s="1"/>
      <c r="H2124">
        <v>55.814745731236194</v>
      </c>
      <c r="I2124" s="1"/>
      <c r="J2124" s="1"/>
    </row>
    <row r="2125" spans="1:10" hidden="1" x14ac:dyDescent="0.25">
      <c r="A2125" s="1" t="s">
        <v>31</v>
      </c>
      <c r="B2125">
        <v>2017</v>
      </c>
      <c r="C2125" s="1" t="s">
        <v>7</v>
      </c>
      <c r="D2125" s="1" t="s">
        <v>8</v>
      </c>
      <c r="E2125" s="1"/>
      <c r="F2125" s="1" t="s">
        <v>14</v>
      </c>
      <c r="G2125" s="1"/>
      <c r="H2125">
        <v>10.859893722790854</v>
      </c>
      <c r="I2125" s="1"/>
      <c r="J2125" s="1"/>
    </row>
    <row r="2126" spans="1:10" hidden="1" x14ac:dyDescent="0.25">
      <c r="A2126" s="1" t="s">
        <v>31</v>
      </c>
      <c r="B2126">
        <v>2017</v>
      </c>
      <c r="C2126" s="1" t="s">
        <v>7</v>
      </c>
      <c r="D2126" s="1" t="s">
        <v>8</v>
      </c>
      <c r="E2126" s="1"/>
      <c r="F2126" s="1" t="s">
        <v>17</v>
      </c>
      <c r="G2126" s="1"/>
      <c r="H2126">
        <v>83.269555314664302</v>
      </c>
      <c r="I2126" s="1"/>
      <c r="J2126" s="1"/>
    </row>
    <row r="2127" spans="1:10" hidden="1" x14ac:dyDescent="0.25">
      <c r="A2127" s="1" t="s">
        <v>31</v>
      </c>
      <c r="B2127">
        <v>2017</v>
      </c>
      <c r="C2127" s="1" t="s">
        <v>7</v>
      </c>
      <c r="D2127" s="1" t="s">
        <v>8</v>
      </c>
      <c r="E2127" s="1"/>
      <c r="F2127" s="1" t="s">
        <v>18</v>
      </c>
      <c r="G2127" s="1"/>
      <c r="H2127">
        <v>57.218369805874488</v>
      </c>
      <c r="I2127" s="1"/>
      <c r="J2127" s="1"/>
    </row>
    <row r="2128" spans="1:10" hidden="1" x14ac:dyDescent="0.25">
      <c r="A2128" s="1" t="s">
        <v>31</v>
      </c>
      <c r="B2128">
        <v>2017</v>
      </c>
      <c r="C2128" s="1" t="s">
        <v>7</v>
      </c>
      <c r="D2128" s="1" t="s">
        <v>8</v>
      </c>
      <c r="E2128" s="1"/>
      <c r="F2128" s="1" t="s">
        <v>20</v>
      </c>
      <c r="G2128" s="1"/>
      <c r="H2128">
        <v>367.84700369074619</v>
      </c>
      <c r="I2128" s="1"/>
      <c r="J2128" s="1"/>
    </row>
    <row r="2129" spans="1:10" hidden="1" x14ac:dyDescent="0.25">
      <c r="A2129" s="1" t="s">
        <v>31</v>
      </c>
      <c r="B2129">
        <v>2017</v>
      </c>
      <c r="C2129" s="1" t="s">
        <v>7</v>
      </c>
      <c r="D2129" s="1" t="s">
        <v>8</v>
      </c>
      <c r="E2129" s="1"/>
      <c r="F2129" s="1" t="s">
        <v>22</v>
      </c>
      <c r="G2129" s="1"/>
      <c r="H2129">
        <v>2.5481843260489363</v>
      </c>
      <c r="I2129" s="1"/>
      <c r="J2129" s="1"/>
    </row>
    <row r="2130" spans="1:10" hidden="1" x14ac:dyDescent="0.25">
      <c r="A2130" s="1" t="s">
        <v>32</v>
      </c>
      <c r="B2130">
        <v>2017</v>
      </c>
      <c r="C2130" s="1" t="s">
        <v>7</v>
      </c>
      <c r="D2130" s="1" t="s">
        <v>8</v>
      </c>
      <c r="E2130" s="1"/>
      <c r="F2130" s="1" t="s">
        <v>9</v>
      </c>
      <c r="G2130" s="1"/>
      <c r="H2130">
        <v>2357</v>
      </c>
      <c r="I2130" s="1"/>
      <c r="J2130" s="1"/>
    </row>
    <row r="2131" spans="1:10" x14ac:dyDescent="0.25">
      <c r="A2131" s="1" t="s">
        <v>32</v>
      </c>
      <c r="B2131">
        <v>2017</v>
      </c>
      <c r="C2131" s="1" t="s">
        <v>7</v>
      </c>
      <c r="D2131" s="1" t="s">
        <v>8</v>
      </c>
      <c r="E2131" s="1" t="s">
        <v>10</v>
      </c>
      <c r="F2131" s="1" t="s">
        <v>10</v>
      </c>
      <c r="G2131" s="1"/>
      <c r="H2131">
        <v>1499.2157385898945</v>
      </c>
      <c r="I2131" s="1"/>
      <c r="J2131" s="1"/>
    </row>
    <row r="2132" spans="1:10" hidden="1" x14ac:dyDescent="0.25">
      <c r="A2132" s="1" t="s">
        <v>32</v>
      </c>
      <c r="B2132">
        <v>2017</v>
      </c>
      <c r="C2132" s="1" t="s">
        <v>7</v>
      </c>
      <c r="D2132" s="1" t="s">
        <v>8</v>
      </c>
      <c r="E2132" s="1"/>
      <c r="F2132" s="1" t="s">
        <v>11</v>
      </c>
      <c r="G2132" s="1"/>
      <c r="H2132">
        <v>82.895624252377885</v>
      </c>
      <c r="I2132" s="1"/>
      <c r="J2132" s="1"/>
    </row>
    <row r="2133" spans="1:10" hidden="1" x14ac:dyDescent="0.25">
      <c r="A2133" s="1" t="s">
        <v>32</v>
      </c>
      <c r="B2133">
        <v>2017</v>
      </c>
      <c r="C2133" s="1" t="s">
        <v>7</v>
      </c>
      <c r="D2133" s="1" t="s">
        <v>8</v>
      </c>
      <c r="E2133" s="1"/>
      <c r="F2133" s="1" t="s">
        <v>14</v>
      </c>
      <c r="G2133" s="1"/>
      <c r="H2133">
        <v>16.129029303477029</v>
      </c>
      <c r="I2133" s="1"/>
      <c r="J2133" s="1"/>
    </row>
    <row r="2134" spans="1:10" hidden="1" x14ac:dyDescent="0.25">
      <c r="A2134" s="1" t="s">
        <v>32</v>
      </c>
      <c r="B2134">
        <v>2017</v>
      </c>
      <c r="C2134" s="1" t="s">
        <v>7</v>
      </c>
      <c r="D2134" s="1" t="s">
        <v>8</v>
      </c>
      <c r="E2134" s="1"/>
      <c r="F2134" s="1" t="s">
        <v>17</v>
      </c>
      <c r="G2134" s="1"/>
      <c r="H2134">
        <v>123.67129292795447</v>
      </c>
      <c r="I2134" s="1"/>
      <c r="J2134" s="1"/>
    </row>
    <row r="2135" spans="1:10" hidden="1" x14ac:dyDescent="0.25">
      <c r="A2135" s="1" t="s">
        <v>32</v>
      </c>
      <c r="B2135">
        <v>2017</v>
      </c>
      <c r="C2135" s="1" t="s">
        <v>7</v>
      </c>
      <c r="D2135" s="1" t="s">
        <v>8</v>
      </c>
      <c r="E2135" s="1"/>
      <c r="F2135" s="1" t="s">
        <v>18</v>
      </c>
      <c r="G2135" s="1"/>
      <c r="H2135">
        <v>84.980275760835639</v>
      </c>
      <c r="I2135" s="1"/>
      <c r="J2135" s="1"/>
    </row>
    <row r="2136" spans="1:10" hidden="1" x14ac:dyDescent="0.25">
      <c r="A2136" s="1" t="s">
        <v>32</v>
      </c>
      <c r="B2136">
        <v>2017</v>
      </c>
      <c r="C2136" s="1" t="s">
        <v>7</v>
      </c>
      <c r="D2136" s="1" t="s">
        <v>8</v>
      </c>
      <c r="E2136" s="1"/>
      <c r="F2136" s="1" t="s">
        <v>20</v>
      </c>
      <c r="G2136" s="1"/>
      <c r="H2136">
        <v>546.32349571461168</v>
      </c>
      <c r="I2136" s="1"/>
      <c r="J2136" s="1"/>
    </row>
    <row r="2137" spans="1:10" hidden="1" x14ac:dyDescent="0.25">
      <c r="A2137" s="1" t="s">
        <v>32</v>
      </c>
      <c r="B2137">
        <v>2017</v>
      </c>
      <c r="C2137" s="1" t="s">
        <v>7</v>
      </c>
      <c r="D2137" s="1" t="s">
        <v>8</v>
      </c>
      <c r="E2137" s="1"/>
      <c r="F2137" s="1" t="s">
        <v>22</v>
      </c>
      <c r="G2137" s="1"/>
      <c r="H2137">
        <v>3.7845434508489877</v>
      </c>
      <c r="I2137" s="1"/>
      <c r="J2137" s="1"/>
    </row>
    <row r="2138" spans="1:10" hidden="1" x14ac:dyDescent="0.25">
      <c r="A2138" s="1" t="s">
        <v>34</v>
      </c>
      <c r="B2138">
        <v>2017</v>
      </c>
      <c r="C2138" s="1" t="s">
        <v>7</v>
      </c>
      <c r="D2138" s="1" t="s">
        <v>8</v>
      </c>
      <c r="E2138" s="1"/>
      <c r="F2138" s="1" t="s">
        <v>9</v>
      </c>
      <c r="G2138" s="1"/>
      <c r="H2138">
        <v>2991</v>
      </c>
      <c r="I2138" s="1"/>
      <c r="J2138" s="1"/>
    </row>
    <row r="2139" spans="1:10" x14ac:dyDescent="0.25">
      <c r="A2139" s="1" t="s">
        <v>34</v>
      </c>
      <c r="B2139">
        <v>2017</v>
      </c>
      <c r="C2139" s="1" t="s">
        <v>7</v>
      </c>
      <c r="D2139" s="1" t="s">
        <v>8</v>
      </c>
      <c r="E2139" s="1" t="s">
        <v>10</v>
      </c>
      <c r="F2139" s="1" t="s">
        <v>10</v>
      </c>
      <c r="G2139" s="1"/>
      <c r="H2139">
        <v>1902.4837819780971</v>
      </c>
      <c r="I2139" s="1"/>
      <c r="J2139" s="1"/>
    </row>
    <row r="2140" spans="1:10" hidden="1" x14ac:dyDescent="0.25">
      <c r="A2140" s="1" t="s">
        <v>34</v>
      </c>
      <c r="B2140">
        <v>2017</v>
      </c>
      <c r="C2140" s="1" t="s">
        <v>7</v>
      </c>
      <c r="D2140" s="1" t="s">
        <v>8</v>
      </c>
      <c r="E2140" s="1"/>
      <c r="F2140" s="1" t="s">
        <v>11</v>
      </c>
      <c r="G2140" s="1"/>
      <c r="H2140">
        <v>105.19338656718807</v>
      </c>
      <c r="I2140" s="1"/>
      <c r="J2140" s="1"/>
    </row>
    <row r="2141" spans="1:10" hidden="1" x14ac:dyDescent="0.25">
      <c r="A2141" s="1" t="s">
        <v>34</v>
      </c>
      <c r="B2141">
        <v>2017</v>
      </c>
      <c r="C2141" s="1" t="s">
        <v>7</v>
      </c>
      <c r="D2141" s="1" t="s">
        <v>8</v>
      </c>
      <c r="E2141" s="1"/>
      <c r="F2141" s="1" t="s">
        <v>14</v>
      </c>
      <c r="G2141" s="1"/>
      <c r="H2141">
        <v>20.467512366016035</v>
      </c>
      <c r="I2141" s="1"/>
      <c r="J2141" s="1"/>
    </row>
    <row r="2142" spans="1:10" hidden="1" x14ac:dyDescent="0.25">
      <c r="A2142" s="1" t="s">
        <v>34</v>
      </c>
      <c r="B2142">
        <v>2017</v>
      </c>
      <c r="C2142" s="1" t="s">
        <v>7</v>
      </c>
      <c r="D2142" s="1" t="s">
        <v>8</v>
      </c>
      <c r="E2142" s="1"/>
      <c r="F2142" s="1" t="s">
        <v>17</v>
      </c>
      <c r="G2142" s="1"/>
      <c r="H2142">
        <v>156.93713922253366</v>
      </c>
      <c r="I2142" s="1"/>
      <c r="J2142" s="1"/>
    </row>
    <row r="2143" spans="1:10" hidden="1" x14ac:dyDescent="0.25">
      <c r="A2143" s="1" t="s">
        <v>34</v>
      </c>
      <c r="B2143">
        <v>2017</v>
      </c>
      <c r="C2143" s="1" t="s">
        <v>7</v>
      </c>
      <c r="D2143" s="1" t="s">
        <v>8</v>
      </c>
      <c r="E2143" s="1"/>
      <c r="F2143" s="1" t="s">
        <v>18</v>
      </c>
      <c r="G2143" s="1"/>
      <c r="H2143">
        <v>107.83878014453093</v>
      </c>
      <c r="I2143" s="1"/>
      <c r="J2143" s="1"/>
    </row>
    <row r="2144" spans="1:10" hidden="1" x14ac:dyDescent="0.25">
      <c r="A2144" s="1" t="s">
        <v>34</v>
      </c>
      <c r="B2144">
        <v>2017</v>
      </c>
      <c r="C2144" s="1" t="s">
        <v>7</v>
      </c>
      <c r="D2144" s="1" t="s">
        <v>8</v>
      </c>
      <c r="E2144" s="1"/>
      <c r="F2144" s="1" t="s">
        <v>20</v>
      </c>
      <c r="G2144" s="1"/>
      <c r="H2144">
        <v>693.27686706932695</v>
      </c>
      <c r="I2144" s="1"/>
      <c r="J2144" s="1"/>
    </row>
    <row r="2145" spans="1:10" hidden="1" x14ac:dyDescent="0.25">
      <c r="A2145" s="1" t="s">
        <v>34</v>
      </c>
      <c r="B2145">
        <v>2017</v>
      </c>
      <c r="C2145" s="1" t="s">
        <v>7</v>
      </c>
      <c r="D2145" s="1" t="s">
        <v>8</v>
      </c>
      <c r="E2145" s="1"/>
      <c r="F2145" s="1" t="s">
        <v>22</v>
      </c>
      <c r="G2145" s="1"/>
      <c r="H2145">
        <v>4.8025326523077307</v>
      </c>
      <c r="I2145" s="1"/>
      <c r="J2145" s="1"/>
    </row>
    <row r="2146" spans="1:10" hidden="1" x14ac:dyDescent="0.25">
      <c r="A2146" s="1" t="s">
        <v>35</v>
      </c>
      <c r="B2146">
        <v>2017</v>
      </c>
      <c r="C2146" s="1" t="s">
        <v>7</v>
      </c>
      <c r="D2146" s="1" t="s">
        <v>8</v>
      </c>
      <c r="E2146" s="1"/>
      <c r="F2146" s="1" t="s">
        <v>9</v>
      </c>
      <c r="G2146" s="1"/>
      <c r="H2146">
        <v>25607.565999999999</v>
      </c>
      <c r="I2146" s="1"/>
      <c r="J2146" s="1"/>
    </row>
    <row r="2147" spans="1:10" x14ac:dyDescent="0.25">
      <c r="A2147" s="1" t="s">
        <v>35</v>
      </c>
      <c r="B2147">
        <v>2017</v>
      </c>
      <c r="C2147" s="1" t="s">
        <v>7</v>
      </c>
      <c r="D2147" s="1" t="s">
        <v>8</v>
      </c>
      <c r="E2147" s="1" t="s">
        <v>10</v>
      </c>
      <c r="F2147" s="1" t="s">
        <v>10</v>
      </c>
      <c r="G2147" s="1"/>
      <c r="H2147">
        <v>16288.190909707031</v>
      </c>
      <c r="I2147" s="1"/>
      <c r="J2147" s="1"/>
    </row>
    <row r="2148" spans="1:10" hidden="1" x14ac:dyDescent="0.25">
      <c r="A2148" s="1" t="s">
        <v>35</v>
      </c>
      <c r="B2148">
        <v>2017</v>
      </c>
      <c r="C2148" s="1" t="s">
        <v>7</v>
      </c>
      <c r="D2148" s="1" t="s">
        <v>8</v>
      </c>
      <c r="E2148" s="1"/>
      <c r="F2148" s="1" t="s">
        <v>11</v>
      </c>
      <c r="G2148" s="1"/>
      <c r="H2148">
        <v>900.61738190664721</v>
      </c>
      <c r="I2148" s="1"/>
      <c r="J2148" s="1"/>
    </row>
    <row r="2149" spans="1:10" hidden="1" x14ac:dyDescent="0.25">
      <c r="A2149" s="1" t="s">
        <v>35</v>
      </c>
      <c r="B2149">
        <v>2017</v>
      </c>
      <c r="C2149" s="1" t="s">
        <v>7</v>
      </c>
      <c r="D2149" s="1" t="s">
        <v>8</v>
      </c>
      <c r="E2149" s="1"/>
      <c r="F2149" s="1" t="s">
        <v>14</v>
      </c>
      <c r="G2149" s="1"/>
      <c r="H2149">
        <v>175.23342486411624</v>
      </c>
      <c r="I2149" s="1"/>
      <c r="J2149" s="1"/>
    </row>
    <row r="2150" spans="1:10" hidden="1" x14ac:dyDescent="0.25">
      <c r="A2150" s="1" t="s">
        <v>35</v>
      </c>
      <c r="B2150">
        <v>2017</v>
      </c>
      <c r="C2150" s="1" t="s">
        <v>7</v>
      </c>
      <c r="D2150" s="1" t="s">
        <v>8</v>
      </c>
      <c r="E2150" s="1"/>
      <c r="F2150" s="1" t="s">
        <v>17</v>
      </c>
      <c r="G2150" s="1"/>
      <c r="H2150">
        <v>1343.6235875935204</v>
      </c>
      <c r="I2150" s="1"/>
      <c r="J2150" s="1"/>
    </row>
    <row r="2151" spans="1:10" hidden="1" x14ac:dyDescent="0.25">
      <c r="A2151" s="1" t="s">
        <v>35</v>
      </c>
      <c r="B2151">
        <v>2017</v>
      </c>
      <c r="C2151" s="1" t="s">
        <v>7</v>
      </c>
      <c r="D2151" s="1" t="s">
        <v>8</v>
      </c>
      <c r="E2151" s="1"/>
      <c r="F2151" s="1" t="s">
        <v>18</v>
      </c>
      <c r="G2151" s="1"/>
      <c r="H2151">
        <v>923.26602471098806</v>
      </c>
      <c r="I2151" s="1"/>
      <c r="J2151" s="1"/>
    </row>
    <row r="2152" spans="1:10" hidden="1" x14ac:dyDescent="0.25">
      <c r="A2152" s="1" t="s">
        <v>35</v>
      </c>
      <c r="B2152">
        <v>2017</v>
      </c>
      <c r="C2152" s="1" t="s">
        <v>7</v>
      </c>
      <c r="D2152" s="1" t="s">
        <v>8</v>
      </c>
      <c r="E2152" s="1"/>
      <c r="F2152" s="1" t="s">
        <v>20</v>
      </c>
      <c r="G2152" s="1"/>
      <c r="H2152">
        <v>5935.5175960384531</v>
      </c>
      <c r="I2152" s="1"/>
      <c r="J2152" s="1"/>
    </row>
    <row r="2153" spans="1:10" hidden="1" x14ac:dyDescent="0.25">
      <c r="A2153" s="1" t="s">
        <v>35</v>
      </c>
      <c r="B2153">
        <v>2017</v>
      </c>
      <c r="C2153" s="1" t="s">
        <v>7</v>
      </c>
      <c r="D2153" s="1" t="s">
        <v>8</v>
      </c>
      <c r="E2153" s="1"/>
      <c r="F2153" s="1" t="s">
        <v>22</v>
      </c>
      <c r="G2153" s="1"/>
      <c r="H2153">
        <v>41.117075179246164</v>
      </c>
      <c r="I2153" s="1"/>
      <c r="J2153" s="1"/>
    </row>
    <row r="2154" spans="1:10" hidden="1" x14ac:dyDescent="0.25">
      <c r="A2154" s="1" t="s">
        <v>36</v>
      </c>
      <c r="B2154">
        <v>2017</v>
      </c>
      <c r="C2154" s="1" t="s">
        <v>7</v>
      </c>
      <c r="D2154" s="1" t="s">
        <v>8</v>
      </c>
      <c r="E2154" s="1"/>
      <c r="F2154" s="1" t="s">
        <v>9</v>
      </c>
      <c r="G2154" s="1"/>
      <c r="H2154">
        <v>490.63799999999998</v>
      </c>
      <c r="I2154" s="1"/>
      <c r="J2154" s="1"/>
    </row>
    <row r="2155" spans="1:10" x14ac:dyDescent="0.25">
      <c r="A2155" s="1" t="s">
        <v>36</v>
      </c>
      <c r="B2155">
        <v>2017</v>
      </c>
      <c r="C2155" s="1" t="s">
        <v>7</v>
      </c>
      <c r="D2155" s="1" t="s">
        <v>8</v>
      </c>
      <c r="E2155" s="1" t="s">
        <v>10</v>
      </c>
      <c r="F2155" s="1" t="s">
        <v>10</v>
      </c>
      <c r="G2155" s="1"/>
      <c r="H2155">
        <v>312.07985216388147</v>
      </c>
      <c r="I2155" s="1"/>
      <c r="J2155" s="1"/>
    </row>
    <row r="2156" spans="1:10" hidden="1" x14ac:dyDescent="0.25">
      <c r="A2156" s="1" t="s">
        <v>36</v>
      </c>
      <c r="B2156">
        <v>2017</v>
      </c>
      <c r="C2156" s="1" t="s">
        <v>7</v>
      </c>
      <c r="D2156" s="1" t="s">
        <v>8</v>
      </c>
      <c r="E2156" s="1"/>
      <c r="F2156" s="1" t="s">
        <v>11</v>
      </c>
      <c r="G2156" s="1"/>
      <c r="H2156">
        <v>17.255724773838853</v>
      </c>
      <c r="I2156" s="1"/>
      <c r="J2156" s="1"/>
    </row>
    <row r="2157" spans="1:10" hidden="1" x14ac:dyDescent="0.25">
      <c r="A2157" s="1" t="s">
        <v>36</v>
      </c>
      <c r="B2157">
        <v>2017</v>
      </c>
      <c r="C2157" s="1" t="s">
        <v>7</v>
      </c>
      <c r="D2157" s="1" t="s">
        <v>8</v>
      </c>
      <c r="E2157" s="1"/>
      <c r="F2157" s="1" t="s">
        <v>14</v>
      </c>
      <c r="G2157" s="1"/>
      <c r="H2157">
        <v>3.3574521338138998</v>
      </c>
      <c r="I2157" s="1"/>
      <c r="J2157" s="1"/>
    </row>
    <row r="2158" spans="1:10" hidden="1" x14ac:dyDescent="0.25">
      <c r="A2158" s="1" t="s">
        <v>36</v>
      </c>
      <c r="B2158">
        <v>2017</v>
      </c>
      <c r="C2158" s="1" t="s">
        <v>7</v>
      </c>
      <c r="D2158" s="1" t="s">
        <v>8</v>
      </c>
      <c r="E2158" s="1"/>
      <c r="F2158" s="1" t="s">
        <v>17</v>
      </c>
      <c r="G2158" s="1"/>
      <c r="H2158">
        <v>25.743672388453849</v>
      </c>
      <c r="I2158" s="1"/>
      <c r="J2158" s="1"/>
    </row>
    <row r="2159" spans="1:10" hidden="1" x14ac:dyDescent="0.25">
      <c r="A2159" s="1" t="s">
        <v>36</v>
      </c>
      <c r="B2159">
        <v>2017</v>
      </c>
      <c r="C2159" s="1" t="s">
        <v>7</v>
      </c>
      <c r="D2159" s="1" t="s">
        <v>8</v>
      </c>
      <c r="E2159" s="1"/>
      <c r="F2159" s="1" t="s">
        <v>18</v>
      </c>
      <c r="G2159" s="1"/>
      <c r="H2159">
        <v>17.689670147961337</v>
      </c>
      <c r="I2159" s="1"/>
      <c r="J2159" s="1"/>
    </row>
    <row r="2160" spans="1:10" hidden="1" x14ac:dyDescent="0.25">
      <c r="A2160" s="1" t="s">
        <v>36</v>
      </c>
      <c r="B2160">
        <v>2017</v>
      </c>
      <c r="C2160" s="1" t="s">
        <v>7</v>
      </c>
      <c r="D2160" s="1" t="s">
        <v>8</v>
      </c>
      <c r="E2160" s="1"/>
      <c r="F2160" s="1" t="s">
        <v>20</v>
      </c>
      <c r="G2160" s="1"/>
      <c r="H2160">
        <v>113.72382999169521</v>
      </c>
      <c r="I2160" s="1"/>
      <c r="J2160" s="1"/>
    </row>
    <row r="2161" spans="1:10" hidden="1" x14ac:dyDescent="0.25">
      <c r="A2161" s="1" t="s">
        <v>36</v>
      </c>
      <c r="B2161">
        <v>2017</v>
      </c>
      <c r="C2161" s="1" t="s">
        <v>7</v>
      </c>
      <c r="D2161" s="1" t="s">
        <v>8</v>
      </c>
      <c r="E2161" s="1"/>
      <c r="F2161" s="1" t="s">
        <v>22</v>
      </c>
      <c r="G2161" s="1"/>
      <c r="H2161">
        <v>0.78779840035538629</v>
      </c>
      <c r="I2161" s="1"/>
      <c r="J2161" s="1"/>
    </row>
    <row r="2162" spans="1:10" hidden="1" x14ac:dyDescent="0.25">
      <c r="A2162" s="1" t="s">
        <v>37</v>
      </c>
      <c r="B2162">
        <v>2017</v>
      </c>
      <c r="C2162" s="1" t="s">
        <v>7</v>
      </c>
      <c r="D2162" s="1" t="s">
        <v>8</v>
      </c>
      <c r="E2162" s="1"/>
      <c r="F2162" s="1" t="s">
        <v>9</v>
      </c>
      <c r="G2162" s="1"/>
      <c r="H2162">
        <v>831.51199999999994</v>
      </c>
      <c r="I2162" s="1"/>
      <c r="J2162" s="1"/>
    </row>
    <row r="2163" spans="1:10" x14ac:dyDescent="0.25">
      <c r="A2163" s="1" t="s">
        <v>37</v>
      </c>
      <c r="B2163">
        <v>2017</v>
      </c>
      <c r="C2163" s="1" t="s">
        <v>7</v>
      </c>
      <c r="D2163" s="1" t="s">
        <v>8</v>
      </c>
      <c r="E2163" s="1" t="s">
        <v>10</v>
      </c>
      <c r="F2163" s="1" t="s">
        <v>10</v>
      </c>
      <c r="G2163" s="1"/>
      <c r="H2163">
        <v>528.89939636247789</v>
      </c>
      <c r="I2163" s="1"/>
      <c r="J2163" s="1"/>
    </row>
    <row r="2164" spans="1:10" hidden="1" x14ac:dyDescent="0.25">
      <c r="A2164" s="1" t="s">
        <v>37</v>
      </c>
      <c r="B2164">
        <v>2017</v>
      </c>
      <c r="C2164" s="1" t="s">
        <v>7</v>
      </c>
      <c r="D2164" s="1" t="s">
        <v>8</v>
      </c>
      <c r="E2164" s="1"/>
      <c r="F2164" s="1" t="s">
        <v>11</v>
      </c>
      <c r="G2164" s="1"/>
      <c r="H2164">
        <v>29.244253845287755</v>
      </c>
      <c r="I2164" s="1"/>
      <c r="J2164" s="1"/>
    </row>
    <row r="2165" spans="1:10" hidden="1" x14ac:dyDescent="0.25">
      <c r="A2165" s="1" t="s">
        <v>37</v>
      </c>
      <c r="B2165">
        <v>2017</v>
      </c>
      <c r="C2165" s="1" t="s">
        <v>7</v>
      </c>
      <c r="D2165" s="1" t="s">
        <v>8</v>
      </c>
      <c r="E2165" s="1"/>
      <c r="F2165" s="1" t="s">
        <v>14</v>
      </c>
      <c r="G2165" s="1"/>
      <c r="H2165">
        <v>5.6900642402175601</v>
      </c>
      <c r="I2165" s="1"/>
      <c r="J2165" s="1"/>
    </row>
    <row r="2166" spans="1:10" hidden="1" x14ac:dyDescent="0.25">
      <c r="A2166" s="1" t="s">
        <v>37</v>
      </c>
      <c r="B2166">
        <v>2017</v>
      </c>
      <c r="C2166" s="1" t="s">
        <v>7</v>
      </c>
      <c r="D2166" s="1" t="s">
        <v>8</v>
      </c>
      <c r="E2166" s="1"/>
      <c r="F2166" s="1" t="s">
        <v>17</v>
      </c>
      <c r="G2166" s="1"/>
      <c r="H2166">
        <v>43.629259280911867</v>
      </c>
      <c r="I2166" s="1"/>
      <c r="J2166" s="1"/>
    </row>
    <row r="2167" spans="1:10" hidden="1" x14ac:dyDescent="0.25">
      <c r="A2167" s="1" t="s">
        <v>37</v>
      </c>
      <c r="B2167">
        <v>2017</v>
      </c>
      <c r="C2167" s="1" t="s">
        <v>7</v>
      </c>
      <c r="D2167" s="1" t="s">
        <v>8</v>
      </c>
      <c r="E2167" s="1"/>
      <c r="F2167" s="1" t="s">
        <v>18</v>
      </c>
      <c r="G2167" s="1"/>
      <c r="H2167">
        <v>29.979685642106052</v>
      </c>
      <c r="I2167" s="1"/>
      <c r="J2167" s="1"/>
    </row>
    <row r="2168" spans="1:10" hidden="1" x14ac:dyDescent="0.25">
      <c r="A2168" s="1" t="s">
        <v>37</v>
      </c>
      <c r="B2168">
        <v>2017</v>
      </c>
      <c r="C2168" s="1" t="s">
        <v>7</v>
      </c>
      <c r="D2168" s="1" t="s">
        <v>8</v>
      </c>
      <c r="E2168" s="1"/>
      <c r="F2168" s="1" t="s">
        <v>20</v>
      </c>
      <c r="G2168" s="1"/>
      <c r="H2168">
        <v>192.73421407240056</v>
      </c>
      <c r="I2168" s="1"/>
      <c r="J2168" s="1"/>
    </row>
    <row r="2169" spans="1:10" hidden="1" x14ac:dyDescent="0.25">
      <c r="A2169" s="1" t="s">
        <v>37</v>
      </c>
      <c r="B2169">
        <v>2017</v>
      </c>
      <c r="C2169" s="1" t="s">
        <v>7</v>
      </c>
      <c r="D2169" s="1" t="s">
        <v>8</v>
      </c>
      <c r="E2169" s="1"/>
      <c r="F2169" s="1" t="s">
        <v>22</v>
      </c>
      <c r="G2169" s="1"/>
      <c r="H2169">
        <v>1.3351265565983637</v>
      </c>
      <c r="I2169" s="1"/>
      <c r="J2169" s="1"/>
    </row>
    <row r="2170" spans="1:10" hidden="1" x14ac:dyDescent="0.25">
      <c r="A2170" s="1" t="s">
        <v>38</v>
      </c>
      <c r="B2170">
        <v>2017</v>
      </c>
      <c r="C2170" s="1" t="s">
        <v>7</v>
      </c>
      <c r="D2170" s="1" t="s">
        <v>8</v>
      </c>
      <c r="E2170" s="1"/>
      <c r="F2170" s="1" t="s">
        <v>9</v>
      </c>
      <c r="G2170" s="1"/>
      <c r="H2170">
        <v>68</v>
      </c>
      <c r="I2170" s="1"/>
      <c r="J2170" s="1"/>
    </row>
    <row r="2171" spans="1:10" x14ac:dyDescent="0.25">
      <c r="A2171" s="1" t="s">
        <v>38</v>
      </c>
      <c r="B2171">
        <v>2017</v>
      </c>
      <c r="C2171" s="1" t="s">
        <v>7</v>
      </c>
      <c r="D2171" s="1" t="s">
        <v>8</v>
      </c>
      <c r="E2171" s="1" t="s">
        <v>10</v>
      </c>
      <c r="F2171" s="1" t="s">
        <v>10</v>
      </c>
      <c r="G2171" s="1"/>
      <c r="H2171">
        <v>43.252723896526447</v>
      </c>
      <c r="I2171" s="1"/>
      <c r="J2171" s="1"/>
    </row>
    <row r="2172" spans="1:10" hidden="1" x14ac:dyDescent="0.25">
      <c r="A2172" s="1" t="s">
        <v>38</v>
      </c>
      <c r="B2172">
        <v>2017</v>
      </c>
      <c r="C2172" s="1" t="s">
        <v>7</v>
      </c>
      <c r="D2172" s="1" t="s">
        <v>8</v>
      </c>
      <c r="E2172" s="1"/>
      <c r="F2172" s="1" t="s">
        <v>11</v>
      </c>
      <c r="G2172" s="1"/>
      <c r="H2172">
        <v>2.3915581031657602</v>
      </c>
      <c r="I2172" s="1"/>
      <c r="J2172" s="1"/>
    </row>
    <row r="2173" spans="1:10" hidden="1" x14ac:dyDescent="0.25">
      <c r="A2173" s="1" t="s">
        <v>38</v>
      </c>
      <c r="B2173">
        <v>2017</v>
      </c>
      <c r="C2173" s="1" t="s">
        <v>7</v>
      </c>
      <c r="D2173" s="1" t="s">
        <v>8</v>
      </c>
      <c r="E2173" s="1"/>
      <c r="F2173" s="1" t="s">
        <v>14</v>
      </c>
      <c r="G2173" s="1"/>
      <c r="H2173">
        <v>0.46532625907358421</v>
      </c>
      <c r="I2173" s="1"/>
      <c r="J2173" s="1"/>
    </row>
    <row r="2174" spans="1:10" hidden="1" x14ac:dyDescent="0.25">
      <c r="A2174" s="1" t="s">
        <v>38</v>
      </c>
      <c r="B2174">
        <v>2017</v>
      </c>
      <c r="C2174" s="1" t="s">
        <v>7</v>
      </c>
      <c r="D2174" s="1" t="s">
        <v>8</v>
      </c>
      <c r="E2174" s="1"/>
      <c r="F2174" s="1" t="s">
        <v>17</v>
      </c>
      <c r="G2174" s="1"/>
      <c r="H2174">
        <v>3.5679456593554959</v>
      </c>
      <c r="I2174" s="1"/>
      <c r="J2174" s="1"/>
    </row>
    <row r="2175" spans="1:10" hidden="1" x14ac:dyDescent="0.25">
      <c r="A2175" s="1" t="s">
        <v>38</v>
      </c>
      <c r="B2175">
        <v>2017</v>
      </c>
      <c r="C2175" s="1" t="s">
        <v>7</v>
      </c>
      <c r="D2175" s="1" t="s">
        <v>8</v>
      </c>
      <c r="E2175" s="1"/>
      <c r="F2175" s="1" t="s">
        <v>18</v>
      </c>
      <c r="G2175" s="1"/>
      <c r="H2175">
        <v>2.4517007856329331</v>
      </c>
      <c r="I2175" s="1"/>
      <c r="J2175" s="1"/>
    </row>
    <row r="2176" spans="1:10" hidden="1" x14ac:dyDescent="0.25">
      <c r="A2176" s="1" t="s">
        <v>38</v>
      </c>
      <c r="B2176">
        <v>2017</v>
      </c>
      <c r="C2176" s="1" t="s">
        <v>7</v>
      </c>
      <c r="D2176" s="1" t="s">
        <v>8</v>
      </c>
      <c r="E2176" s="1"/>
      <c r="F2176" s="1" t="s">
        <v>20</v>
      </c>
      <c r="G2176" s="1"/>
      <c r="H2176">
        <v>15.761560334575135</v>
      </c>
      <c r="I2176" s="1"/>
      <c r="J2176" s="1"/>
    </row>
    <row r="2177" spans="1:10" hidden="1" x14ac:dyDescent="0.25">
      <c r="A2177" s="1" t="s">
        <v>38</v>
      </c>
      <c r="B2177">
        <v>2017</v>
      </c>
      <c r="C2177" s="1" t="s">
        <v>7</v>
      </c>
      <c r="D2177" s="1" t="s">
        <v>8</v>
      </c>
      <c r="E2177" s="1"/>
      <c r="F2177" s="1" t="s">
        <v>22</v>
      </c>
      <c r="G2177" s="1"/>
      <c r="H2177">
        <v>0.10918496167065386</v>
      </c>
      <c r="I2177" s="1"/>
      <c r="J2177" s="1"/>
    </row>
    <row r="2178" spans="1:10" hidden="1" x14ac:dyDescent="0.25">
      <c r="A2178" s="1" t="s">
        <v>39</v>
      </c>
      <c r="B2178">
        <v>2017</v>
      </c>
      <c r="C2178" s="1" t="s">
        <v>7</v>
      </c>
      <c r="D2178" s="1" t="s">
        <v>8</v>
      </c>
      <c r="E2178" s="1"/>
      <c r="F2178" s="1" t="s">
        <v>9</v>
      </c>
      <c r="G2178" s="1"/>
      <c r="H2178">
        <v>68.099999999999994</v>
      </c>
      <c r="I2178" s="1"/>
      <c r="J2178" s="1"/>
    </row>
    <row r="2179" spans="1:10" x14ac:dyDescent="0.25">
      <c r="A2179" s="1" t="s">
        <v>39</v>
      </c>
      <c r="B2179">
        <v>2017</v>
      </c>
      <c r="C2179" s="1" t="s">
        <v>7</v>
      </c>
      <c r="D2179" s="1" t="s">
        <v>8</v>
      </c>
      <c r="E2179" s="1" t="s">
        <v>10</v>
      </c>
      <c r="F2179" s="1" t="s">
        <v>10</v>
      </c>
      <c r="G2179" s="1"/>
      <c r="H2179">
        <v>43.3163308434331</v>
      </c>
      <c r="I2179" s="1"/>
      <c r="J2179" s="1"/>
    </row>
    <row r="2180" spans="1:10" hidden="1" x14ac:dyDescent="0.25">
      <c r="A2180" s="1" t="s">
        <v>39</v>
      </c>
      <c r="B2180">
        <v>2017</v>
      </c>
      <c r="C2180" s="1" t="s">
        <v>7</v>
      </c>
      <c r="D2180" s="1" t="s">
        <v>8</v>
      </c>
      <c r="E2180" s="1"/>
      <c r="F2180" s="1" t="s">
        <v>11</v>
      </c>
      <c r="G2180" s="1"/>
      <c r="H2180">
        <v>2.3950751003762978</v>
      </c>
      <c r="I2180" s="1"/>
      <c r="J2180" s="1"/>
    </row>
    <row r="2181" spans="1:10" hidden="1" x14ac:dyDescent="0.25">
      <c r="A2181" s="1" t="s">
        <v>39</v>
      </c>
      <c r="B2181">
        <v>2017</v>
      </c>
      <c r="C2181" s="1" t="s">
        <v>7</v>
      </c>
      <c r="D2181" s="1" t="s">
        <v>8</v>
      </c>
      <c r="E2181" s="1"/>
      <c r="F2181" s="1" t="s">
        <v>14</v>
      </c>
      <c r="G2181" s="1"/>
      <c r="H2181">
        <v>0.46601056239575117</v>
      </c>
      <c r="I2181" s="1"/>
      <c r="J2181" s="1"/>
    </row>
    <row r="2182" spans="1:10" hidden="1" x14ac:dyDescent="0.25">
      <c r="A2182" s="1" t="s">
        <v>39</v>
      </c>
      <c r="B2182">
        <v>2017</v>
      </c>
      <c r="C2182" s="1" t="s">
        <v>7</v>
      </c>
      <c r="D2182" s="1" t="s">
        <v>8</v>
      </c>
      <c r="E2182" s="1"/>
      <c r="F2182" s="1" t="s">
        <v>17</v>
      </c>
      <c r="G2182" s="1"/>
      <c r="H2182">
        <v>3.5731926382663128</v>
      </c>
      <c r="I2182" s="1"/>
      <c r="J2182" s="1"/>
    </row>
    <row r="2183" spans="1:10" hidden="1" x14ac:dyDescent="0.25">
      <c r="A2183" s="1" t="s">
        <v>39</v>
      </c>
      <c r="B2183">
        <v>2017</v>
      </c>
      <c r="C2183" s="1" t="s">
        <v>7</v>
      </c>
      <c r="D2183" s="1" t="s">
        <v>8</v>
      </c>
      <c r="E2183" s="1"/>
      <c r="F2183" s="1" t="s">
        <v>18</v>
      </c>
      <c r="G2183" s="1"/>
      <c r="H2183">
        <v>2.455306227964746</v>
      </c>
      <c r="I2183" s="1"/>
      <c r="J2183" s="1"/>
    </row>
    <row r="2184" spans="1:10" hidden="1" x14ac:dyDescent="0.25">
      <c r="A2184" s="1" t="s">
        <v>39</v>
      </c>
      <c r="B2184">
        <v>2017</v>
      </c>
      <c r="C2184" s="1" t="s">
        <v>7</v>
      </c>
      <c r="D2184" s="1" t="s">
        <v>8</v>
      </c>
      <c r="E2184" s="1"/>
      <c r="F2184" s="1" t="s">
        <v>20</v>
      </c>
      <c r="G2184" s="1"/>
      <c r="H2184">
        <v>15.784739099773038</v>
      </c>
      <c r="I2184" s="1"/>
      <c r="J2184" s="1"/>
    </row>
    <row r="2185" spans="1:10" hidden="1" x14ac:dyDescent="0.25">
      <c r="A2185" s="1" t="s">
        <v>39</v>
      </c>
      <c r="B2185">
        <v>2017</v>
      </c>
      <c r="C2185" s="1" t="s">
        <v>7</v>
      </c>
      <c r="D2185" s="1" t="s">
        <v>8</v>
      </c>
      <c r="E2185" s="1"/>
      <c r="F2185" s="1" t="s">
        <v>22</v>
      </c>
      <c r="G2185" s="1"/>
      <c r="H2185">
        <v>0.10934552779075776</v>
      </c>
      <c r="I2185" s="1"/>
      <c r="J2185" s="1"/>
    </row>
    <row r="2186" spans="1:10" hidden="1" x14ac:dyDescent="0.25">
      <c r="A2186" s="1" t="s">
        <v>40</v>
      </c>
      <c r="B2186">
        <v>2017</v>
      </c>
      <c r="C2186" s="1" t="s">
        <v>7</v>
      </c>
      <c r="D2186" s="1" t="s">
        <v>8</v>
      </c>
      <c r="E2186" s="1"/>
      <c r="F2186" s="1" t="s">
        <v>9</v>
      </c>
      <c r="G2186" s="1"/>
      <c r="H2186">
        <v>8890</v>
      </c>
      <c r="I2186" s="1"/>
      <c r="J2186" s="1"/>
    </row>
    <row r="2187" spans="1:10" x14ac:dyDescent="0.25">
      <c r="A2187" s="1" t="s">
        <v>40</v>
      </c>
      <c r="B2187">
        <v>2017</v>
      </c>
      <c r="C2187" s="1" t="s">
        <v>7</v>
      </c>
      <c r="D2187" s="1" t="s">
        <v>8</v>
      </c>
      <c r="E2187" s="1" t="s">
        <v>10</v>
      </c>
      <c r="F2187" s="1" t="s">
        <v>10</v>
      </c>
      <c r="G2187" s="1"/>
      <c r="H2187">
        <v>5654.6575800017663</v>
      </c>
      <c r="I2187" s="1"/>
      <c r="J2187" s="1"/>
    </row>
    <row r="2188" spans="1:10" hidden="1" x14ac:dyDescent="0.25">
      <c r="A2188" s="1" t="s">
        <v>40</v>
      </c>
      <c r="B2188">
        <v>2017</v>
      </c>
      <c r="C2188" s="1" t="s">
        <v>7</v>
      </c>
      <c r="D2188" s="1" t="s">
        <v>8</v>
      </c>
      <c r="E2188" s="1"/>
      <c r="F2188" s="1" t="s">
        <v>11</v>
      </c>
      <c r="G2188" s="1"/>
      <c r="H2188">
        <v>312.66105201681773</v>
      </c>
      <c r="I2188" s="1"/>
      <c r="J2188" s="1"/>
    </row>
    <row r="2189" spans="1:10" hidden="1" x14ac:dyDescent="0.25">
      <c r="A2189" s="1" t="s">
        <v>40</v>
      </c>
      <c r="B2189">
        <v>2017</v>
      </c>
      <c r="C2189" s="1" t="s">
        <v>7</v>
      </c>
      <c r="D2189" s="1" t="s">
        <v>8</v>
      </c>
      <c r="E2189" s="1"/>
      <c r="F2189" s="1" t="s">
        <v>14</v>
      </c>
      <c r="G2189" s="1"/>
      <c r="H2189">
        <v>60.834565340649462</v>
      </c>
      <c r="I2189" s="1"/>
      <c r="J2189" s="1"/>
    </row>
    <row r="2190" spans="1:10" hidden="1" x14ac:dyDescent="0.25">
      <c r="A2190" s="1" t="s">
        <v>40</v>
      </c>
      <c r="B2190">
        <v>2017</v>
      </c>
      <c r="C2190" s="1" t="s">
        <v>7</v>
      </c>
      <c r="D2190" s="1" t="s">
        <v>8</v>
      </c>
      <c r="E2190" s="1"/>
      <c r="F2190" s="1" t="s">
        <v>17</v>
      </c>
      <c r="G2190" s="1"/>
      <c r="H2190">
        <v>466.45642517162293</v>
      </c>
      <c r="I2190" s="1"/>
      <c r="J2190" s="1"/>
    </row>
    <row r="2191" spans="1:10" hidden="1" x14ac:dyDescent="0.25">
      <c r="A2191" s="1" t="s">
        <v>40</v>
      </c>
      <c r="B2191">
        <v>2017</v>
      </c>
      <c r="C2191" s="1" t="s">
        <v>7</v>
      </c>
      <c r="D2191" s="1" t="s">
        <v>8</v>
      </c>
      <c r="E2191" s="1"/>
      <c r="F2191" s="1" t="s">
        <v>18</v>
      </c>
      <c r="G2191" s="1"/>
      <c r="H2191">
        <v>320.52382329818789</v>
      </c>
      <c r="I2191" s="1"/>
      <c r="J2191" s="1"/>
    </row>
    <row r="2192" spans="1:10" hidden="1" x14ac:dyDescent="0.25">
      <c r="A2192" s="1" t="s">
        <v>40</v>
      </c>
      <c r="B2192">
        <v>2017</v>
      </c>
      <c r="C2192" s="1" t="s">
        <v>7</v>
      </c>
      <c r="D2192" s="1" t="s">
        <v>8</v>
      </c>
      <c r="E2192" s="1"/>
      <c r="F2192" s="1" t="s">
        <v>20</v>
      </c>
      <c r="G2192" s="1"/>
      <c r="H2192">
        <v>2060.59222609372</v>
      </c>
      <c r="I2192" s="1"/>
      <c r="J2192" s="1"/>
    </row>
    <row r="2193" spans="1:10" hidden="1" x14ac:dyDescent="0.25">
      <c r="A2193" s="1" t="s">
        <v>40</v>
      </c>
      <c r="B2193">
        <v>2017</v>
      </c>
      <c r="C2193" s="1" t="s">
        <v>7</v>
      </c>
      <c r="D2193" s="1" t="s">
        <v>8</v>
      </c>
      <c r="E2193" s="1"/>
      <c r="F2193" s="1" t="s">
        <v>22</v>
      </c>
      <c r="G2193" s="1"/>
      <c r="H2193">
        <v>14.274328077236953</v>
      </c>
      <c r="I2193" s="1"/>
      <c r="J2193" s="1"/>
    </row>
    <row r="2194" spans="1:10" hidden="1" x14ac:dyDescent="0.25">
      <c r="A2194" s="1" t="s">
        <v>41</v>
      </c>
      <c r="B2194">
        <v>2017</v>
      </c>
      <c r="C2194" s="1" t="s">
        <v>7</v>
      </c>
      <c r="D2194" s="1" t="s">
        <v>8</v>
      </c>
      <c r="E2194" s="1"/>
      <c r="F2194" s="1" t="s">
        <v>9</v>
      </c>
      <c r="G2194" s="1"/>
      <c r="H2194">
        <v>3599</v>
      </c>
      <c r="I2194" s="1"/>
      <c r="J2194" s="1"/>
    </row>
    <row r="2195" spans="1:10" x14ac:dyDescent="0.25">
      <c r="A2195" s="1" t="s">
        <v>41</v>
      </c>
      <c r="B2195">
        <v>2017</v>
      </c>
      <c r="C2195" s="1" t="s">
        <v>7</v>
      </c>
      <c r="D2195" s="1" t="s">
        <v>8</v>
      </c>
      <c r="E2195" s="1" t="s">
        <v>10</v>
      </c>
      <c r="F2195" s="1" t="s">
        <v>10</v>
      </c>
      <c r="G2195" s="1"/>
      <c r="H2195">
        <v>2289.2140191705689</v>
      </c>
      <c r="I2195" s="1"/>
      <c r="J2195" s="1"/>
    </row>
    <row r="2196" spans="1:10" hidden="1" x14ac:dyDescent="0.25">
      <c r="A2196" s="1" t="s">
        <v>41</v>
      </c>
      <c r="B2196">
        <v>2017</v>
      </c>
      <c r="C2196" s="1" t="s">
        <v>7</v>
      </c>
      <c r="D2196" s="1" t="s">
        <v>8</v>
      </c>
      <c r="E2196" s="1"/>
      <c r="F2196" s="1" t="s">
        <v>11</v>
      </c>
      <c r="G2196" s="1"/>
      <c r="H2196">
        <v>126.57672960725839</v>
      </c>
      <c r="I2196" s="1"/>
      <c r="J2196" s="1"/>
    </row>
    <row r="2197" spans="1:10" hidden="1" x14ac:dyDescent="0.25">
      <c r="A2197" s="1" t="s">
        <v>41</v>
      </c>
      <c r="B2197">
        <v>2017</v>
      </c>
      <c r="C2197" s="1" t="s">
        <v>7</v>
      </c>
      <c r="D2197" s="1" t="s">
        <v>8</v>
      </c>
      <c r="E2197" s="1"/>
      <c r="F2197" s="1" t="s">
        <v>14</v>
      </c>
      <c r="G2197" s="1"/>
      <c r="H2197">
        <v>24.628076564791609</v>
      </c>
      <c r="I2197" s="1"/>
      <c r="J2197" s="1"/>
    </row>
    <row r="2198" spans="1:10" hidden="1" x14ac:dyDescent="0.25">
      <c r="A2198" s="1" t="s">
        <v>41</v>
      </c>
      <c r="B2198">
        <v>2017</v>
      </c>
      <c r="C2198" s="1" t="s">
        <v>7</v>
      </c>
      <c r="D2198" s="1" t="s">
        <v>8</v>
      </c>
      <c r="E2198" s="1"/>
      <c r="F2198" s="1" t="s">
        <v>17</v>
      </c>
      <c r="G2198" s="1"/>
      <c r="H2198">
        <v>188.83877100030045</v>
      </c>
      <c r="I2198" s="1"/>
      <c r="J2198" s="1"/>
    </row>
    <row r="2199" spans="1:10" hidden="1" x14ac:dyDescent="0.25">
      <c r="A2199" s="1" t="s">
        <v>41</v>
      </c>
      <c r="B2199">
        <v>2017</v>
      </c>
      <c r="C2199" s="1" t="s">
        <v>7</v>
      </c>
      <c r="D2199" s="1" t="s">
        <v>8</v>
      </c>
      <c r="E2199" s="1"/>
      <c r="F2199" s="1" t="s">
        <v>18</v>
      </c>
      <c r="G2199" s="1"/>
      <c r="H2199">
        <v>129.75986952195481</v>
      </c>
      <c r="I2199" s="1"/>
      <c r="J2199" s="1"/>
    </row>
    <row r="2200" spans="1:10" hidden="1" x14ac:dyDescent="0.25">
      <c r="A2200" s="1" t="s">
        <v>41</v>
      </c>
      <c r="B2200">
        <v>2017</v>
      </c>
      <c r="C2200" s="1" t="s">
        <v>7</v>
      </c>
      <c r="D2200" s="1" t="s">
        <v>8</v>
      </c>
      <c r="E2200" s="1"/>
      <c r="F2200" s="1" t="s">
        <v>20</v>
      </c>
      <c r="G2200" s="1"/>
      <c r="H2200">
        <v>834.20375947258697</v>
      </c>
      <c r="I2200" s="1"/>
      <c r="J2200" s="1"/>
    </row>
    <row r="2201" spans="1:10" hidden="1" x14ac:dyDescent="0.25">
      <c r="A2201" s="1" t="s">
        <v>41</v>
      </c>
      <c r="B2201">
        <v>2017</v>
      </c>
      <c r="C2201" s="1" t="s">
        <v>7</v>
      </c>
      <c r="D2201" s="1" t="s">
        <v>8</v>
      </c>
      <c r="E2201" s="1"/>
      <c r="F2201" s="1" t="s">
        <v>22</v>
      </c>
      <c r="G2201" s="1"/>
      <c r="H2201">
        <v>5.77877466253946</v>
      </c>
      <c r="I2201" s="1"/>
      <c r="J2201" s="1"/>
    </row>
    <row r="2202" spans="1:10" hidden="1" x14ac:dyDescent="0.25">
      <c r="A2202" s="1" t="s">
        <v>42</v>
      </c>
      <c r="B2202">
        <v>2017</v>
      </c>
      <c r="C2202" s="1" t="s">
        <v>7</v>
      </c>
      <c r="D2202" s="1" t="s">
        <v>8</v>
      </c>
      <c r="E2202" s="1"/>
      <c r="F2202" s="1" t="s">
        <v>9</v>
      </c>
      <c r="G2202" s="1"/>
      <c r="H2202">
        <v>13426</v>
      </c>
      <c r="I2202" s="1"/>
      <c r="J2202" s="1"/>
    </row>
    <row r="2203" spans="1:10" x14ac:dyDescent="0.25">
      <c r="A2203" s="1" t="s">
        <v>42</v>
      </c>
      <c r="B2203">
        <v>2017</v>
      </c>
      <c r="C2203" s="1" t="s">
        <v>7</v>
      </c>
      <c r="D2203" s="1" t="s">
        <v>8</v>
      </c>
      <c r="E2203" s="1" t="s">
        <v>10</v>
      </c>
      <c r="F2203" s="1" t="s">
        <v>10</v>
      </c>
      <c r="G2203" s="1"/>
      <c r="H2203">
        <v>8539.8686916877068</v>
      </c>
      <c r="I2203" s="1"/>
      <c r="J2203" s="1"/>
    </row>
    <row r="2204" spans="1:10" hidden="1" x14ac:dyDescent="0.25">
      <c r="A2204" s="1" t="s">
        <v>42</v>
      </c>
      <c r="B2204">
        <v>2017</v>
      </c>
      <c r="C2204" s="1" t="s">
        <v>7</v>
      </c>
      <c r="D2204" s="1" t="s">
        <v>8</v>
      </c>
      <c r="E2204" s="1"/>
      <c r="F2204" s="1" t="s">
        <v>11</v>
      </c>
      <c r="G2204" s="1"/>
      <c r="H2204">
        <v>472.19204548681608</v>
      </c>
      <c r="I2204" s="1"/>
      <c r="J2204" s="1"/>
    </row>
    <row r="2205" spans="1:10" hidden="1" x14ac:dyDescent="0.25">
      <c r="A2205" s="1" t="s">
        <v>42</v>
      </c>
      <c r="B2205">
        <v>2017</v>
      </c>
      <c r="C2205" s="1" t="s">
        <v>7</v>
      </c>
      <c r="D2205" s="1" t="s">
        <v>8</v>
      </c>
      <c r="E2205" s="1"/>
      <c r="F2205" s="1" t="s">
        <v>14</v>
      </c>
      <c r="G2205" s="1"/>
      <c r="H2205">
        <v>91.874564034146204</v>
      </c>
      <c r="I2205" s="1"/>
      <c r="J2205" s="1"/>
    </row>
    <row r="2206" spans="1:10" hidden="1" x14ac:dyDescent="0.25">
      <c r="A2206" s="1" t="s">
        <v>42</v>
      </c>
      <c r="B2206">
        <v>2017</v>
      </c>
      <c r="C2206" s="1" t="s">
        <v>7</v>
      </c>
      <c r="D2206" s="1" t="s">
        <v>8</v>
      </c>
      <c r="E2206" s="1"/>
      <c r="F2206" s="1" t="s">
        <v>17</v>
      </c>
      <c r="G2206" s="1"/>
      <c r="H2206">
        <v>704.45938856627777</v>
      </c>
      <c r="I2206" s="1"/>
      <c r="J2206" s="1"/>
    </row>
    <row r="2207" spans="1:10" hidden="1" x14ac:dyDescent="0.25">
      <c r="A2207" s="1" t="s">
        <v>42</v>
      </c>
      <c r="B2207">
        <v>2017</v>
      </c>
      <c r="C2207" s="1" t="s">
        <v>7</v>
      </c>
      <c r="D2207" s="1" t="s">
        <v>8</v>
      </c>
      <c r="E2207" s="1"/>
      <c r="F2207" s="1" t="s">
        <v>18</v>
      </c>
      <c r="G2207" s="1"/>
      <c r="H2207">
        <v>484.06668746923179</v>
      </c>
      <c r="I2207" s="1"/>
      <c r="J2207" s="1"/>
    </row>
    <row r="2208" spans="1:10" hidden="1" x14ac:dyDescent="0.25">
      <c r="A2208" s="1" t="s">
        <v>42</v>
      </c>
      <c r="B2208">
        <v>2017</v>
      </c>
      <c r="C2208" s="1" t="s">
        <v>7</v>
      </c>
      <c r="D2208" s="1" t="s">
        <v>8</v>
      </c>
      <c r="E2208" s="1"/>
      <c r="F2208" s="1" t="s">
        <v>20</v>
      </c>
      <c r="G2208" s="1"/>
      <c r="H2208">
        <v>3111.9810154706729</v>
      </c>
      <c r="I2208" s="1"/>
      <c r="J2208" s="1"/>
    </row>
    <row r="2209" spans="1:10" hidden="1" x14ac:dyDescent="0.25">
      <c r="A2209" s="1" t="s">
        <v>42</v>
      </c>
      <c r="B2209">
        <v>2017</v>
      </c>
      <c r="C2209" s="1" t="s">
        <v>7</v>
      </c>
      <c r="D2209" s="1" t="s">
        <v>8</v>
      </c>
      <c r="E2209" s="1"/>
      <c r="F2209" s="1" t="s">
        <v>22</v>
      </c>
      <c r="G2209" s="1"/>
      <c r="H2209">
        <v>21.557607285149981</v>
      </c>
      <c r="I2209" s="1"/>
      <c r="J2209" s="1"/>
    </row>
    <row r="2210" spans="1:10" hidden="1" x14ac:dyDescent="0.25">
      <c r="A2210" s="1" t="s">
        <v>43</v>
      </c>
      <c r="B2210">
        <v>2017</v>
      </c>
      <c r="C2210" s="1" t="s">
        <v>7</v>
      </c>
      <c r="D2210" s="1" t="s">
        <v>8</v>
      </c>
      <c r="E2210" s="1"/>
      <c r="F2210" s="1" t="s">
        <v>9</v>
      </c>
      <c r="G2210" s="1"/>
      <c r="H2210">
        <v>2241</v>
      </c>
      <c r="I2210" s="1"/>
      <c r="J2210" s="1"/>
    </row>
    <row r="2211" spans="1:10" x14ac:dyDescent="0.25">
      <c r="A2211" s="1" t="s">
        <v>43</v>
      </c>
      <c r="B2211">
        <v>2017</v>
      </c>
      <c r="C2211" s="1" t="s">
        <v>7</v>
      </c>
      <c r="D2211" s="1" t="s">
        <v>8</v>
      </c>
      <c r="E2211" s="1" t="s">
        <v>10</v>
      </c>
      <c r="F2211" s="1" t="s">
        <v>10</v>
      </c>
      <c r="G2211" s="1"/>
      <c r="H2211">
        <v>1425.4316801781729</v>
      </c>
      <c r="I2211" s="1"/>
      <c r="J2211" s="1"/>
    </row>
    <row r="2212" spans="1:10" hidden="1" x14ac:dyDescent="0.25">
      <c r="A2212" s="1" t="s">
        <v>43</v>
      </c>
      <c r="B2212">
        <v>2017</v>
      </c>
      <c r="C2212" s="1" t="s">
        <v>7</v>
      </c>
      <c r="D2212" s="1" t="s">
        <v>8</v>
      </c>
      <c r="E2212" s="1"/>
      <c r="F2212" s="1" t="s">
        <v>11</v>
      </c>
      <c r="G2212" s="1"/>
      <c r="H2212">
        <v>78.81590748815394</v>
      </c>
      <c r="I2212" s="1"/>
      <c r="J2212" s="1"/>
    </row>
    <row r="2213" spans="1:10" hidden="1" x14ac:dyDescent="0.25">
      <c r="A2213" s="1" t="s">
        <v>43</v>
      </c>
      <c r="B2213">
        <v>2017</v>
      </c>
      <c r="C2213" s="1" t="s">
        <v>7</v>
      </c>
      <c r="D2213" s="1" t="s">
        <v>8</v>
      </c>
      <c r="E2213" s="1"/>
      <c r="F2213" s="1" t="s">
        <v>14</v>
      </c>
      <c r="G2213" s="1"/>
      <c r="H2213">
        <v>15.335237449763268</v>
      </c>
      <c r="I2213" s="1"/>
      <c r="J2213" s="1"/>
    </row>
    <row r="2214" spans="1:10" hidden="1" x14ac:dyDescent="0.25">
      <c r="A2214" s="1" t="s">
        <v>43</v>
      </c>
      <c r="B2214">
        <v>2017</v>
      </c>
      <c r="C2214" s="1" t="s">
        <v>7</v>
      </c>
      <c r="D2214" s="1" t="s">
        <v>8</v>
      </c>
      <c r="E2214" s="1"/>
      <c r="F2214" s="1" t="s">
        <v>17</v>
      </c>
      <c r="G2214" s="1"/>
      <c r="H2214">
        <v>117.58479739140687</v>
      </c>
      <c r="I2214" s="1"/>
      <c r="J2214" s="1"/>
    </row>
    <row r="2215" spans="1:10" hidden="1" x14ac:dyDescent="0.25">
      <c r="A2215" s="1" t="s">
        <v>43</v>
      </c>
      <c r="B2215">
        <v>2017</v>
      </c>
      <c r="C2215" s="1" t="s">
        <v>7</v>
      </c>
      <c r="D2215" s="1" t="s">
        <v>8</v>
      </c>
      <c r="E2215" s="1"/>
      <c r="F2215" s="1" t="s">
        <v>18</v>
      </c>
      <c r="G2215" s="1"/>
      <c r="H2215">
        <v>80.797962655932395</v>
      </c>
      <c r="I2215" s="1"/>
      <c r="J2215" s="1"/>
    </row>
    <row r="2216" spans="1:10" hidden="1" x14ac:dyDescent="0.25">
      <c r="A2216" s="1" t="s">
        <v>43</v>
      </c>
      <c r="B2216">
        <v>2017</v>
      </c>
      <c r="C2216" s="1" t="s">
        <v>7</v>
      </c>
      <c r="D2216" s="1" t="s">
        <v>8</v>
      </c>
      <c r="E2216" s="1"/>
      <c r="F2216" s="1" t="s">
        <v>20</v>
      </c>
      <c r="G2216" s="1"/>
      <c r="H2216">
        <v>519.43612808504236</v>
      </c>
      <c r="I2216" s="1"/>
      <c r="J2216" s="1"/>
    </row>
    <row r="2217" spans="1:10" hidden="1" x14ac:dyDescent="0.25">
      <c r="A2217" s="1" t="s">
        <v>43</v>
      </c>
      <c r="B2217">
        <v>2017</v>
      </c>
      <c r="C2217" s="1" t="s">
        <v>7</v>
      </c>
      <c r="D2217" s="1" t="s">
        <v>8</v>
      </c>
      <c r="E2217" s="1"/>
      <c r="F2217" s="1" t="s">
        <v>22</v>
      </c>
      <c r="G2217" s="1"/>
      <c r="H2217">
        <v>3.5982867515284607</v>
      </c>
      <c r="I2217" s="1"/>
      <c r="J2217" s="1"/>
    </row>
    <row r="2218" spans="1:10" hidden="1" x14ac:dyDescent="0.25">
      <c r="A2218" s="1" t="s">
        <v>44</v>
      </c>
      <c r="B2218">
        <v>2017</v>
      </c>
      <c r="C2218" s="1" t="s">
        <v>7</v>
      </c>
      <c r="D2218" s="1" t="s">
        <v>8</v>
      </c>
      <c r="E2218" s="1"/>
      <c r="F2218" s="1" t="s">
        <v>9</v>
      </c>
      <c r="G2218" s="1"/>
      <c r="H2218">
        <v>3625</v>
      </c>
      <c r="I2218" s="1"/>
      <c r="J2218" s="1"/>
    </row>
    <row r="2219" spans="1:10" x14ac:dyDescent="0.25">
      <c r="A2219" s="1" t="s">
        <v>44</v>
      </c>
      <c r="B2219">
        <v>2017</v>
      </c>
      <c r="C2219" s="1" t="s">
        <v>7</v>
      </c>
      <c r="D2219" s="1" t="s">
        <v>8</v>
      </c>
      <c r="E2219" s="1" t="s">
        <v>10</v>
      </c>
      <c r="F2219" s="1" t="s">
        <v>10</v>
      </c>
      <c r="G2219" s="1"/>
      <c r="H2219">
        <v>2305.7518253662993</v>
      </c>
      <c r="I2219" s="1"/>
      <c r="J2219" s="1"/>
    </row>
    <row r="2220" spans="1:10" hidden="1" x14ac:dyDescent="0.25">
      <c r="A2220" s="1" t="s">
        <v>44</v>
      </c>
      <c r="B2220">
        <v>2017</v>
      </c>
      <c r="C2220" s="1" t="s">
        <v>7</v>
      </c>
      <c r="D2220" s="1" t="s">
        <v>8</v>
      </c>
      <c r="E2220" s="1"/>
      <c r="F2220" s="1" t="s">
        <v>11</v>
      </c>
      <c r="G2220" s="1"/>
      <c r="H2220">
        <v>127.49114888199824</v>
      </c>
      <c r="I2220" s="1"/>
      <c r="J2220" s="1"/>
    </row>
    <row r="2221" spans="1:10" hidden="1" x14ac:dyDescent="0.25">
      <c r="A2221" s="1" t="s">
        <v>44</v>
      </c>
      <c r="B2221">
        <v>2017</v>
      </c>
      <c r="C2221" s="1" t="s">
        <v>7</v>
      </c>
      <c r="D2221" s="1" t="s">
        <v>8</v>
      </c>
      <c r="E2221" s="1"/>
      <c r="F2221" s="1" t="s">
        <v>14</v>
      </c>
      <c r="G2221" s="1"/>
      <c r="H2221">
        <v>24.80599542855504</v>
      </c>
      <c r="I2221" s="1"/>
      <c r="J2221" s="1"/>
    </row>
    <row r="2222" spans="1:10" hidden="1" x14ac:dyDescent="0.25">
      <c r="A2222" s="1" t="s">
        <v>44</v>
      </c>
      <c r="B2222">
        <v>2017</v>
      </c>
      <c r="C2222" s="1" t="s">
        <v>7</v>
      </c>
      <c r="D2222" s="1" t="s">
        <v>8</v>
      </c>
      <c r="E2222" s="1"/>
      <c r="F2222" s="1" t="s">
        <v>17</v>
      </c>
      <c r="G2222" s="1"/>
      <c r="H2222">
        <v>190.20298551711284</v>
      </c>
      <c r="I2222" s="1"/>
      <c r="J2222" s="1"/>
    </row>
    <row r="2223" spans="1:10" hidden="1" x14ac:dyDescent="0.25">
      <c r="A2223" s="1" t="s">
        <v>44</v>
      </c>
      <c r="B2223">
        <v>2017</v>
      </c>
      <c r="C2223" s="1" t="s">
        <v>7</v>
      </c>
      <c r="D2223" s="1" t="s">
        <v>8</v>
      </c>
      <c r="E2223" s="1"/>
      <c r="F2223" s="1" t="s">
        <v>18</v>
      </c>
      <c r="G2223" s="1"/>
      <c r="H2223">
        <v>130.69728452822622</v>
      </c>
      <c r="I2223" s="1"/>
      <c r="J2223" s="1"/>
    </row>
    <row r="2224" spans="1:10" hidden="1" x14ac:dyDescent="0.25">
      <c r="A2224" s="1" t="s">
        <v>44</v>
      </c>
      <c r="B2224">
        <v>2017</v>
      </c>
      <c r="C2224" s="1" t="s">
        <v>7</v>
      </c>
      <c r="D2224" s="1" t="s">
        <v>8</v>
      </c>
      <c r="E2224" s="1"/>
      <c r="F2224" s="1" t="s">
        <v>20</v>
      </c>
      <c r="G2224" s="1"/>
      <c r="H2224">
        <v>840.23023842404211</v>
      </c>
      <c r="I2224" s="1"/>
      <c r="J2224" s="1"/>
    </row>
    <row r="2225" spans="1:10" hidden="1" x14ac:dyDescent="0.25">
      <c r="A2225" s="1" t="s">
        <v>44</v>
      </c>
      <c r="B2225">
        <v>2017</v>
      </c>
      <c r="C2225" s="1" t="s">
        <v>7</v>
      </c>
      <c r="D2225" s="1" t="s">
        <v>8</v>
      </c>
      <c r="E2225" s="1"/>
      <c r="F2225" s="1" t="s">
        <v>22</v>
      </c>
      <c r="G2225" s="1"/>
      <c r="H2225">
        <v>5.8205218537664747</v>
      </c>
      <c r="I2225" s="1"/>
      <c r="J2225" s="1"/>
    </row>
    <row r="2226" spans="1:10" hidden="1" x14ac:dyDescent="0.25">
      <c r="A2226" s="1" t="s">
        <v>45</v>
      </c>
      <c r="B2226">
        <v>2017</v>
      </c>
      <c r="C2226" s="1" t="s">
        <v>7</v>
      </c>
      <c r="D2226" s="1" t="s">
        <v>8</v>
      </c>
      <c r="E2226" s="1"/>
      <c r="F2226" s="1" t="s">
        <v>9</v>
      </c>
      <c r="G2226" s="1"/>
      <c r="H2226">
        <v>1460</v>
      </c>
      <c r="I2226" s="1"/>
      <c r="J2226" s="1"/>
    </row>
    <row r="2227" spans="1:10" x14ac:dyDescent="0.25">
      <c r="A2227" s="1" t="s">
        <v>45</v>
      </c>
      <c r="B2227">
        <v>2017</v>
      </c>
      <c r="C2227" s="1" t="s">
        <v>7</v>
      </c>
      <c r="D2227" s="1" t="s">
        <v>8</v>
      </c>
      <c r="E2227" s="1" t="s">
        <v>10</v>
      </c>
      <c r="F2227" s="1" t="s">
        <v>10</v>
      </c>
      <c r="G2227" s="1"/>
      <c r="H2227">
        <v>928.66142483718545</v>
      </c>
      <c r="I2227" s="1"/>
      <c r="J2227" s="1"/>
    </row>
    <row r="2228" spans="1:10" hidden="1" x14ac:dyDescent="0.25">
      <c r="A2228" s="1" t="s">
        <v>45</v>
      </c>
      <c r="B2228">
        <v>2017</v>
      </c>
      <c r="C2228" s="1" t="s">
        <v>7</v>
      </c>
      <c r="D2228" s="1" t="s">
        <v>8</v>
      </c>
      <c r="E2228" s="1"/>
      <c r="F2228" s="1" t="s">
        <v>11</v>
      </c>
      <c r="G2228" s="1"/>
      <c r="H2228">
        <v>51.348159273853085</v>
      </c>
      <c r="I2228" s="1"/>
      <c r="J2228" s="1"/>
    </row>
    <row r="2229" spans="1:10" hidden="1" x14ac:dyDescent="0.25">
      <c r="A2229" s="1" t="s">
        <v>45</v>
      </c>
      <c r="B2229">
        <v>2017</v>
      </c>
      <c r="C2229" s="1" t="s">
        <v>7</v>
      </c>
      <c r="D2229" s="1" t="s">
        <v>8</v>
      </c>
      <c r="E2229" s="1"/>
      <c r="F2229" s="1" t="s">
        <v>14</v>
      </c>
      <c r="G2229" s="1"/>
      <c r="H2229">
        <v>9.9908285036387188</v>
      </c>
      <c r="I2229" s="1"/>
      <c r="J2229" s="1"/>
    </row>
    <row r="2230" spans="1:10" hidden="1" x14ac:dyDescent="0.25">
      <c r="A2230" s="1" t="s">
        <v>45</v>
      </c>
      <c r="B2230">
        <v>2017</v>
      </c>
      <c r="C2230" s="1" t="s">
        <v>7</v>
      </c>
      <c r="D2230" s="1" t="s">
        <v>8</v>
      </c>
      <c r="E2230" s="1"/>
      <c r="F2230" s="1" t="s">
        <v>17</v>
      </c>
      <c r="G2230" s="1"/>
      <c r="H2230">
        <v>76.605892097926827</v>
      </c>
      <c r="I2230" s="1"/>
      <c r="J2230" s="1"/>
    </row>
    <row r="2231" spans="1:10" hidden="1" x14ac:dyDescent="0.25">
      <c r="A2231" s="1" t="s">
        <v>45</v>
      </c>
      <c r="B2231">
        <v>2017</v>
      </c>
      <c r="C2231" s="1" t="s">
        <v>7</v>
      </c>
      <c r="D2231" s="1" t="s">
        <v>8</v>
      </c>
      <c r="E2231" s="1"/>
      <c r="F2231" s="1" t="s">
        <v>18</v>
      </c>
      <c r="G2231" s="1"/>
      <c r="H2231">
        <v>52.639458044471802</v>
      </c>
      <c r="I2231" s="1"/>
      <c r="J2231" s="1"/>
    </row>
    <row r="2232" spans="1:10" hidden="1" x14ac:dyDescent="0.25">
      <c r="A2232" s="1" t="s">
        <v>45</v>
      </c>
      <c r="B2232">
        <v>2017</v>
      </c>
      <c r="C2232" s="1" t="s">
        <v>7</v>
      </c>
      <c r="D2232" s="1" t="s">
        <v>8</v>
      </c>
      <c r="E2232" s="1"/>
      <c r="F2232" s="1" t="s">
        <v>20</v>
      </c>
      <c r="G2232" s="1"/>
      <c r="H2232">
        <v>338.4099718894073</v>
      </c>
      <c r="I2232" s="1"/>
      <c r="J2232" s="1"/>
    </row>
    <row r="2233" spans="1:10" hidden="1" x14ac:dyDescent="0.25">
      <c r="A2233" s="1" t="s">
        <v>45</v>
      </c>
      <c r="B2233">
        <v>2017</v>
      </c>
      <c r="C2233" s="1" t="s">
        <v>7</v>
      </c>
      <c r="D2233" s="1" t="s">
        <v>8</v>
      </c>
      <c r="E2233" s="1"/>
      <c r="F2233" s="1" t="s">
        <v>22</v>
      </c>
      <c r="G2233" s="1"/>
      <c r="H2233">
        <v>2.3442653535169802</v>
      </c>
      <c r="I2233" s="1"/>
      <c r="J2233" s="1"/>
    </row>
    <row r="2234" spans="1:10" hidden="1" x14ac:dyDescent="0.25">
      <c r="A2234" s="1" t="s">
        <v>46</v>
      </c>
      <c r="B2234">
        <v>2017</v>
      </c>
      <c r="C2234" s="1" t="s">
        <v>7</v>
      </c>
      <c r="D2234" s="1" t="s">
        <v>8</v>
      </c>
      <c r="E2234" s="1"/>
      <c r="F2234" s="1" t="s">
        <v>9</v>
      </c>
      <c r="G2234" s="1"/>
      <c r="H2234">
        <v>790</v>
      </c>
      <c r="I2234" s="1"/>
      <c r="J2234" s="1"/>
    </row>
    <row r="2235" spans="1:10" x14ac:dyDescent="0.25">
      <c r="A2235" s="1" t="s">
        <v>46</v>
      </c>
      <c r="B2235">
        <v>2017</v>
      </c>
      <c r="C2235" s="1" t="s">
        <v>7</v>
      </c>
      <c r="D2235" s="1" t="s">
        <v>8</v>
      </c>
      <c r="E2235" s="1" t="s">
        <v>10</v>
      </c>
      <c r="F2235" s="1" t="s">
        <v>10</v>
      </c>
      <c r="G2235" s="1"/>
      <c r="H2235">
        <v>502.49488056258662</v>
      </c>
      <c r="I2235" s="1"/>
      <c r="J2235" s="1"/>
    </row>
    <row r="2236" spans="1:10" hidden="1" x14ac:dyDescent="0.25">
      <c r="A2236" s="1" t="s">
        <v>46</v>
      </c>
      <c r="B2236">
        <v>2017</v>
      </c>
      <c r="C2236" s="1" t="s">
        <v>7</v>
      </c>
      <c r="D2236" s="1" t="s">
        <v>8</v>
      </c>
      <c r="E2236" s="1"/>
      <c r="F2236" s="1" t="s">
        <v>11</v>
      </c>
      <c r="G2236" s="1"/>
      <c r="H2236">
        <v>27.78427796324927</v>
      </c>
      <c r="I2236" s="1"/>
      <c r="J2236" s="1"/>
    </row>
    <row r="2237" spans="1:10" hidden="1" x14ac:dyDescent="0.25">
      <c r="A2237" s="1" t="s">
        <v>46</v>
      </c>
      <c r="B2237">
        <v>2017</v>
      </c>
      <c r="C2237" s="1" t="s">
        <v>7</v>
      </c>
      <c r="D2237" s="1" t="s">
        <v>8</v>
      </c>
      <c r="E2237" s="1"/>
      <c r="F2237" s="1" t="s">
        <v>14</v>
      </c>
      <c r="G2237" s="1"/>
      <c r="H2237">
        <v>5.4059962451195807</v>
      </c>
      <c r="I2237" s="1"/>
      <c r="J2237" s="1"/>
    </row>
    <row r="2238" spans="1:10" hidden="1" x14ac:dyDescent="0.25">
      <c r="A2238" s="1" t="s">
        <v>46</v>
      </c>
      <c r="B2238">
        <v>2017</v>
      </c>
      <c r="C2238" s="1" t="s">
        <v>7</v>
      </c>
      <c r="D2238" s="1" t="s">
        <v>8</v>
      </c>
      <c r="E2238" s="1"/>
      <c r="F2238" s="1" t="s">
        <v>17</v>
      </c>
      <c r="G2238" s="1"/>
      <c r="H2238">
        <v>41.45113339545356</v>
      </c>
      <c r="I2238" s="1"/>
      <c r="J2238" s="1"/>
    </row>
    <row r="2239" spans="1:10" hidden="1" x14ac:dyDescent="0.25">
      <c r="A2239" s="1" t="s">
        <v>46</v>
      </c>
      <c r="B2239">
        <v>2017</v>
      </c>
      <c r="C2239" s="1" t="s">
        <v>7</v>
      </c>
      <c r="D2239" s="1" t="s">
        <v>8</v>
      </c>
      <c r="E2239" s="1"/>
      <c r="F2239" s="1" t="s">
        <v>18</v>
      </c>
      <c r="G2239" s="1"/>
      <c r="H2239">
        <v>28.482994421323784</v>
      </c>
      <c r="I2239" s="1"/>
      <c r="J2239" s="1"/>
    </row>
    <row r="2240" spans="1:10" hidden="1" x14ac:dyDescent="0.25">
      <c r="A2240" s="1" t="s">
        <v>46</v>
      </c>
      <c r="B2240">
        <v>2017</v>
      </c>
      <c r="C2240" s="1" t="s">
        <v>7</v>
      </c>
      <c r="D2240" s="1" t="s">
        <v>8</v>
      </c>
      <c r="E2240" s="1"/>
      <c r="F2240" s="1" t="s">
        <v>20</v>
      </c>
      <c r="G2240" s="1"/>
      <c r="H2240">
        <v>183.11224506344644</v>
      </c>
      <c r="I2240" s="1"/>
      <c r="J2240" s="1"/>
    </row>
    <row r="2241" spans="1:10" hidden="1" x14ac:dyDescent="0.25">
      <c r="A2241" s="1" t="s">
        <v>46</v>
      </c>
      <c r="B2241">
        <v>2017</v>
      </c>
      <c r="C2241" s="1" t="s">
        <v>7</v>
      </c>
      <c r="D2241" s="1" t="s">
        <v>8</v>
      </c>
      <c r="E2241" s="1"/>
      <c r="F2241" s="1" t="s">
        <v>22</v>
      </c>
      <c r="G2241" s="1"/>
      <c r="H2241">
        <v>1.2684723488208316</v>
      </c>
      <c r="I2241" s="1"/>
      <c r="J2241" s="1"/>
    </row>
    <row r="2242" spans="1:10" hidden="1" x14ac:dyDescent="0.25">
      <c r="A2242" s="1" t="s">
        <v>47</v>
      </c>
      <c r="B2242">
        <v>2017</v>
      </c>
      <c r="C2242" s="1" t="s">
        <v>7</v>
      </c>
      <c r="D2242" s="1" t="s">
        <v>8</v>
      </c>
      <c r="E2242" s="1"/>
      <c r="F2242" s="1" t="s">
        <v>9</v>
      </c>
      <c r="G2242" s="1"/>
      <c r="H2242">
        <v>12017</v>
      </c>
      <c r="I2242" s="1"/>
      <c r="J2242" s="1"/>
    </row>
    <row r="2243" spans="1:10" x14ac:dyDescent="0.25">
      <c r="A2243" s="1" t="s">
        <v>47</v>
      </c>
      <c r="B2243">
        <v>2017</v>
      </c>
      <c r="C2243" s="1" t="s">
        <v>7</v>
      </c>
      <c r="D2243" s="1" t="s">
        <v>8</v>
      </c>
      <c r="E2243" s="1" t="s">
        <v>10</v>
      </c>
      <c r="F2243" s="1" t="s">
        <v>10</v>
      </c>
      <c r="G2243" s="1"/>
      <c r="H2243">
        <v>7643.6468097729157</v>
      </c>
      <c r="I2243" s="1"/>
      <c r="J2243" s="1"/>
    </row>
    <row r="2244" spans="1:10" hidden="1" x14ac:dyDescent="0.25">
      <c r="A2244" s="1" t="s">
        <v>47</v>
      </c>
      <c r="B2244">
        <v>2017</v>
      </c>
      <c r="C2244" s="1" t="s">
        <v>7</v>
      </c>
      <c r="D2244" s="1" t="s">
        <v>8</v>
      </c>
      <c r="E2244" s="1"/>
      <c r="F2244" s="1" t="s">
        <v>11</v>
      </c>
      <c r="G2244" s="1"/>
      <c r="H2244">
        <v>422.63755479033733</v>
      </c>
      <c r="I2244" s="1"/>
      <c r="J2244" s="1"/>
    </row>
    <row r="2245" spans="1:10" hidden="1" x14ac:dyDescent="0.25">
      <c r="A2245" s="1" t="s">
        <v>47</v>
      </c>
      <c r="B2245">
        <v>2017</v>
      </c>
      <c r="C2245" s="1" t="s">
        <v>7</v>
      </c>
      <c r="D2245" s="1" t="s">
        <v>8</v>
      </c>
      <c r="E2245" s="1"/>
      <c r="F2245" s="1" t="s">
        <v>14</v>
      </c>
      <c r="G2245" s="1"/>
      <c r="H2245">
        <v>82.23273022481267</v>
      </c>
      <c r="I2245" s="1"/>
      <c r="J2245" s="1"/>
    </row>
    <row r="2246" spans="1:10" hidden="1" x14ac:dyDescent="0.25">
      <c r="A2246" s="1" t="s">
        <v>47</v>
      </c>
      <c r="B2246">
        <v>2017</v>
      </c>
      <c r="C2246" s="1" t="s">
        <v>7</v>
      </c>
      <c r="D2246" s="1" t="s">
        <v>8</v>
      </c>
      <c r="E2246" s="1"/>
      <c r="F2246" s="1" t="s">
        <v>17</v>
      </c>
      <c r="G2246" s="1"/>
      <c r="H2246">
        <v>630.52945571286762</v>
      </c>
      <c r="I2246" s="1"/>
      <c r="J2246" s="1"/>
    </row>
    <row r="2247" spans="1:10" hidden="1" x14ac:dyDescent="0.25">
      <c r="A2247" s="1" t="s">
        <v>47</v>
      </c>
      <c r="B2247">
        <v>2017</v>
      </c>
      <c r="C2247" s="1" t="s">
        <v>7</v>
      </c>
      <c r="D2247" s="1" t="s">
        <v>8</v>
      </c>
      <c r="E2247" s="1"/>
      <c r="F2247" s="1" t="s">
        <v>18</v>
      </c>
      <c r="G2247" s="1"/>
      <c r="H2247">
        <v>433.26600501398468</v>
      </c>
      <c r="I2247" s="1"/>
      <c r="J2247" s="1"/>
    </row>
    <row r="2248" spans="1:10" hidden="1" x14ac:dyDescent="0.25">
      <c r="A2248" s="1" t="s">
        <v>47</v>
      </c>
      <c r="B2248">
        <v>2017</v>
      </c>
      <c r="C2248" s="1" t="s">
        <v>7</v>
      </c>
      <c r="D2248" s="1" t="s">
        <v>8</v>
      </c>
      <c r="E2248" s="1"/>
      <c r="F2248" s="1" t="s">
        <v>20</v>
      </c>
      <c r="G2248" s="1"/>
      <c r="H2248">
        <v>2785.3922138321968</v>
      </c>
      <c r="I2248" s="1"/>
      <c r="J2248" s="1"/>
    </row>
    <row r="2249" spans="1:10" hidden="1" x14ac:dyDescent="0.25">
      <c r="A2249" s="1" t="s">
        <v>47</v>
      </c>
      <c r="B2249">
        <v>2017</v>
      </c>
      <c r="C2249" s="1" t="s">
        <v>7</v>
      </c>
      <c r="D2249" s="1" t="s">
        <v>8</v>
      </c>
      <c r="E2249" s="1"/>
      <c r="F2249" s="1" t="s">
        <v>22</v>
      </c>
      <c r="G2249" s="1"/>
      <c r="H2249">
        <v>19.295230652885994</v>
      </c>
      <c r="I2249" s="1"/>
      <c r="J2249" s="1"/>
    </row>
    <row r="2250" spans="1:10" hidden="1" x14ac:dyDescent="0.25">
      <c r="A2250" s="1" t="s">
        <v>48</v>
      </c>
      <c r="B2250">
        <v>2017</v>
      </c>
      <c r="C2250" s="1" t="s">
        <v>7</v>
      </c>
      <c r="D2250" s="1" t="s">
        <v>8</v>
      </c>
      <c r="E2250" s="1"/>
      <c r="F2250" s="1" t="s">
        <v>9</v>
      </c>
      <c r="G2250" s="1"/>
      <c r="H2250">
        <v>6904</v>
      </c>
      <c r="I2250" s="1"/>
      <c r="J2250" s="1"/>
    </row>
    <row r="2251" spans="1:10" x14ac:dyDescent="0.25">
      <c r="A2251" s="1" t="s">
        <v>48</v>
      </c>
      <c r="B2251">
        <v>2017</v>
      </c>
      <c r="C2251" s="1" t="s">
        <v>7</v>
      </c>
      <c r="D2251" s="1" t="s">
        <v>8</v>
      </c>
      <c r="E2251" s="1" t="s">
        <v>10</v>
      </c>
      <c r="F2251" s="1" t="s">
        <v>10</v>
      </c>
      <c r="G2251" s="1"/>
      <c r="H2251">
        <v>4391.4236144355673</v>
      </c>
      <c r="I2251" s="1"/>
      <c r="J2251" s="1"/>
    </row>
    <row r="2252" spans="1:10" hidden="1" x14ac:dyDescent="0.25">
      <c r="A2252" s="1" t="s">
        <v>48</v>
      </c>
      <c r="B2252">
        <v>2017</v>
      </c>
      <c r="C2252" s="1" t="s">
        <v>7</v>
      </c>
      <c r="D2252" s="1" t="s">
        <v>8</v>
      </c>
      <c r="E2252" s="1"/>
      <c r="F2252" s="1" t="s">
        <v>11</v>
      </c>
      <c r="G2252" s="1"/>
      <c r="H2252">
        <v>242.81348741553541</v>
      </c>
      <c r="I2252" s="1"/>
      <c r="J2252" s="1"/>
    </row>
    <row r="2253" spans="1:10" hidden="1" x14ac:dyDescent="0.25">
      <c r="A2253" s="1" t="s">
        <v>48</v>
      </c>
      <c r="B2253">
        <v>2017</v>
      </c>
      <c r="C2253" s="1" t="s">
        <v>7</v>
      </c>
      <c r="D2253" s="1" t="s">
        <v>8</v>
      </c>
      <c r="E2253" s="1"/>
      <c r="F2253" s="1" t="s">
        <v>14</v>
      </c>
      <c r="G2253" s="1"/>
      <c r="H2253">
        <v>47.244301362412138</v>
      </c>
      <c r="I2253" s="1"/>
      <c r="J2253" s="1"/>
    </row>
    <row r="2254" spans="1:10" hidden="1" x14ac:dyDescent="0.25">
      <c r="A2254" s="1" t="s">
        <v>48</v>
      </c>
      <c r="B2254">
        <v>2017</v>
      </c>
      <c r="C2254" s="1" t="s">
        <v>7</v>
      </c>
      <c r="D2254" s="1" t="s">
        <v>8</v>
      </c>
      <c r="E2254" s="1"/>
      <c r="F2254" s="1" t="s">
        <v>17</v>
      </c>
      <c r="G2254" s="1"/>
      <c r="H2254">
        <v>362.25142400279918</v>
      </c>
      <c r="I2254" s="1"/>
      <c r="J2254" s="1"/>
    </row>
    <row r="2255" spans="1:10" hidden="1" x14ac:dyDescent="0.25">
      <c r="A2255" s="1" t="s">
        <v>48</v>
      </c>
      <c r="B2255">
        <v>2017</v>
      </c>
      <c r="C2255" s="1" t="s">
        <v>7</v>
      </c>
      <c r="D2255" s="1" t="s">
        <v>8</v>
      </c>
      <c r="E2255" s="1"/>
      <c r="F2255" s="1" t="s">
        <v>18</v>
      </c>
      <c r="G2255" s="1"/>
      <c r="H2255">
        <v>248.91973858837898</v>
      </c>
      <c r="I2255" s="1"/>
      <c r="J2255" s="1"/>
    </row>
    <row r="2256" spans="1:10" hidden="1" x14ac:dyDescent="0.25">
      <c r="A2256" s="1" t="s">
        <v>48</v>
      </c>
      <c r="B2256">
        <v>2017</v>
      </c>
      <c r="C2256" s="1" t="s">
        <v>7</v>
      </c>
      <c r="D2256" s="1" t="s">
        <v>8</v>
      </c>
      <c r="E2256" s="1"/>
      <c r="F2256" s="1" t="s">
        <v>20</v>
      </c>
      <c r="G2256" s="1"/>
      <c r="H2256">
        <v>1600.2619492633344</v>
      </c>
      <c r="I2256" s="1"/>
      <c r="J2256" s="1"/>
    </row>
    <row r="2257" spans="1:10" hidden="1" x14ac:dyDescent="0.25">
      <c r="A2257" s="1" t="s">
        <v>48</v>
      </c>
      <c r="B2257">
        <v>2017</v>
      </c>
      <c r="C2257" s="1" t="s">
        <v>7</v>
      </c>
      <c r="D2257" s="1" t="s">
        <v>8</v>
      </c>
      <c r="E2257" s="1"/>
      <c r="F2257" s="1" t="s">
        <v>22</v>
      </c>
      <c r="G2257" s="1"/>
      <c r="H2257">
        <v>11.085484931973445</v>
      </c>
      <c r="I2257" s="1"/>
      <c r="J2257" s="1"/>
    </row>
    <row r="2258" spans="1:10" hidden="1" x14ac:dyDescent="0.25">
      <c r="A2258" s="1" t="s">
        <v>49</v>
      </c>
      <c r="B2258">
        <v>2017</v>
      </c>
      <c r="C2258" s="1" t="s">
        <v>7</v>
      </c>
      <c r="D2258" s="1" t="s">
        <v>8</v>
      </c>
      <c r="E2258" s="1"/>
      <c r="F2258" s="1" t="s">
        <v>9</v>
      </c>
      <c r="G2258" s="1"/>
      <c r="H2258">
        <v>4180</v>
      </c>
      <c r="I2258" s="1"/>
      <c r="J2258" s="1"/>
    </row>
    <row r="2259" spans="1:10" x14ac:dyDescent="0.25">
      <c r="A2259" s="1" t="s">
        <v>49</v>
      </c>
      <c r="B2259">
        <v>2017</v>
      </c>
      <c r="C2259" s="1" t="s">
        <v>7</v>
      </c>
      <c r="D2259" s="1" t="s">
        <v>8</v>
      </c>
      <c r="E2259" s="1" t="s">
        <v>10</v>
      </c>
      <c r="F2259" s="1" t="s">
        <v>10</v>
      </c>
      <c r="G2259" s="1"/>
      <c r="H2259">
        <v>2658.7703806982431</v>
      </c>
      <c r="I2259" s="1"/>
      <c r="J2259" s="1"/>
    </row>
    <row r="2260" spans="1:10" hidden="1" x14ac:dyDescent="0.25">
      <c r="A2260" s="1" t="s">
        <v>49</v>
      </c>
      <c r="B2260">
        <v>2017</v>
      </c>
      <c r="C2260" s="1" t="s">
        <v>7</v>
      </c>
      <c r="D2260" s="1" t="s">
        <v>8</v>
      </c>
      <c r="E2260" s="1"/>
      <c r="F2260" s="1" t="s">
        <v>11</v>
      </c>
      <c r="G2260" s="1"/>
      <c r="H2260">
        <v>147.01048340048348</v>
      </c>
      <c r="I2260" s="1"/>
      <c r="J2260" s="1"/>
    </row>
    <row r="2261" spans="1:10" hidden="1" x14ac:dyDescent="0.25">
      <c r="A2261" s="1" t="s">
        <v>49</v>
      </c>
      <c r="B2261">
        <v>2017</v>
      </c>
      <c r="C2261" s="1" t="s">
        <v>7</v>
      </c>
      <c r="D2261" s="1" t="s">
        <v>8</v>
      </c>
      <c r="E2261" s="1"/>
      <c r="F2261" s="1" t="s">
        <v>14</v>
      </c>
      <c r="G2261" s="1"/>
      <c r="H2261">
        <v>28.603878866582086</v>
      </c>
      <c r="I2261" s="1"/>
      <c r="J2261" s="1"/>
    </row>
    <row r="2262" spans="1:10" hidden="1" x14ac:dyDescent="0.25">
      <c r="A2262" s="1" t="s">
        <v>49</v>
      </c>
      <c r="B2262">
        <v>2017</v>
      </c>
      <c r="C2262" s="1" t="s">
        <v>7</v>
      </c>
      <c r="D2262" s="1" t="s">
        <v>8</v>
      </c>
      <c r="E2262" s="1"/>
      <c r="F2262" s="1" t="s">
        <v>17</v>
      </c>
      <c r="G2262" s="1"/>
      <c r="H2262">
        <v>219.32371847214668</v>
      </c>
      <c r="I2262" s="1"/>
      <c r="J2262" s="1"/>
    </row>
    <row r="2263" spans="1:10" hidden="1" x14ac:dyDescent="0.25">
      <c r="A2263" s="1" t="s">
        <v>49</v>
      </c>
      <c r="B2263">
        <v>2017</v>
      </c>
      <c r="C2263" s="1" t="s">
        <v>7</v>
      </c>
      <c r="D2263" s="1" t="s">
        <v>8</v>
      </c>
      <c r="E2263" s="1"/>
      <c r="F2263" s="1" t="s">
        <v>18</v>
      </c>
      <c r="G2263" s="1"/>
      <c r="H2263">
        <v>150.70748946978912</v>
      </c>
      <c r="I2263" s="1"/>
      <c r="J2263" s="1"/>
    </row>
    <row r="2264" spans="1:10" hidden="1" x14ac:dyDescent="0.25">
      <c r="A2264" s="1" t="s">
        <v>49</v>
      </c>
      <c r="B2264">
        <v>2017</v>
      </c>
      <c r="C2264" s="1" t="s">
        <v>7</v>
      </c>
      <c r="D2264" s="1" t="s">
        <v>8</v>
      </c>
      <c r="E2264" s="1"/>
      <c r="F2264" s="1" t="s">
        <v>20</v>
      </c>
      <c r="G2264" s="1"/>
      <c r="H2264">
        <v>968.87238527241277</v>
      </c>
      <c r="I2264" s="1"/>
      <c r="J2264" s="1"/>
    </row>
    <row r="2265" spans="1:10" hidden="1" x14ac:dyDescent="0.25">
      <c r="A2265" s="1" t="s">
        <v>49</v>
      </c>
      <c r="B2265">
        <v>2017</v>
      </c>
      <c r="C2265" s="1" t="s">
        <v>7</v>
      </c>
      <c r="D2265" s="1" t="s">
        <v>8</v>
      </c>
      <c r="E2265" s="1"/>
      <c r="F2265" s="1" t="s">
        <v>22</v>
      </c>
      <c r="G2265" s="1"/>
      <c r="H2265">
        <v>6.7116638203431345</v>
      </c>
      <c r="I2265" s="1"/>
      <c r="J2265" s="1"/>
    </row>
    <row r="2266" spans="1:10" hidden="1" x14ac:dyDescent="0.25">
      <c r="A2266" s="1" t="s">
        <v>50</v>
      </c>
      <c r="B2266">
        <v>2017</v>
      </c>
      <c r="C2266" s="1" t="s">
        <v>7</v>
      </c>
      <c r="D2266" s="1" t="s">
        <v>8</v>
      </c>
      <c r="E2266" s="1"/>
      <c r="F2266" s="1" t="s">
        <v>9</v>
      </c>
      <c r="G2266" s="1"/>
      <c r="H2266">
        <v>39013.525999999998</v>
      </c>
      <c r="I2266" s="1"/>
      <c r="J2266" s="1"/>
    </row>
    <row r="2267" spans="1:10" x14ac:dyDescent="0.25">
      <c r="A2267" s="1" t="s">
        <v>50</v>
      </c>
      <c r="B2267">
        <v>2017</v>
      </c>
      <c r="C2267" s="1" t="s">
        <v>7</v>
      </c>
      <c r="D2267" s="1" t="s">
        <v>8</v>
      </c>
      <c r="E2267" s="1" t="s">
        <v>10</v>
      </c>
      <c r="F2267" s="1" t="s">
        <v>10</v>
      </c>
      <c r="G2267" s="1"/>
      <c r="H2267">
        <v>24815.312769234642</v>
      </c>
      <c r="I2267" s="1"/>
      <c r="J2267" s="1"/>
    </row>
    <row r="2268" spans="1:10" hidden="1" x14ac:dyDescent="0.25">
      <c r="A2268" s="1" t="s">
        <v>50</v>
      </c>
      <c r="B2268">
        <v>2017</v>
      </c>
      <c r="C2268" s="1" t="s">
        <v>7</v>
      </c>
      <c r="D2268" s="1" t="s">
        <v>8</v>
      </c>
      <c r="E2268" s="1"/>
      <c r="F2268" s="1" t="s">
        <v>11</v>
      </c>
      <c r="G2268" s="1"/>
      <c r="H2268">
        <v>1372.1046211524715</v>
      </c>
      <c r="I2268" s="1"/>
      <c r="J2268" s="1"/>
    </row>
    <row r="2269" spans="1:10" hidden="1" x14ac:dyDescent="0.25">
      <c r="A2269" s="1" t="s">
        <v>50</v>
      </c>
      <c r="B2269">
        <v>2017</v>
      </c>
      <c r="C2269" s="1" t="s">
        <v>7</v>
      </c>
      <c r="D2269" s="1" t="s">
        <v>8</v>
      </c>
      <c r="E2269" s="1"/>
      <c r="F2269" s="1" t="s">
        <v>14</v>
      </c>
      <c r="G2269" s="1"/>
      <c r="H2269">
        <v>266.97085451250018</v>
      </c>
      <c r="I2269" s="1"/>
      <c r="J2269" s="1"/>
    </row>
    <row r="2270" spans="1:10" hidden="1" x14ac:dyDescent="0.25">
      <c r="A2270" s="1" t="s">
        <v>50</v>
      </c>
      <c r="B2270">
        <v>2017</v>
      </c>
      <c r="C2270" s="1" t="s">
        <v>7</v>
      </c>
      <c r="D2270" s="1" t="s">
        <v>8</v>
      </c>
      <c r="E2270" s="1"/>
      <c r="F2270" s="1" t="s">
        <v>17</v>
      </c>
      <c r="G2270" s="1"/>
      <c r="H2270">
        <v>2047.0314815860704</v>
      </c>
      <c r="I2270" s="1"/>
      <c r="J2270" s="1"/>
    </row>
    <row r="2271" spans="1:10" hidden="1" x14ac:dyDescent="0.25">
      <c r="A2271" s="1" t="s">
        <v>50</v>
      </c>
      <c r="B2271">
        <v>2017</v>
      </c>
      <c r="C2271" s="1" t="s">
        <v>7</v>
      </c>
      <c r="D2271" s="1" t="s">
        <v>8</v>
      </c>
      <c r="E2271" s="1"/>
      <c r="F2271" s="1" t="s">
        <v>18</v>
      </c>
      <c r="G2271" s="1"/>
      <c r="H2271">
        <v>1406.6101815369245</v>
      </c>
      <c r="I2271" s="1"/>
      <c r="J2271" s="1"/>
    </row>
    <row r="2272" spans="1:10" hidden="1" x14ac:dyDescent="0.25">
      <c r="A2272" s="1" t="s">
        <v>50</v>
      </c>
      <c r="B2272">
        <v>2017</v>
      </c>
      <c r="C2272" s="1" t="s">
        <v>7</v>
      </c>
      <c r="D2272" s="1" t="s">
        <v>8</v>
      </c>
      <c r="E2272" s="1"/>
      <c r="F2272" s="1" t="s">
        <v>20</v>
      </c>
      <c r="G2272" s="1"/>
      <c r="H2272">
        <v>9042.853586963467</v>
      </c>
      <c r="I2272" s="1"/>
      <c r="J2272" s="1"/>
    </row>
    <row r="2273" spans="1:10" hidden="1" x14ac:dyDescent="0.25">
      <c r="A2273" s="1" t="s">
        <v>50</v>
      </c>
      <c r="B2273">
        <v>2017</v>
      </c>
      <c r="C2273" s="1" t="s">
        <v>7</v>
      </c>
      <c r="D2273" s="1" t="s">
        <v>8</v>
      </c>
      <c r="E2273" s="1"/>
      <c r="F2273" s="1" t="s">
        <v>22</v>
      </c>
      <c r="G2273" s="1"/>
      <c r="H2273">
        <v>62.64250501392732</v>
      </c>
      <c r="I2273" s="1"/>
      <c r="J2273" s="1"/>
    </row>
    <row r="2274" spans="1:10" hidden="1" x14ac:dyDescent="0.25">
      <c r="A2274" s="1" t="s">
        <v>51</v>
      </c>
      <c r="B2274">
        <v>2017</v>
      </c>
      <c r="C2274" s="1" t="s">
        <v>7</v>
      </c>
      <c r="D2274" s="1" t="s">
        <v>8</v>
      </c>
      <c r="E2274" s="1"/>
      <c r="F2274" s="1" t="s">
        <v>9</v>
      </c>
      <c r="G2274" s="1"/>
      <c r="H2274">
        <v>234846.96691999998</v>
      </c>
      <c r="I2274" s="1"/>
      <c r="J2274" s="1"/>
    </row>
    <row r="2275" spans="1:10" x14ac:dyDescent="0.25">
      <c r="A2275" s="1" t="s">
        <v>51</v>
      </c>
      <c r="B2275">
        <v>2017</v>
      </c>
      <c r="C2275" s="1" t="s">
        <v>7</v>
      </c>
      <c r="D2275" s="1" t="s">
        <v>8</v>
      </c>
      <c r="E2275" s="1" t="s">
        <v>10</v>
      </c>
      <c r="F2275" s="1" t="s">
        <v>10</v>
      </c>
      <c r="G2275" s="1"/>
      <c r="H2275">
        <v>149378.98556069762</v>
      </c>
      <c r="I2275" s="1"/>
      <c r="J2275" s="1"/>
    </row>
    <row r="2276" spans="1:10" hidden="1" x14ac:dyDescent="0.25">
      <c r="A2276" s="1" t="s">
        <v>51</v>
      </c>
      <c r="B2276">
        <v>2017</v>
      </c>
      <c r="C2276" s="1" t="s">
        <v>7</v>
      </c>
      <c r="D2276" s="1" t="s">
        <v>8</v>
      </c>
      <c r="E2276" s="1"/>
      <c r="F2276" s="1" t="s">
        <v>11</v>
      </c>
      <c r="G2276" s="1"/>
      <c r="H2276">
        <v>8259.5612756092232</v>
      </c>
      <c r="I2276" s="1"/>
      <c r="J2276" s="1"/>
    </row>
    <row r="2277" spans="1:10" hidden="1" x14ac:dyDescent="0.25">
      <c r="A2277" s="1" t="s">
        <v>51</v>
      </c>
      <c r="B2277">
        <v>2017</v>
      </c>
      <c r="C2277" s="1" t="s">
        <v>7</v>
      </c>
      <c r="D2277" s="1" t="s">
        <v>8</v>
      </c>
      <c r="E2277" s="1"/>
      <c r="F2277" s="1" t="s">
        <v>14</v>
      </c>
      <c r="G2277" s="1"/>
      <c r="H2277">
        <v>1607.0655966420788</v>
      </c>
      <c r="I2277" s="1"/>
      <c r="J2277" s="1"/>
    </row>
    <row r="2278" spans="1:10" hidden="1" x14ac:dyDescent="0.25">
      <c r="A2278" s="1" t="s">
        <v>51</v>
      </c>
      <c r="B2278">
        <v>2017</v>
      </c>
      <c r="C2278" s="1" t="s">
        <v>7</v>
      </c>
      <c r="D2278" s="1" t="s">
        <v>8</v>
      </c>
      <c r="E2278" s="1"/>
      <c r="F2278" s="1" t="s">
        <v>17</v>
      </c>
      <c r="G2278" s="1"/>
      <c r="H2278">
        <v>12322.370826985554</v>
      </c>
      <c r="I2278" s="1"/>
      <c r="J2278" s="1"/>
    </row>
    <row r="2279" spans="1:10" hidden="1" x14ac:dyDescent="0.25">
      <c r="A2279" s="1" t="s">
        <v>51</v>
      </c>
      <c r="B2279">
        <v>2017</v>
      </c>
      <c r="C2279" s="1" t="s">
        <v>7</v>
      </c>
      <c r="D2279" s="1" t="s">
        <v>8</v>
      </c>
      <c r="E2279" s="1"/>
      <c r="F2279" s="1" t="s">
        <v>18</v>
      </c>
      <c r="G2279" s="1"/>
      <c r="H2279">
        <v>8467.2719603128735</v>
      </c>
      <c r="I2279" s="1"/>
      <c r="J2279" s="1"/>
    </row>
    <row r="2280" spans="1:10" hidden="1" x14ac:dyDescent="0.25">
      <c r="A2280" s="1" t="s">
        <v>51</v>
      </c>
      <c r="B2280">
        <v>2017</v>
      </c>
      <c r="C2280" s="1" t="s">
        <v>7</v>
      </c>
      <c r="D2280" s="1" t="s">
        <v>8</v>
      </c>
      <c r="E2280" s="1"/>
      <c r="F2280" s="1" t="s">
        <v>20</v>
      </c>
      <c r="G2280" s="1"/>
      <c r="H2280">
        <v>54434.627036787511</v>
      </c>
      <c r="I2280" s="1"/>
      <c r="J2280" s="1"/>
    </row>
    <row r="2281" spans="1:10" hidden="1" x14ac:dyDescent="0.25">
      <c r="A2281" s="1" t="s">
        <v>51</v>
      </c>
      <c r="B2281">
        <v>2017</v>
      </c>
      <c r="C2281" s="1" t="s">
        <v>7</v>
      </c>
      <c r="D2281" s="1" t="s">
        <v>8</v>
      </c>
      <c r="E2281" s="1"/>
      <c r="F2281" s="1" t="s">
        <v>22</v>
      </c>
      <c r="G2281" s="1"/>
      <c r="H2281">
        <v>377.0846629651399</v>
      </c>
      <c r="I2281" s="1"/>
      <c r="J2281" s="1"/>
    </row>
    <row r="2282" spans="1:10" hidden="1" x14ac:dyDescent="0.25">
      <c r="A2282" s="1" t="s">
        <v>6</v>
      </c>
      <c r="B2282">
        <v>2018</v>
      </c>
      <c r="C2282" s="1" t="s">
        <v>7</v>
      </c>
      <c r="D2282" s="1" t="s">
        <v>8</v>
      </c>
      <c r="E2282" s="1"/>
      <c r="F2282" s="1" t="s">
        <v>9</v>
      </c>
      <c r="G2282" s="1"/>
      <c r="H2282">
        <v>5449.4412599999996</v>
      </c>
      <c r="I2282" s="1"/>
      <c r="J2282" s="1"/>
    </row>
    <row r="2283" spans="1:10" x14ac:dyDescent="0.25">
      <c r="A2283" s="1" t="s">
        <v>6</v>
      </c>
      <c r="B2283">
        <v>2018</v>
      </c>
      <c r="C2283" s="1" t="s">
        <v>7</v>
      </c>
      <c r="D2283" s="1" t="s">
        <v>8</v>
      </c>
      <c r="E2283" s="1" t="s">
        <v>10</v>
      </c>
      <c r="F2283" s="1" t="s">
        <v>10</v>
      </c>
      <c r="G2283" s="1"/>
      <c r="H2283">
        <v>3535.6452340482897</v>
      </c>
      <c r="I2283" s="1"/>
      <c r="J2283" s="1"/>
    </row>
    <row r="2284" spans="1:10" hidden="1" x14ac:dyDescent="0.25">
      <c r="A2284" s="1" t="s">
        <v>6</v>
      </c>
      <c r="B2284">
        <v>2018</v>
      </c>
      <c r="C2284" s="1" t="s">
        <v>7</v>
      </c>
      <c r="D2284" s="1" t="s">
        <v>8</v>
      </c>
      <c r="E2284" s="1"/>
      <c r="F2284" s="1" t="s">
        <v>11</v>
      </c>
      <c r="G2284" s="1"/>
      <c r="H2284">
        <v>133.67080841424362</v>
      </c>
      <c r="I2284" s="1"/>
      <c r="J2284" s="1"/>
    </row>
    <row r="2285" spans="1:10" hidden="1" x14ac:dyDescent="0.25">
      <c r="A2285" s="1" t="s">
        <v>6</v>
      </c>
      <c r="B2285">
        <v>2018</v>
      </c>
      <c r="C2285" s="1" t="s">
        <v>7</v>
      </c>
      <c r="D2285" s="1" t="s">
        <v>8</v>
      </c>
      <c r="E2285" s="1"/>
      <c r="F2285" s="1" t="s">
        <v>14</v>
      </c>
      <c r="G2285" s="1"/>
      <c r="H2285">
        <v>8.5507436191879069</v>
      </c>
      <c r="I2285" s="1"/>
      <c r="J2285" s="1"/>
    </row>
    <row r="2286" spans="1:10" hidden="1" x14ac:dyDescent="0.25">
      <c r="A2286" s="1" t="s">
        <v>6</v>
      </c>
      <c r="B2286">
        <v>2018</v>
      </c>
      <c r="C2286" s="1" t="s">
        <v>7</v>
      </c>
      <c r="D2286" s="1" t="s">
        <v>8</v>
      </c>
      <c r="E2286" s="1"/>
      <c r="F2286" s="1" t="s">
        <v>17</v>
      </c>
      <c r="G2286" s="1"/>
      <c r="H2286">
        <v>253.38121908287434</v>
      </c>
      <c r="I2286" s="1"/>
      <c r="J2286" s="1"/>
    </row>
    <row r="2287" spans="1:10" hidden="1" x14ac:dyDescent="0.25">
      <c r="A2287" s="1" t="s">
        <v>6</v>
      </c>
      <c r="B2287">
        <v>2018</v>
      </c>
      <c r="C2287" s="1" t="s">
        <v>7</v>
      </c>
      <c r="D2287" s="1" t="s">
        <v>8</v>
      </c>
      <c r="E2287" s="1"/>
      <c r="F2287" s="1" t="s">
        <v>18</v>
      </c>
      <c r="G2287" s="1"/>
      <c r="H2287">
        <v>165.43071328551301</v>
      </c>
      <c r="I2287" s="1"/>
      <c r="J2287" s="1"/>
    </row>
    <row r="2288" spans="1:10" hidden="1" x14ac:dyDescent="0.25">
      <c r="A2288" s="1" t="s">
        <v>6</v>
      </c>
      <c r="B2288">
        <v>2018</v>
      </c>
      <c r="C2288" s="1" t="s">
        <v>7</v>
      </c>
      <c r="D2288" s="1" t="s">
        <v>8</v>
      </c>
      <c r="E2288" s="1"/>
      <c r="F2288" s="1" t="s">
        <v>20</v>
      </c>
      <c r="G2288" s="1"/>
      <c r="H2288">
        <v>1350.3194719444089</v>
      </c>
      <c r="I2288" s="1"/>
      <c r="J2288" s="1"/>
    </row>
    <row r="2289" spans="1:10" hidden="1" x14ac:dyDescent="0.25">
      <c r="A2289" s="1" t="s">
        <v>6</v>
      </c>
      <c r="B2289">
        <v>2018</v>
      </c>
      <c r="C2289" s="1" t="s">
        <v>7</v>
      </c>
      <c r="D2289" s="1" t="s">
        <v>8</v>
      </c>
      <c r="E2289" s="1"/>
      <c r="F2289" s="1" t="s">
        <v>22</v>
      </c>
      <c r="G2289" s="1"/>
      <c r="H2289">
        <v>2.4430696054819823</v>
      </c>
      <c r="I2289" s="1"/>
      <c r="J2289" s="1"/>
    </row>
    <row r="2290" spans="1:10" hidden="1" x14ac:dyDescent="0.25">
      <c r="A2290" s="1" t="s">
        <v>19</v>
      </c>
      <c r="B2290">
        <v>2018</v>
      </c>
      <c r="C2290" s="1" t="s">
        <v>7</v>
      </c>
      <c r="D2290" s="1" t="s">
        <v>8</v>
      </c>
      <c r="E2290" s="1"/>
      <c r="F2290" s="1" t="s">
        <v>9</v>
      </c>
      <c r="G2290" s="1"/>
      <c r="H2290">
        <v>4920</v>
      </c>
      <c r="I2290" s="1"/>
      <c r="J2290" s="1"/>
    </row>
    <row r="2291" spans="1:10" x14ac:dyDescent="0.25">
      <c r="A2291" s="1" t="s">
        <v>19</v>
      </c>
      <c r="B2291">
        <v>2018</v>
      </c>
      <c r="C2291" s="1" t="s">
        <v>7</v>
      </c>
      <c r="D2291" s="1" t="s">
        <v>8</v>
      </c>
      <c r="E2291" s="1" t="s">
        <v>10</v>
      </c>
      <c r="F2291" s="1" t="s">
        <v>10</v>
      </c>
      <c r="G2291" s="1"/>
      <c r="H2291">
        <v>3192.1391059305747</v>
      </c>
      <c r="I2291" s="1"/>
      <c r="J2291" s="1"/>
    </row>
    <row r="2292" spans="1:10" hidden="1" x14ac:dyDescent="0.25">
      <c r="A2292" s="1" t="s">
        <v>19</v>
      </c>
      <c r="B2292">
        <v>2018</v>
      </c>
      <c r="C2292" s="1" t="s">
        <v>7</v>
      </c>
      <c r="D2292" s="1" t="s">
        <v>8</v>
      </c>
      <c r="E2292" s="1"/>
      <c r="F2292" s="1" t="s">
        <v>11</v>
      </c>
      <c r="G2292" s="1"/>
      <c r="H2292">
        <v>120.68400153708211</v>
      </c>
      <c r="I2292" s="1"/>
      <c r="J2292" s="1"/>
    </row>
    <row r="2293" spans="1:10" hidden="1" x14ac:dyDescent="0.25">
      <c r="A2293" s="1" t="s">
        <v>19</v>
      </c>
      <c r="B2293">
        <v>2018</v>
      </c>
      <c r="C2293" s="1" t="s">
        <v>7</v>
      </c>
      <c r="D2293" s="1" t="s">
        <v>8</v>
      </c>
      <c r="E2293" s="1"/>
      <c r="F2293" s="1" t="s">
        <v>14</v>
      </c>
      <c r="G2293" s="1"/>
      <c r="H2293">
        <v>7.7199948763929802</v>
      </c>
      <c r="I2293" s="1"/>
      <c r="J2293" s="1"/>
    </row>
    <row r="2294" spans="1:10" hidden="1" x14ac:dyDescent="0.25">
      <c r="A2294" s="1" t="s">
        <v>19</v>
      </c>
      <c r="B2294">
        <v>2018</v>
      </c>
      <c r="C2294" s="1" t="s">
        <v>7</v>
      </c>
      <c r="D2294" s="1" t="s">
        <v>8</v>
      </c>
      <c r="E2294" s="1"/>
      <c r="F2294" s="1" t="s">
        <v>17</v>
      </c>
      <c r="G2294" s="1"/>
      <c r="H2294">
        <v>228.76392980658383</v>
      </c>
      <c r="I2294" s="1"/>
      <c r="J2294" s="1"/>
    </row>
    <row r="2295" spans="1:10" hidden="1" x14ac:dyDescent="0.25">
      <c r="A2295" s="1" t="s">
        <v>19</v>
      </c>
      <c r="B2295">
        <v>2018</v>
      </c>
      <c r="C2295" s="1" t="s">
        <v>7</v>
      </c>
      <c r="D2295" s="1" t="s">
        <v>8</v>
      </c>
      <c r="E2295" s="1"/>
      <c r="F2295" s="1" t="s">
        <v>18</v>
      </c>
      <c r="G2295" s="1"/>
      <c r="H2295">
        <v>149.35826822082745</v>
      </c>
      <c r="I2295" s="1"/>
      <c r="J2295" s="1"/>
    </row>
    <row r="2296" spans="1:10" hidden="1" x14ac:dyDescent="0.25">
      <c r="A2296" s="1" t="s">
        <v>19</v>
      </c>
      <c r="B2296">
        <v>2018</v>
      </c>
      <c r="C2296" s="1" t="s">
        <v>7</v>
      </c>
      <c r="D2296" s="1" t="s">
        <v>8</v>
      </c>
      <c r="E2296" s="1"/>
      <c r="F2296" s="1" t="s">
        <v>20</v>
      </c>
      <c r="G2296" s="1"/>
      <c r="H2296">
        <v>1219.128986806712</v>
      </c>
      <c r="I2296" s="1"/>
      <c r="J2296" s="1"/>
    </row>
    <row r="2297" spans="1:10" hidden="1" x14ac:dyDescent="0.25">
      <c r="A2297" s="1" t="s">
        <v>19</v>
      </c>
      <c r="B2297">
        <v>2018</v>
      </c>
      <c r="C2297" s="1" t="s">
        <v>7</v>
      </c>
      <c r="D2297" s="1" t="s">
        <v>8</v>
      </c>
      <c r="E2297" s="1"/>
      <c r="F2297" s="1" t="s">
        <v>22</v>
      </c>
      <c r="G2297" s="1"/>
      <c r="H2297">
        <v>2.2057128218263156</v>
      </c>
      <c r="I2297" s="1"/>
      <c r="J2297" s="1"/>
    </row>
    <row r="2298" spans="1:10" hidden="1" x14ac:dyDescent="0.25">
      <c r="A2298" s="1" t="s">
        <v>21</v>
      </c>
      <c r="B2298">
        <v>2018</v>
      </c>
      <c r="C2298" s="1" t="s">
        <v>7</v>
      </c>
      <c r="D2298" s="1" t="s">
        <v>8</v>
      </c>
      <c r="E2298" s="1"/>
      <c r="F2298" s="1" t="s">
        <v>9</v>
      </c>
      <c r="G2298" s="1"/>
      <c r="H2298">
        <v>690</v>
      </c>
      <c r="I2298" s="1"/>
      <c r="J2298" s="1"/>
    </row>
    <row r="2299" spans="1:10" x14ac:dyDescent="0.25">
      <c r="A2299" s="1" t="s">
        <v>21</v>
      </c>
      <c r="B2299">
        <v>2018</v>
      </c>
      <c r="C2299" s="1" t="s">
        <v>7</v>
      </c>
      <c r="D2299" s="1" t="s">
        <v>8</v>
      </c>
      <c r="E2299" s="1" t="s">
        <v>10</v>
      </c>
      <c r="F2299" s="1" t="s">
        <v>10</v>
      </c>
      <c r="G2299" s="1"/>
      <c r="H2299">
        <v>447.67804534392207</v>
      </c>
      <c r="I2299" s="1"/>
      <c r="J2299" s="1"/>
    </row>
    <row r="2300" spans="1:10" hidden="1" x14ac:dyDescent="0.25">
      <c r="A2300" s="1" t="s">
        <v>21</v>
      </c>
      <c r="B2300">
        <v>2018</v>
      </c>
      <c r="C2300" s="1" t="s">
        <v>7</v>
      </c>
      <c r="D2300" s="1" t="s">
        <v>8</v>
      </c>
      <c r="E2300" s="1"/>
      <c r="F2300" s="1" t="s">
        <v>11</v>
      </c>
      <c r="G2300" s="1"/>
      <c r="H2300">
        <v>16.925195337517611</v>
      </c>
      <c r="I2300" s="1"/>
      <c r="J2300" s="1"/>
    </row>
    <row r="2301" spans="1:10" hidden="1" x14ac:dyDescent="0.25">
      <c r="A2301" s="1" t="s">
        <v>21</v>
      </c>
      <c r="B2301">
        <v>2018</v>
      </c>
      <c r="C2301" s="1" t="s">
        <v>7</v>
      </c>
      <c r="D2301" s="1" t="s">
        <v>8</v>
      </c>
      <c r="E2301" s="1"/>
      <c r="F2301" s="1" t="s">
        <v>14</v>
      </c>
      <c r="G2301" s="1"/>
      <c r="H2301">
        <v>1.0826822082746252</v>
      </c>
      <c r="I2301" s="1"/>
      <c r="J2301" s="1"/>
    </row>
    <row r="2302" spans="1:10" hidden="1" x14ac:dyDescent="0.25">
      <c r="A2302" s="1" t="s">
        <v>21</v>
      </c>
      <c r="B2302">
        <v>2018</v>
      </c>
      <c r="C2302" s="1" t="s">
        <v>7</v>
      </c>
      <c r="D2302" s="1" t="s">
        <v>8</v>
      </c>
      <c r="E2302" s="1"/>
      <c r="F2302" s="1" t="s">
        <v>17</v>
      </c>
      <c r="G2302" s="1"/>
      <c r="H2302">
        <v>32.082746253362366</v>
      </c>
      <c r="I2302" s="1"/>
      <c r="J2302" s="1"/>
    </row>
    <row r="2303" spans="1:10" hidden="1" x14ac:dyDescent="0.25">
      <c r="A2303" s="1" t="s">
        <v>21</v>
      </c>
      <c r="B2303">
        <v>2018</v>
      </c>
      <c r="C2303" s="1" t="s">
        <v>7</v>
      </c>
      <c r="D2303" s="1" t="s">
        <v>8</v>
      </c>
      <c r="E2303" s="1"/>
      <c r="F2303" s="1" t="s">
        <v>18</v>
      </c>
      <c r="G2303" s="1"/>
      <c r="H2303">
        <v>20.946586396823363</v>
      </c>
      <c r="I2303" s="1"/>
      <c r="J2303" s="1"/>
    </row>
    <row r="2304" spans="1:10" hidden="1" x14ac:dyDescent="0.25">
      <c r="A2304" s="1" t="s">
        <v>21</v>
      </c>
      <c r="B2304">
        <v>2018</v>
      </c>
      <c r="C2304" s="1" t="s">
        <v>7</v>
      </c>
      <c r="D2304" s="1" t="s">
        <v>8</v>
      </c>
      <c r="E2304" s="1"/>
      <c r="F2304" s="1" t="s">
        <v>20</v>
      </c>
      <c r="G2304" s="1"/>
      <c r="H2304">
        <v>170.97540668630717</v>
      </c>
      <c r="I2304" s="1"/>
      <c r="J2304" s="1"/>
    </row>
    <row r="2305" spans="1:10" hidden="1" x14ac:dyDescent="0.25">
      <c r="A2305" s="1" t="s">
        <v>21</v>
      </c>
      <c r="B2305">
        <v>2018</v>
      </c>
      <c r="C2305" s="1" t="s">
        <v>7</v>
      </c>
      <c r="D2305" s="1" t="s">
        <v>8</v>
      </c>
      <c r="E2305" s="1"/>
      <c r="F2305" s="1" t="s">
        <v>22</v>
      </c>
      <c r="G2305" s="1"/>
      <c r="H2305">
        <v>0.30933777379271499</v>
      </c>
      <c r="I2305" s="1"/>
      <c r="J2305" s="1"/>
    </row>
    <row r="2306" spans="1:10" hidden="1" x14ac:dyDescent="0.25">
      <c r="A2306" s="1" t="s">
        <v>23</v>
      </c>
      <c r="B2306">
        <v>2018</v>
      </c>
      <c r="C2306" s="1" t="s">
        <v>7</v>
      </c>
      <c r="D2306" s="1" t="s">
        <v>8</v>
      </c>
      <c r="E2306" s="1"/>
      <c r="F2306" s="1" t="s">
        <v>9</v>
      </c>
      <c r="G2306" s="1"/>
      <c r="H2306">
        <v>674</v>
      </c>
      <c r="I2306" s="1"/>
      <c r="J2306" s="1"/>
    </row>
    <row r="2307" spans="1:10" x14ac:dyDescent="0.25">
      <c r="A2307" s="1" t="s">
        <v>23</v>
      </c>
      <c r="B2307">
        <v>2018</v>
      </c>
      <c r="C2307" s="1" t="s">
        <v>7</v>
      </c>
      <c r="D2307" s="1" t="s">
        <v>8</v>
      </c>
      <c r="E2307" s="1" t="s">
        <v>10</v>
      </c>
      <c r="F2307" s="1" t="s">
        <v>10</v>
      </c>
      <c r="G2307" s="1"/>
      <c r="H2307">
        <v>437.29710516203403</v>
      </c>
      <c r="I2307" s="1"/>
      <c r="J2307" s="1"/>
    </row>
    <row r="2308" spans="1:10" hidden="1" x14ac:dyDescent="0.25">
      <c r="A2308" s="1" t="s">
        <v>23</v>
      </c>
      <c r="B2308">
        <v>2018</v>
      </c>
      <c r="C2308" s="1" t="s">
        <v>7</v>
      </c>
      <c r="D2308" s="1" t="s">
        <v>8</v>
      </c>
      <c r="E2308" s="1"/>
      <c r="F2308" s="1" t="s">
        <v>11</v>
      </c>
      <c r="G2308" s="1"/>
      <c r="H2308">
        <v>16.532727039836043</v>
      </c>
      <c r="I2308" s="1"/>
      <c r="J2308" s="1"/>
    </row>
    <row r="2309" spans="1:10" hidden="1" x14ac:dyDescent="0.25">
      <c r="A2309" s="1" t="s">
        <v>23</v>
      </c>
      <c r="B2309">
        <v>2018</v>
      </c>
      <c r="C2309" s="1" t="s">
        <v>7</v>
      </c>
      <c r="D2309" s="1" t="s">
        <v>8</v>
      </c>
      <c r="E2309" s="1"/>
      <c r="F2309" s="1" t="s">
        <v>14</v>
      </c>
      <c r="G2309" s="1"/>
      <c r="H2309">
        <v>1.0575765338798513</v>
      </c>
      <c r="I2309" s="1"/>
      <c r="J2309" s="1"/>
    </row>
    <row r="2310" spans="1:10" hidden="1" x14ac:dyDescent="0.25">
      <c r="A2310" s="1" t="s">
        <v>23</v>
      </c>
      <c r="B2310">
        <v>2018</v>
      </c>
      <c r="C2310" s="1" t="s">
        <v>7</v>
      </c>
      <c r="D2310" s="1" t="s">
        <v>8</v>
      </c>
      <c r="E2310" s="1"/>
      <c r="F2310" s="1" t="s">
        <v>17</v>
      </c>
      <c r="G2310" s="1"/>
      <c r="H2310">
        <v>31.338798514153964</v>
      </c>
      <c r="I2310" s="1"/>
      <c r="J2310" s="1"/>
    </row>
    <row r="2311" spans="1:10" hidden="1" x14ac:dyDescent="0.25">
      <c r="A2311" s="1" t="s">
        <v>23</v>
      </c>
      <c r="B2311">
        <v>2018</v>
      </c>
      <c r="C2311" s="1" t="s">
        <v>7</v>
      </c>
      <c r="D2311" s="1" t="s">
        <v>8</v>
      </c>
      <c r="E2311" s="1"/>
      <c r="F2311" s="1" t="s">
        <v>18</v>
      </c>
      <c r="G2311" s="1"/>
      <c r="H2311">
        <v>20.460868451389778</v>
      </c>
      <c r="I2311" s="1"/>
      <c r="J2311" s="1"/>
    </row>
    <row r="2312" spans="1:10" hidden="1" x14ac:dyDescent="0.25">
      <c r="A2312" s="1" t="s">
        <v>23</v>
      </c>
      <c r="B2312">
        <v>2018</v>
      </c>
      <c r="C2312" s="1" t="s">
        <v>7</v>
      </c>
      <c r="D2312" s="1" t="s">
        <v>8</v>
      </c>
      <c r="E2312" s="1"/>
      <c r="F2312" s="1" t="s">
        <v>20</v>
      </c>
      <c r="G2312" s="1"/>
      <c r="H2312">
        <v>167.01075957474063</v>
      </c>
      <c r="I2312" s="1"/>
      <c r="J2312" s="1"/>
    </row>
    <row r="2313" spans="1:10" hidden="1" x14ac:dyDescent="0.25">
      <c r="A2313" s="1" t="s">
        <v>23</v>
      </c>
      <c r="B2313">
        <v>2018</v>
      </c>
      <c r="C2313" s="1" t="s">
        <v>7</v>
      </c>
      <c r="D2313" s="1" t="s">
        <v>8</v>
      </c>
      <c r="E2313" s="1"/>
      <c r="F2313" s="1" t="s">
        <v>22</v>
      </c>
      <c r="G2313" s="1"/>
      <c r="H2313">
        <v>0.30216472396563754</v>
      </c>
      <c r="I2313" s="1"/>
      <c r="J2313" s="1"/>
    </row>
    <row r="2314" spans="1:10" hidden="1" x14ac:dyDescent="0.25">
      <c r="A2314" s="1" t="s">
        <v>24</v>
      </c>
      <c r="B2314">
        <v>2018</v>
      </c>
      <c r="C2314" s="1" t="s">
        <v>7</v>
      </c>
      <c r="D2314" s="1" t="s">
        <v>8</v>
      </c>
      <c r="E2314" s="1"/>
      <c r="F2314" s="1" t="s">
        <v>9</v>
      </c>
      <c r="G2314" s="1"/>
      <c r="H2314">
        <v>202</v>
      </c>
      <c r="I2314" s="1"/>
      <c r="J2314" s="1"/>
    </row>
    <row r="2315" spans="1:10" x14ac:dyDescent="0.25">
      <c r="A2315" s="1" t="s">
        <v>24</v>
      </c>
      <c r="B2315">
        <v>2018</v>
      </c>
      <c r="C2315" s="1" t="s">
        <v>7</v>
      </c>
      <c r="D2315" s="1" t="s">
        <v>8</v>
      </c>
      <c r="E2315" s="1" t="s">
        <v>10</v>
      </c>
      <c r="F2315" s="1" t="s">
        <v>10</v>
      </c>
      <c r="G2315" s="1"/>
      <c r="H2315">
        <v>131.05936979633663</v>
      </c>
      <c r="I2315" s="1"/>
      <c r="J2315" s="1"/>
    </row>
    <row r="2316" spans="1:10" hidden="1" x14ac:dyDescent="0.25">
      <c r="A2316" s="1" t="s">
        <v>24</v>
      </c>
      <c r="B2316">
        <v>2018</v>
      </c>
      <c r="C2316" s="1" t="s">
        <v>7</v>
      </c>
      <c r="D2316" s="1" t="s">
        <v>8</v>
      </c>
      <c r="E2316" s="1"/>
      <c r="F2316" s="1" t="s">
        <v>11</v>
      </c>
      <c r="G2316" s="1"/>
      <c r="H2316">
        <v>4.9549122582297942</v>
      </c>
      <c r="I2316" s="1"/>
      <c r="J2316" s="1"/>
    </row>
    <row r="2317" spans="1:10" hidden="1" x14ac:dyDescent="0.25">
      <c r="A2317" s="1" t="s">
        <v>24</v>
      </c>
      <c r="B2317">
        <v>2018</v>
      </c>
      <c r="C2317" s="1" t="s">
        <v>7</v>
      </c>
      <c r="D2317" s="1" t="s">
        <v>8</v>
      </c>
      <c r="E2317" s="1"/>
      <c r="F2317" s="1" t="s">
        <v>14</v>
      </c>
      <c r="G2317" s="1"/>
      <c r="H2317">
        <v>0.31695913923402075</v>
      </c>
      <c r="I2317" s="1"/>
      <c r="J2317" s="1"/>
    </row>
    <row r="2318" spans="1:10" hidden="1" x14ac:dyDescent="0.25">
      <c r="A2318" s="1" t="s">
        <v>24</v>
      </c>
      <c r="B2318">
        <v>2018</v>
      </c>
      <c r="C2318" s="1" t="s">
        <v>7</v>
      </c>
      <c r="D2318" s="1" t="s">
        <v>8</v>
      </c>
      <c r="E2318" s="1"/>
      <c r="F2318" s="1" t="s">
        <v>17</v>
      </c>
      <c r="G2318" s="1"/>
      <c r="H2318">
        <v>9.3923402075060842</v>
      </c>
      <c r="I2318" s="1"/>
      <c r="J2318" s="1"/>
    </row>
    <row r="2319" spans="1:10" hidden="1" x14ac:dyDescent="0.25">
      <c r="A2319" s="1" t="s">
        <v>24</v>
      </c>
      <c r="B2319">
        <v>2018</v>
      </c>
      <c r="C2319" s="1" t="s">
        <v>7</v>
      </c>
      <c r="D2319" s="1" t="s">
        <v>8</v>
      </c>
      <c r="E2319" s="1"/>
      <c r="F2319" s="1" t="s">
        <v>18</v>
      </c>
      <c r="G2319" s="1"/>
      <c r="H2319">
        <v>6.1321890610990142</v>
      </c>
      <c r="I2319" s="1"/>
      <c r="J2319" s="1"/>
    </row>
    <row r="2320" spans="1:10" hidden="1" x14ac:dyDescent="0.25">
      <c r="A2320" s="1" t="s">
        <v>24</v>
      </c>
      <c r="B2320">
        <v>2018</v>
      </c>
      <c r="C2320" s="1" t="s">
        <v>7</v>
      </c>
      <c r="D2320" s="1" t="s">
        <v>8</v>
      </c>
      <c r="E2320" s="1"/>
      <c r="F2320" s="1" t="s">
        <v>20</v>
      </c>
      <c r="G2320" s="1"/>
      <c r="H2320">
        <v>50.053669783527603</v>
      </c>
      <c r="I2320" s="1"/>
      <c r="J2320" s="1"/>
    </row>
    <row r="2321" spans="1:10" hidden="1" x14ac:dyDescent="0.25">
      <c r="A2321" s="1" t="s">
        <v>24</v>
      </c>
      <c r="B2321">
        <v>2018</v>
      </c>
      <c r="C2321" s="1" t="s">
        <v>7</v>
      </c>
      <c r="D2321" s="1" t="s">
        <v>8</v>
      </c>
      <c r="E2321" s="1"/>
      <c r="F2321" s="1" t="s">
        <v>22</v>
      </c>
      <c r="G2321" s="1"/>
      <c r="H2321">
        <v>9.0559754066852793E-2</v>
      </c>
      <c r="I2321" s="1"/>
      <c r="J2321" s="1"/>
    </row>
    <row r="2322" spans="1:10" hidden="1" x14ac:dyDescent="0.25">
      <c r="A2322" s="1" t="s">
        <v>25</v>
      </c>
      <c r="B2322">
        <v>2018</v>
      </c>
      <c r="C2322" s="1" t="s">
        <v>7</v>
      </c>
      <c r="D2322" s="1" t="s">
        <v>8</v>
      </c>
      <c r="E2322" s="1"/>
      <c r="F2322" s="1" t="s">
        <v>9</v>
      </c>
      <c r="G2322" s="1"/>
      <c r="H2322">
        <v>4048</v>
      </c>
      <c r="I2322" s="1"/>
      <c r="J2322" s="1"/>
    </row>
    <row r="2323" spans="1:10" x14ac:dyDescent="0.25">
      <c r="A2323" s="1" t="s">
        <v>25</v>
      </c>
      <c r="B2323">
        <v>2018</v>
      </c>
      <c r="C2323" s="1" t="s">
        <v>7</v>
      </c>
      <c r="D2323" s="1" t="s">
        <v>8</v>
      </c>
      <c r="E2323" s="1" t="s">
        <v>10</v>
      </c>
      <c r="F2323" s="1" t="s">
        <v>10</v>
      </c>
      <c r="G2323" s="1"/>
      <c r="H2323">
        <v>2626.3778660176763</v>
      </c>
      <c r="I2323" s="1"/>
      <c r="J2323" s="1"/>
    </row>
    <row r="2324" spans="1:10" hidden="1" x14ac:dyDescent="0.25">
      <c r="A2324" s="1" t="s">
        <v>25</v>
      </c>
      <c r="B2324">
        <v>2018</v>
      </c>
      <c r="C2324" s="1" t="s">
        <v>7</v>
      </c>
      <c r="D2324" s="1" t="s">
        <v>8</v>
      </c>
      <c r="E2324" s="1"/>
      <c r="F2324" s="1" t="s">
        <v>11</v>
      </c>
      <c r="G2324" s="1"/>
      <c r="H2324">
        <v>99.294479313436653</v>
      </c>
      <c r="I2324" s="1"/>
      <c r="J2324" s="1"/>
    </row>
    <row r="2325" spans="1:10" hidden="1" x14ac:dyDescent="0.25">
      <c r="A2325" s="1" t="s">
        <v>25</v>
      </c>
      <c r="B2325">
        <v>2018</v>
      </c>
      <c r="C2325" s="1" t="s">
        <v>7</v>
      </c>
      <c r="D2325" s="1" t="s">
        <v>8</v>
      </c>
      <c r="E2325" s="1"/>
      <c r="F2325" s="1" t="s">
        <v>14</v>
      </c>
      <c r="G2325" s="1"/>
      <c r="H2325">
        <v>6.3517356218778014</v>
      </c>
      <c r="I2325" s="1"/>
      <c r="J2325" s="1"/>
    </row>
    <row r="2326" spans="1:10" hidden="1" x14ac:dyDescent="0.25">
      <c r="A2326" s="1" t="s">
        <v>25</v>
      </c>
      <c r="B2326">
        <v>2018</v>
      </c>
      <c r="C2326" s="1" t="s">
        <v>7</v>
      </c>
      <c r="D2326" s="1" t="s">
        <v>8</v>
      </c>
      <c r="E2326" s="1"/>
      <c r="F2326" s="1" t="s">
        <v>17</v>
      </c>
      <c r="G2326" s="1"/>
      <c r="H2326">
        <v>188.2187780197259</v>
      </c>
      <c r="I2326" s="1"/>
      <c r="J2326" s="1"/>
    </row>
    <row r="2327" spans="1:10" hidden="1" x14ac:dyDescent="0.25">
      <c r="A2327" s="1" t="s">
        <v>25</v>
      </c>
      <c r="B2327">
        <v>2018</v>
      </c>
      <c r="C2327" s="1" t="s">
        <v>7</v>
      </c>
      <c r="D2327" s="1" t="s">
        <v>8</v>
      </c>
      <c r="E2327" s="1"/>
      <c r="F2327" s="1" t="s">
        <v>18</v>
      </c>
      <c r="G2327" s="1"/>
      <c r="H2327">
        <v>122.88664019469707</v>
      </c>
      <c r="I2327" s="1"/>
      <c r="J2327" s="1"/>
    </row>
    <row r="2328" spans="1:10" hidden="1" x14ac:dyDescent="0.25">
      <c r="A2328" s="1" t="s">
        <v>25</v>
      </c>
      <c r="B2328">
        <v>2018</v>
      </c>
      <c r="C2328" s="1" t="s">
        <v>7</v>
      </c>
      <c r="D2328" s="1" t="s">
        <v>8</v>
      </c>
      <c r="E2328" s="1"/>
      <c r="F2328" s="1" t="s">
        <v>20</v>
      </c>
      <c r="G2328" s="1"/>
      <c r="H2328">
        <v>1003.0557192263353</v>
      </c>
      <c r="I2328" s="1"/>
      <c r="J2328" s="1"/>
    </row>
    <row r="2329" spans="1:10" hidden="1" x14ac:dyDescent="0.25">
      <c r="A2329" s="1" t="s">
        <v>25</v>
      </c>
      <c r="B2329">
        <v>2018</v>
      </c>
      <c r="C2329" s="1" t="s">
        <v>7</v>
      </c>
      <c r="D2329" s="1" t="s">
        <v>8</v>
      </c>
      <c r="E2329" s="1"/>
      <c r="F2329" s="1" t="s">
        <v>22</v>
      </c>
      <c r="G2329" s="1"/>
      <c r="H2329">
        <v>1.8147816062505946</v>
      </c>
      <c r="I2329" s="1"/>
      <c r="J2329" s="1"/>
    </row>
    <row r="2330" spans="1:10" hidden="1" x14ac:dyDescent="0.25">
      <c r="A2330" s="1" t="s">
        <v>26</v>
      </c>
      <c r="B2330">
        <v>2018</v>
      </c>
      <c r="C2330" s="1" t="s">
        <v>7</v>
      </c>
      <c r="D2330" s="1" t="s">
        <v>8</v>
      </c>
      <c r="E2330" s="1"/>
      <c r="F2330" s="1" t="s">
        <v>9</v>
      </c>
      <c r="G2330" s="1"/>
      <c r="H2330">
        <v>4474</v>
      </c>
      <c r="I2330" s="1"/>
      <c r="J2330" s="1"/>
    </row>
    <row r="2331" spans="1:10" x14ac:dyDescent="0.25">
      <c r="A2331" s="1" t="s">
        <v>26</v>
      </c>
      <c r="B2331">
        <v>2018</v>
      </c>
      <c r="C2331" s="1" t="s">
        <v>7</v>
      </c>
      <c r="D2331" s="1" t="s">
        <v>8</v>
      </c>
      <c r="E2331" s="1" t="s">
        <v>10</v>
      </c>
      <c r="F2331" s="1" t="s">
        <v>10</v>
      </c>
      <c r="G2331" s="1"/>
      <c r="H2331">
        <v>2902.7703983604456</v>
      </c>
      <c r="I2331" s="1"/>
      <c r="J2331" s="1"/>
    </row>
    <row r="2332" spans="1:10" hidden="1" x14ac:dyDescent="0.25">
      <c r="A2332" s="1" t="s">
        <v>26</v>
      </c>
      <c r="B2332">
        <v>2018</v>
      </c>
      <c r="C2332" s="1" t="s">
        <v>7</v>
      </c>
      <c r="D2332" s="1" t="s">
        <v>8</v>
      </c>
      <c r="E2332" s="1"/>
      <c r="F2332" s="1" t="s">
        <v>11</v>
      </c>
      <c r="G2332" s="1"/>
      <c r="H2332">
        <v>109.74394773920841</v>
      </c>
      <c r="I2332" s="1"/>
      <c r="J2332" s="1"/>
    </row>
    <row r="2333" spans="1:10" hidden="1" x14ac:dyDescent="0.25">
      <c r="A2333" s="1" t="s">
        <v>26</v>
      </c>
      <c r="B2333">
        <v>2018</v>
      </c>
      <c r="C2333" s="1" t="s">
        <v>7</v>
      </c>
      <c r="D2333" s="1" t="s">
        <v>8</v>
      </c>
      <c r="E2333" s="1"/>
      <c r="F2333" s="1" t="s">
        <v>14</v>
      </c>
      <c r="G2333" s="1"/>
      <c r="H2333">
        <v>7.0201742026386578</v>
      </c>
      <c r="I2333" s="1"/>
      <c r="J2333" s="1"/>
    </row>
    <row r="2334" spans="1:10" hidden="1" x14ac:dyDescent="0.25">
      <c r="A2334" s="1" t="s">
        <v>26</v>
      </c>
      <c r="B2334">
        <v>2018</v>
      </c>
      <c r="C2334" s="1" t="s">
        <v>7</v>
      </c>
      <c r="D2334" s="1" t="s">
        <v>8</v>
      </c>
      <c r="E2334" s="1"/>
      <c r="F2334" s="1" t="s">
        <v>17</v>
      </c>
      <c r="G2334" s="1"/>
      <c r="H2334">
        <v>208.0263865761496</v>
      </c>
      <c r="I2334" s="1"/>
      <c r="J2334" s="1"/>
    </row>
    <row r="2335" spans="1:10" hidden="1" x14ac:dyDescent="0.25">
      <c r="A2335" s="1" t="s">
        <v>26</v>
      </c>
      <c r="B2335">
        <v>2018</v>
      </c>
      <c r="C2335" s="1" t="s">
        <v>7</v>
      </c>
      <c r="D2335" s="1" t="s">
        <v>8</v>
      </c>
      <c r="E2335" s="1"/>
      <c r="F2335" s="1" t="s">
        <v>18</v>
      </c>
      <c r="G2335" s="1"/>
      <c r="H2335">
        <v>135.81888049186628</v>
      </c>
      <c r="I2335" s="1"/>
      <c r="J2335" s="1"/>
    </row>
    <row r="2336" spans="1:10" hidden="1" x14ac:dyDescent="0.25">
      <c r="A2336" s="1" t="s">
        <v>26</v>
      </c>
      <c r="B2336">
        <v>2018</v>
      </c>
      <c r="C2336" s="1" t="s">
        <v>7</v>
      </c>
      <c r="D2336" s="1" t="s">
        <v>8</v>
      </c>
      <c r="E2336" s="1"/>
      <c r="F2336" s="1" t="s">
        <v>20</v>
      </c>
      <c r="G2336" s="1"/>
      <c r="H2336">
        <v>1108.6144485717946</v>
      </c>
      <c r="I2336" s="1"/>
      <c r="J2336" s="1"/>
    </row>
    <row r="2337" spans="1:10" hidden="1" x14ac:dyDescent="0.25">
      <c r="A2337" s="1" t="s">
        <v>26</v>
      </c>
      <c r="B2337">
        <v>2018</v>
      </c>
      <c r="C2337" s="1" t="s">
        <v>7</v>
      </c>
      <c r="D2337" s="1" t="s">
        <v>8</v>
      </c>
      <c r="E2337" s="1"/>
      <c r="F2337" s="1" t="s">
        <v>22</v>
      </c>
      <c r="G2337" s="1"/>
      <c r="H2337">
        <v>2.0057640578965317</v>
      </c>
      <c r="I2337" s="1"/>
      <c r="J2337" s="1"/>
    </row>
    <row r="2338" spans="1:10" hidden="1" x14ac:dyDescent="0.25">
      <c r="A2338" s="1" t="s">
        <v>27</v>
      </c>
      <c r="B2338">
        <v>2018</v>
      </c>
      <c r="C2338" s="1" t="s">
        <v>7</v>
      </c>
      <c r="D2338" s="1" t="s">
        <v>8</v>
      </c>
      <c r="E2338" s="1"/>
      <c r="F2338" s="1" t="s">
        <v>9</v>
      </c>
      <c r="G2338" s="1"/>
      <c r="H2338">
        <v>483</v>
      </c>
      <c r="I2338" s="1"/>
      <c r="J2338" s="1"/>
    </row>
    <row r="2339" spans="1:10" x14ac:dyDescent="0.25">
      <c r="A2339" s="1" t="s">
        <v>27</v>
      </c>
      <c r="B2339">
        <v>2018</v>
      </c>
      <c r="C2339" s="1" t="s">
        <v>7</v>
      </c>
      <c r="D2339" s="1" t="s">
        <v>8</v>
      </c>
      <c r="E2339" s="1" t="s">
        <v>10</v>
      </c>
      <c r="F2339" s="1" t="s">
        <v>10</v>
      </c>
      <c r="G2339" s="1"/>
      <c r="H2339">
        <v>313.37463174074549</v>
      </c>
      <c r="I2339" s="1"/>
      <c r="J2339" s="1"/>
    </row>
    <row r="2340" spans="1:10" hidden="1" x14ac:dyDescent="0.25">
      <c r="A2340" s="1" t="s">
        <v>27</v>
      </c>
      <c r="B2340">
        <v>2018</v>
      </c>
      <c r="C2340" s="1" t="s">
        <v>7</v>
      </c>
      <c r="D2340" s="1" t="s">
        <v>8</v>
      </c>
      <c r="E2340" s="1"/>
      <c r="F2340" s="1" t="s">
        <v>11</v>
      </c>
      <c r="G2340" s="1"/>
      <c r="H2340">
        <v>11.847636736262329</v>
      </c>
      <c r="I2340" s="1"/>
      <c r="J2340" s="1"/>
    </row>
    <row r="2341" spans="1:10" hidden="1" x14ac:dyDescent="0.25">
      <c r="A2341" s="1" t="s">
        <v>27</v>
      </c>
      <c r="B2341">
        <v>2018</v>
      </c>
      <c r="C2341" s="1" t="s">
        <v>7</v>
      </c>
      <c r="D2341" s="1" t="s">
        <v>8</v>
      </c>
      <c r="E2341" s="1"/>
      <c r="F2341" s="1" t="s">
        <v>14</v>
      </c>
      <c r="G2341" s="1"/>
      <c r="H2341">
        <v>0.75787754579223765</v>
      </c>
      <c r="I2341" s="1"/>
      <c r="J2341" s="1"/>
    </row>
    <row r="2342" spans="1:10" hidden="1" x14ac:dyDescent="0.25">
      <c r="A2342" s="1" t="s">
        <v>27</v>
      </c>
      <c r="B2342">
        <v>2018</v>
      </c>
      <c r="C2342" s="1" t="s">
        <v>7</v>
      </c>
      <c r="D2342" s="1" t="s">
        <v>8</v>
      </c>
      <c r="E2342" s="1"/>
      <c r="F2342" s="1" t="s">
        <v>17</v>
      </c>
      <c r="G2342" s="1"/>
      <c r="H2342">
        <v>22.457922377353658</v>
      </c>
      <c r="I2342" s="1"/>
      <c r="J2342" s="1"/>
    </row>
    <row r="2343" spans="1:10" hidden="1" x14ac:dyDescent="0.25">
      <c r="A2343" s="1" t="s">
        <v>27</v>
      </c>
      <c r="B2343">
        <v>2018</v>
      </c>
      <c r="C2343" s="1" t="s">
        <v>7</v>
      </c>
      <c r="D2343" s="1" t="s">
        <v>8</v>
      </c>
      <c r="E2343" s="1"/>
      <c r="F2343" s="1" t="s">
        <v>18</v>
      </c>
      <c r="G2343" s="1"/>
      <c r="H2343">
        <v>14.662610477776354</v>
      </c>
      <c r="I2343" s="1"/>
      <c r="J2343" s="1"/>
    </row>
    <row r="2344" spans="1:10" hidden="1" x14ac:dyDescent="0.25">
      <c r="A2344" s="1" t="s">
        <v>27</v>
      </c>
      <c r="B2344">
        <v>2018</v>
      </c>
      <c r="C2344" s="1" t="s">
        <v>7</v>
      </c>
      <c r="D2344" s="1" t="s">
        <v>8</v>
      </c>
      <c r="E2344" s="1"/>
      <c r="F2344" s="1" t="s">
        <v>20</v>
      </c>
      <c r="G2344" s="1"/>
      <c r="H2344">
        <v>119.68278468041501</v>
      </c>
      <c r="I2344" s="1"/>
      <c r="J2344" s="1"/>
    </row>
    <row r="2345" spans="1:10" hidden="1" x14ac:dyDescent="0.25">
      <c r="A2345" s="1" t="s">
        <v>27</v>
      </c>
      <c r="B2345">
        <v>2018</v>
      </c>
      <c r="C2345" s="1" t="s">
        <v>7</v>
      </c>
      <c r="D2345" s="1" t="s">
        <v>8</v>
      </c>
      <c r="E2345" s="1"/>
      <c r="F2345" s="1" t="s">
        <v>22</v>
      </c>
      <c r="G2345" s="1"/>
      <c r="H2345">
        <v>0.21653644165490049</v>
      </c>
      <c r="I2345" s="1"/>
      <c r="J2345" s="1"/>
    </row>
    <row r="2346" spans="1:10" hidden="1" x14ac:dyDescent="0.25">
      <c r="A2346" s="1" t="s">
        <v>28</v>
      </c>
      <c r="B2346">
        <v>2018</v>
      </c>
      <c r="C2346" s="1" t="s">
        <v>7</v>
      </c>
      <c r="D2346" s="1" t="s">
        <v>8</v>
      </c>
      <c r="E2346" s="1"/>
      <c r="F2346" s="1" t="s">
        <v>9</v>
      </c>
      <c r="G2346" s="1"/>
      <c r="H2346">
        <v>3460</v>
      </c>
      <c r="I2346" s="1"/>
      <c r="J2346" s="1"/>
    </row>
    <row r="2347" spans="1:10" x14ac:dyDescent="0.25">
      <c r="A2347" s="1" t="s">
        <v>28</v>
      </c>
      <c r="B2347">
        <v>2018</v>
      </c>
      <c r="C2347" s="1" t="s">
        <v>7</v>
      </c>
      <c r="D2347" s="1" t="s">
        <v>8</v>
      </c>
      <c r="E2347" s="1" t="s">
        <v>10</v>
      </c>
      <c r="F2347" s="1" t="s">
        <v>10</v>
      </c>
      <c r="G2347" s="1"/>
      <c r="H2347">
        <v>2244.8783143332903</v>
      </c>
      <c r="I2347" s="1"/>
      <c r="J2347" s="1"/>
    </row>
    <row r="2348" spans="1:10" hidden="1" x14ac:dyDescent="0.25">
      <c r="A2348" s="1" t="s">
        <v>28</v>
      </c>
      <c r="B2348">
        <v>2018</v>
      </c>
      <c r="C2348" s="1" t="s">
        <v>7</v>
      </c>
      <c r="D2348" s="1" t="s">
        <v>8</v>
      </c>
      <c r="E2348" s="1"/>
      <c r="F2348" s="1" t="s">
        <v>11</v>
      </c>
      <c r="G2348" s="1"/>
      <c r="H2348">
        <v>84.871269373639038</v>
      </c>
      <c r="I2348" s="1"/>
      <c r="J2348" s="1"/>
    </row>
    <row r="2349" spans="1:10" hidden="1" x14ac:dyDescent="0.25">
      <c r="A2349" s="1" t="s">
        <v>28</v>
      </c>
      <c r="B2349">
        <v>2018</v>
      </c>
      <c r="C2349" s="1" t="s">
        <v>7</v>
      </c>
      <c r="D2349" s="1" t="s">
        <v>8</v>
      </c>
      <c r="E2349" s="1"/>
      <c r="F2349" s="1" t="s">
        <v>14</v>
      </c>
      <c r="G2349" s="1"/>
      <c r="H2349">
        <v>5.4291020878698601</v>
      </c>
      <c r="I2349" s="1"/>
      <c r="J2349" s="1"/>
    </row>
    <row r="2350" spans="1:10" hidden="1" x14ac:dyDescent="0.25">
      <c r="A2350" s="1" t="s">
        <v>28</v>
      </c>
      <c r="B2350">
        <v>2018</v>
      </c>
      <c r="C2350" s="1" t="s">
        <v>7</v>
      </c>
      <c r="D2350" s="1" t="s">
        <v>8</v>
      </c>
      <c r="E2350" s="1"/>
      <c r="F2350" s="1" t="s">
        <v>17</v>
      </c>
      <c r="G2350" s="1"/>
      <c r="H2350">
        <v>160.8786986038171</v>
      </c>
      <c r="I2350" s="1"/>
      <c r="J2350" s="1"/>
    </row>
    <row r="2351" spans="1:10" hidden="1" x14ac:dyDescent="0.25">
      <c r="A2351" s="1" t="s">
        <v>28</v>
      </c>
      <c r="B2351">
        <v>2018</v>
      </c>
      <c r="C2351" s="1" t="s">
        <v>7</v>
      </c>
      <c r="D2351" s="1" t="s">
        <v>8</v>
      </c>
      <c r="E2351" s="1"/>
      <c r="F2351" s="1" t="s">
        <v>18</v>
      </c>
      <c r="G2351" s="1"/>
      <c r="H2351">
        <v>105.03650570001281</v>
      </c>
      <c r="I2351" s="1"/>
      <c r="J2351" s="1"/>
    </row>
    <row r="2352" spans="1:10" hidden="1" x14ac:dyDescent="0.25">
      <c r="A2352" s="1" t="s">
        <v>28</v>
      </c>
      <c r="B2352">
        <v>2018</v>
      </c>
      <c r="C2352" s="1" t="s">
        <v>7</v>
      </c>
      <c r="D2352" s="1" t="s">
        <v>8</v>
      </c>
      <c r="E2352" s="1"/>
      <c r="F2352" s="1" t="s">
        <v>20</v>
      </c>
      <c r="G2352" s="1"/>
      <c r="H2352">
        <v>857.3549378762649</v>
      </c>
      <c r="I2352" s="1"/>
      <c r="J2352" s="1"/>
    </row>
    <row r="2353" spans="1:10" hidden="1" x14ac:dyDescent="0.25">
      <c r="A2353" s="1" t="s">
        <v>28</v>
      </c>
      <c r="B2353">
        <v>2018</v>
      </c>
      <c r="C2353" s="1" t="s">
        <v>7</v>
      </c>
      <c r="D2353" s="1" t="s">
        <v>8</v>
      </c>
      <c r="E2353" s="1"/>
      <c r="F2353" s="1" t="s">
        <v>22</v>
      </c>
      <c r="G2353" s="1"/>
      <c r="H2353">
        <v>1.5511720251054983</v>
      </c>
      <c r="I2353" s="1"/>
      <c r="J2353" s="1"/>
    </row>
    <row r="2354" spans="1:10" hidden="1" x14ac:dyDescent="0.25">
      <c r="A2354" s="1" t="s">
        <v>29</v>
      </c>
      <c r="B2354">
        <v>2018</v>
      </c>
      <c r="C2354" s="1" t="s">
        <v>7</v>
      </c>
      <c r="D2354" s="1" t="s">
        <v>8</v>
      </c>
      <c r="E2354" s="1"/>
      <c r="F2354" s="1" t="s">
        <v>9</v>
      </c>
      <c r="G2354" s="1"/>
      <c r="H2354">
        <v>31228</v>
      </c>
      <c r="I2354" s="1"/>
      <c r="J2354" s="1"/>
    </row>
    <row r="2355" spans="1:10" x14ac:dyDescent="0.25">
      <c r="A2355" s="1" t="s">
        <v>29</v>
      </c>
      <c r="B2355">
        <v>2018</v>
      </c>
      <c r="C2355" s="1" t="s">
        <v>7</v>
      </c>
      <c r="D2355" s="1" t="s">
        <v>8</v>
      </c>
      <c r="E2355" s="1" t="s">
        <v>10</v>
      </c>
      <c r="F2355" s="1" t="s">
        <v>10</v>
      </c>
      <c r="G2355" s="1"/>
      <c r="H2355">
        <v>20261</v>
      </c>
      <c r="I2355" s="1"/>
      <c r="J2355" s="1"/>
    </row>
    <row r="2356" spans="1:10" hidden="1" x14ac:dyDescent="0.25">
      <c r="A2356" s="1" t="s">
        <v>29</v>
      </c>
      <c r="B2356">
        <v>2018</v>
      </c>
      <c r="C2356" s="1" t="s">
        <v>7</v>
      </c>
      <c r="D2356" s="1" t="s">
        <v>8</v>
      </c>
      <c r="E2356" s="1"/>
      <c r="F2356" s="1" t="s">
        <v>11</v>
      </c>
      <c r="G2356" s="1"/>
      <c r="H2356">
        <v>766</v>
      </c>
      <c r="I2356" s="1"/>
      <c r="J2356" s="1"/>
    </row>
    <row r="2357" spans="1:10" hidden="1" x14ac:dyDescent="0.25">
      <c r="A2357" s="1" t="s">
        <v>29</v>
      </c>
      <c r="B2357">
        <v>2018</v>
      </c>
      <c r="C2357" s="1" t="s">
        <v>7</v>
      </c>
      <c r="D2357" s="1" t="s">
        <v>8</v>
      </c>
      <c r="E2357" s="1"/>
      <c r="F2357" s="1" t="s">
        <v>14</v>
      </c>
      <c r="G2357" s="1"/>
      <c r="H2357">
        <v>49</v>
      </c>
      <c r="I2357" s="1"/>
      <c r="J2357" s="1"/>
    </row>
    <row r="2358" spans="1:10" hidden="1" x14ac:dyDescent="0.25">
      <c r="A2358" s="1" t="s">
        <v>29</v>
      </c>
      <c r="B2358">
        <v>2018</v>
      </c>
      <c r="C2358" s="1" t="s">
        <v>7</v>
      </c>
      <c r="D2358" s="1" t="s">
        <v>8</v>
      </c>
      <c r="E2358" s="1"/>
      <c r="F2358" s="1" t="s">
        <v>17</v>
      </c>
      <c r="G2358" s="1"/>
      <c r="H2358">
        <v>1452</v>
      </c>
      <c r="I2358" s="1"/>
      <c r="J2358" s="1"/>
    </row>
    <row r="2359" spans="1:10" hidden="1" x14ac:dyDescent="0.25">
      <c r="A2359" s="1" t="s">
        <v>29</v>
      </c>
      <c r="B2359">
        <v>2018</v>
      </c>
      <c r="C2359" s="1" t="s">
        <v>7</v>
      </c>
      <c r="D2359" s="1" t="s">
        <v>8</v>
      </c>
      <c r="E2359" s="1"/>
      <c r="F2359" s="1" t="s">
        <v>18</v>
      </c>
      <c r="G2359" s="1"/>
      <c r="H2359">
        <v>948</v>
      </c>
      <c r="I2359" s="1"/>
      <c r="J2359" s="1"/>
    </row>
    <row r="2360" spans="1:10" hidden="1" x14ac:dyDescent="0.25">
      <c r="A2360" s="1" t="s">
        <v>29</v>
      </c>
      <c r="B2360">
        <v>2018</v>
      </c>
      <c r="C2360" s="1" t="s">
        <v>7</v>
      </c>
      <c r="D2360" s="1" t="s">
        <v>8</v>
      </c>
      <c r="E2360" s="1"/>
      <c r="F2360" s="1" t="s">
        <v>20</v>
      </c>
      <c r="G2360" s="1"/>
      <c r="H2360">
        <v>7738</v>
      </c>
      <c r="I2360" s="1"/>
      <c r="J2360" s="1"/>
    </row>
    <row r="2361" spans="1:10" hidden="1" x14ac:dyDescent="0.25">
      <c r="A2361" s="1" t="s">
        <v>29</v>
      </c>
      <c r="B2361">
        <v>2018</v>
      </c>
      <c r="C2361" s="1" t="s">
        <v>7</v>
      </c>
      <c r="D2361" s="1" t="s">
        <v>8</v>
      </c>
      <c r="E2361" s="1"/>
      <c r="F2361" s="1" t="s">
        <v>22</v>
      </c>
      <c r="G2361" s="1"/>
      <c r="H2361">
        <v>13.999999999998412</v>
      </c>
      <c r="I2361" s="1"/>
      <c r="J2361" s="1"/>
    </row>
    <row r="2362" spans="1:10" hidden="1" x14ac:dyDescent="0.25">
      <c r="A2362" s="1" t="s">
        <v>30</v>
      </c>
      <c r="B2362">
        <v>2018</v>
      </c>
      <c r="C2362" s="1" t="s">
        <v>7</v>
      </c>
      <c r="D2362" s="1" t="s">
        <v>8</v>
      </c>
      <c r="E2362" s="1"/>
      <c r="F2362" s="1" t="s">
        <v>9</v>
      </c>
      <c r="G2362" s="1"/>
      <c r="H2362">
        <v>52159</v>
      </c>
      <c r="I2362" s="1"/>
      <c r="J2362" s="1"/>
    </row>
    <row r="2363" spans="1:10" x14ac:dyDescent="0.25">
      <c r="A2363" s="1" t="s">
        <v>30</v>
      </c>
      <c r="B2363">
        <v>2018</v>
      </c>
      <c r="C2363" s="1" t="s">
        <v>7</v>
      </c>
      <c r="D2363" s="1" t="s">
        <v>8</v>
      </c>
      <c r="E2363" s="1" t="s">
        <v>10</v>
      </c>
      <c r="F2363" s="1" t="s">
        <v>10</v>
      </c>
      <c r="G2363" s="1"/>
      <c r="H2363">
        <v>33841.216184193669</v>
      </c>
      <c r="I2363" s="1"/>
      <c r="J2363" s="1"/>
    </row>
    <row r="2364" spans="1:10" hidden="1" x14ac:dyDescent="0.25">
      <c r="A2364" s="1" t="s">
        <v>30</v>
      </c>
      <c r="B2364">
        <v>2018</v>
      </c>
      <c r="C2364" s="1" t="s">
        <v>7</v>
      </c>
      <c r="D2364" s="1" t="s">
        <v>8</v>
      </c>
      <c r="E2364" s="1"/>
      <c r="F2364" s="1" t="s">
        <v>11</v>
      </c>
      <c r="G2364" s="1"/>
      <c r="H2364">
        <v>1279.4221211733061</v>
      </c>
      <c r="I2364" s="1"/>
      <c r="J2364" s="1"/>
    </row>
    <row r="2365" spans="1:10" hidden="1" x14ac:dyDescent="0.25">
      <c r="A2365" s="1" t="s">
        <v>30</v>
      </c>
      <c r="B2365">
        <v>2018</v>
      </c>
      <c r="C2365" s="1" t="s">
        <v>7</v>
      </c>
      <c r="D2365" s="1" t="s">
        <v>8</v>
      </c>
      <c r="E2365" s="1"/>
      <c r="F2365" s="1" t="s">
        <v>14</v>
      </c>
      <c r="G2365" s="1"/>
      <c r="H2365">
        <v>81.842929422313304</v>
      </c>
      <c r="I2365" s="1"/>
      <c r="J2365" s="1"/>
    </row>
    <row r="2366" spans="1:10" hidden="1" x14ac:dyDescent="0.25">
      <c r="A2366" s="1" t="s">
        <v>30</v>
      </c>
      <c r="B2366">
        <v>2018</v>
      </c>
      <c r="C2366" s="1" t="s">
        <v>7</v>
      </c>
      <c r="D2366" s="1" t="s">
        <v>8</v>
      </c>
      <c r="E2366" s="1"/>
      <c r="F2366" s="1" t="s">
        <v>17</v>
      </c>
      <c r="G2366" s="1"/>
      <c r="H2366">
        <v>2425.2231330856926</v>
      </c>
      <c r="I2366" s="1"/>
      <c r="J2366" s="1"/>
    </row>
    <row r="2367" spans="1:10" hidden="1" x14ac:dyDescent="0.25">
      <c r="A2367" s="1" t="s">
        <v>30</v>
      </c>
      <c r="B2367">
        <v>2018</v>
      </c>
      <c r="C2367" s="1" t="s">
        <v>7</v>
      </c>
      <c r="D2367" s="1" t="s">
        <v>8</v>
      </c>
      <c r="E2367" s="1"/>
      <c r="F2367" s="1" t="s">
        <v>18</v>
      </c>
      <c r="G2367" s="1"/>
      <c r="H2367">
        <v>1583.4101447418984</v>
      </c>
      <c r="I2367" s="1"/>
      <c r="J2367" s="1"/>
    </row>
    <row r="2368" spans="1:10" hidden="1" x14ac:dyDescent="0.25">
      <c r="A2368" s="1" t="s">
        <v>30</v>
      </c>
      <c r="B2368">
        <v>2018</v>
      </c>
      <c r="C2368" s="1" t="s">
        <v>7</v>
      </c>
      <c r="D2368" s="1" t="s">
        <v>8</v>
      </c>
      <c r="E2368" s="1"/>
      <c r="F2368" s="1" t="s">
        <v>20</v>
      </c>
      <c r="G2368" s="1"/>
      <c r="H2368">
        <v>12924.501793262458</v>
      </c>
      <c r="I2368" s="1"/>
      <c r="J2368" s="1"/>
    </row>
    <row r="2369" spans="1:10" hidden="1" x14ac:dyDescent="0.25">
      <c r="A2369" s="1" t="s">
        <v>30</v>
      </c>
      <c r="B2369">
        <v>2018</v>
      </c>
      <c r="C2369" s="1" t="s">
        <v>7</v>
      </c>
      <c r="D2369" s="1" t="s">
        <v>8</v>
      </c>
      <c r="E2369" s="1"/>
      <c r="F2369" s="1" t="s">
        <v>22</v>
      </c>
      <c r="G2369" s="1"/>
      <c r="H2369">
        <v>23.383694120658291</v>
      </c>
      <c r="I2369" s="1"/>
      <c r="J2369" s="1"/>
    </row>
    <row r="2370" spans="1:10" hidden="1" x14ac:dyDescent="0.25">
      <c r="A2370" s="1" t="s">
        <v>31</v>
      </c>
      <c r="B2370">
        <v>2018</v>
      </c>
      <c r="C2370" s="1" t="s">
        <v>7</v>
      </c>
      <c r="D2370" s="1" t="s">
        <v>8</v>
      </c>
      <c r="E2370" s="1"/>
      <c r="F2370" s="1" t="s">
        <v>9</v>
      </c>
      <c r="G2370" s="1"/>
      <c r="H2370">
        <v>1533</v>
      </c>
      <c r="I2370" s="1"/>
      <c r="J2370" s="1"/>
    </row>
    <row r="2371" spans="1:10" x14ac:dyDescent="0.25">
      <c r="A2371" s="1" t="s">
        <v>31</v>
      </c>
      <c r="B2371">
        <v>2018</v>
      </c>
      <c r="C2371" s="1" t="s">
        <v>7</v>
      </c>
      <c r="D2371" s="1" t="s">
        <v>8</v>
      </c>
      <c r="E2371" s="1" t="s">
        <v>10</v>
      </c>
      <c r="F2371" s="1" t="s">
        <v>10</v>
      </c>
      <c r="G2371" s="1"/>
      <c r="H2371">
        <v>994.62383117714865</v>
      </c>
      <c r="I2371" s="1"/>
      <c r="J2371" s="1"/>
    </row>
    <row r="2372" spans="1:10" hidden="1" x14ac:dyDescent="0.25">
      <c r="A2372" s="1" t="s">
        <v>31</v>
      </c>
      <c r="B2372">
        <v>2018</v>
      </c>
      <c r="C2372" s="1" t="s">
        <v>7</v>
      </c>
      <c r="D2372" s="1" t="s">
        <v>8</v>
      </c>
      <c r="E2372" s="1"/>
      <c r="F2372" s="1" t="s">
        <v>11</v>
      </c>
      <c r="G2372" s="1"/>
      <c r="H2372">
        <v>37.603368771615216</v>
      </c>
      <c r="I2372" s="1"/>
      <c r="J2372" s="1"/>
    </row>
    <row r="2373" spans="1:10" hidden="1" x14ac:dyDescent="0.25">
      <c r="A2373" s="1" t="s">
        <v>31</v>
      </c>
      <c r="B2373">
        <v>2018</v>
      </c>
      <c r="C2373" s="1" t="s">
        <v>7</v>
      </c>
      <c r="D2373" s="1" t="s">
        <v>8</v>
      </c>
      <c r="E2373" s="1"/>
      <c r="F2373" s="1" t="s">
        <v>14</v>
      </c>
      <c r="G2373" s="1"/>
      <c r="H2373">
        <v>2.4054374279492761</v>
      </c>
      <c r="I2373" s="1"/>
      <c r="J2373" s="1"/>
    </row>
    <row r="2374" spans="1:10" hidden="1" x14ac:dyDescent="0.25">
      <c r="A2374" s="1" t="s">
        <v>31</v>
      </c>
      <c r="B2374">
        <v>2018</v>
      </c>
      <c r="C2374" s="1" t="s">
        <v>7</v>
      </c>
      <c r="D2374" s="1" t="s">
        <v>8</v>
      </c>
      <c r="E2374" s="1"/>
      <c r="F2374" s="1" t="s">
        <v>17</v>
      </c>
      <c r="G2374" s="1"/>
      <c r="H2374">
        <v>71.279492762905093</v>
      </c>
      <c r="I2374" s="1"/>
      <c r="J2374" s="1"/>
    </row>
    <row r="2375" spans="1:10" hidden="1" x14ac:dyDescent="0.25">
      <c r="A2375" s="1" t="s">
        <v>31</v>
      </c>
      <c r="B2375">
        <v>2018</v>
      </c>
      <c r="C2375" s="1" t="s">
        <v>7</v>
      </c>
      <c r="D2375" s="1" t="s">
        <v>8</v>
      </c>
      <c r="E2375" s="1"/>
      <c r="F2375" s="1" t="s">
        <v>18</v>
      </c>
      <c r="G2375" s="1"/>
      <c r="H2375">
        <v>46.537850646855389</v>
      </c>
      <c r="I2375" s="1"/>
      <c r="J2375" s="1"/>
    </row>
    <row r="2376" spans="1:10" hidden="1" x14ac:dyDescent="0.25">
      <c r="A2376" s="1" t="s">
        <v>31</v>
      </c>
      <c r="B2376">
        <v>2018</v>
      </c>
      <c r="C2376" s="1" t="s">
        <v>7</v>
      </c>
      <c r="D2376" s="1" t="s">
        <v>8</v>
      </c>
      <c r="E2376" s="1"/>
      <c r="F2376" s="1" t="s">
        <v>20</v>
      </c>
      <c r="G2376" s="1"/>
      <c r="H2376">
        <v>379.86275137696941</v>
      </c>
      <c r="I2376" s="1"/>
      <c r="J2376" s="1"/>
    </row>
    <row r="2377" spans="1:10" hidden="1" x14ac:dyDescent="0.25">
      <c r="A2377" s="1" t="s">
        <v>31</v>
      </c>
      <c r="B2377">
        <v>2018</v>
      </c>
      <c r="C2377" s="1" t="s">
        <v>7</v>
      </c>
      <c r="D2377" s="1" t="s">
        <v>8</v>
      </c>
      <c r="E2377" s="1"/>
      <c r="F2377" s="1" t="s">
        <v>22</v>
      </c>
      <c r="G2377" s="1"/>
      <c r="H2377">
        <v>0.68726783655685808</v>
      </c>
      <c r="I2377" s="1"/>
      <c r="J2377" s="1"/>
    </row>
    <row r="2378" spans="1:10" hidden="1" x14ac:dyDescent="0.25">
      <c r="A2378" s="1" t="s">
        <v>32</v>
      </c>
      <c r="B2378">
        <v>2018</v>
      </c>
      <c r="C2378" s="1" t="s">
        <v>7</v>
      </c>
      <c r="D2378" s="1" t="s">
        <v>8</v>
      </c>
      <c r="E2378" s="1"/>
      <c r="F2378" s="1" t="s">
        <v>9</v>
      </c>
      <c r="G2378" s="1"/>
      <c r="H2378">
        <v>2842</v>
      </c>
      <c r="I2378" s="1"/>
      <c r="J2378" s="1"/>
    </row>
    <row r="2379" spans="1:10" x14ac:dyDescent="0.25">
      <c r="A2379" s="1" t="s">
        <v>32</v>
      </c>
      <c r="B2379">
        <v>2018</v>
      </c>
      <c r="C2379" s="1" t="s">
        <v>7</v>
      </c>
      <c r="D2379" s="1" t="s">
        <v>8</v>
      </c>
      <c r="E2379" s="1" t="s">
        <v>10</v>
      </c>
      <c r="F2379" s="1" t="s">
        <v>10</v>
      </c>
      <c r="G2379" s="1"/>
      <c r="H2379">
        <v>1843.9144998078646</v>
      </c>
      <c r="I2379" s="1"/>
      <c r="J2379" s="1"/>
    </row>
    <row r="2380" spans="1:10" hidden="1" x14ac:dyDescent="0.25">
      <c r="A2380" s="1" t="s">
        <v>32</v>
      </c>
      <c r="B2380">
        <v>2018</v>
      </c>
      <c r="C2380" s="1" t="s">
        <v>7</v>
      </c>
      <c r="D2380" s="1" t="s">
        <v>8</v>
      </c>
      <c r="E2380" s="1"/>
      <c r="F2380" s="1" t="s">
        <v>11</v>
      </c>
      <c r="G2380" s="1"/>
      <c r="H2380">
        <v>69.712181375688488</v>
      </c>
      <c r="I2380" s="1"/>
      <c r="J2380" s="1"/>
    </row>
    <row r="2381" spans="1:10" hidden="1" x14ac:dyDescent="0.25">
      <c r="A2381" s="1" t="s">
        <v>32</v>
      </c>
      <c r="B2381">
        <v>2018</v>
      </c>
      <c r="C2381" s="1" t="s">
        <v>7</v>
      </c>
      <c r="D2381" s="1" t="s">
        <v>8</v>
      </c>
      <c r="E2381" s="1"/>
      <c r="F2381" s="1" t="s">
        <v>14</v>
      </c>
      <c r="G2381" s="1"/>
      <c r="H2381">
        <v>4.4593954143717172</v>
      </c>
      <c r="I2381" s="1"/>
      <c r="J2381" s="1"/>
    </row>
    <row r="2382" spans="1:10" hidden="1" x14ac:dyDescent="0.25">
      <c r="A2382" s="1" t="s">
        <v>32</v>
      </c>
      <c r="B2382">
        <v>2018</v>
      </c>
      <c r="C2382" s="1" t="s">
        <v>7</v>
      </c>
      <c r="D2382" s="1" t="s">
        <v>8</v>
      </c>
      <c r="E2382" s="1"/>
      <c r="F2382" s="1" t="s">
        <v>17</v>
      </c>
      <c r="G2382" s="1"/>
      <c r="H2382">
        <v>132.14371717689252</v>
      </c>
      <c r="I2382" s="1"/>
      <c r="J2382" s="1"/>
    </row>
    <row r="2383" spans="1:10" hidden="1" x14ac:dyDescent="0.25">
      <c r="A2383" s="1" t="s">
        <v>32</v>
      </c>
      <c r="B2383">
        <v>2018</v>
      </c>
      <c r="C2383" s="1" t="s">
        <v>7</v>
      </c>
      <c r="D2383" s="1" t="s">
        <v>8</v>
      </c>
      <c r="E2383" s="1"/>
      <c r="F2383" s="1" t="s">
        <v>18</v>
      </c>
      <c r="G2383" s="1"/>
      <c r="H2383">
        <v>86.275650057640576</v>
      </c>
      <c r="I2383" s="1"/>
      <c r="J2383" s="1"/>
    </row>
    <row r="2384" spans="1:10" hidden="1" x14ac:dyDescent="0.25">
      <c r="A2384" s="1" t="s">
        <v>32</v>
      </c>
      <c r="B2384">
        <v>2018</v>
      </c>
      <c r="C2384" s="1" t="s">
        <v>7</v>
      </c>
      <c r="D2384" s="1" t="s">
        <v>8</v>
      </c>
      <c r="E2384" s="1"/>
      <c r="F2384" s="1" t="s">
        <v>20</v>
      </c>
      <c r="G2384" s="1"/>
      <c r="H2384">
        <v>704.22044319200722</v>
      </c>
      <c r="I2384" s="1"/>
      <c r="J2384" s="1"/>
    </row>
    <row r="2385" spans="1:10" hidden="1" x14ac:dyDescent="0.25">
      <c r="A2385" s="1" t="s">
        <v>32</v>
      </c>
      <c r="B2385">
        <v>2018</v>
      </c>
      <c r="C2385" s="1" t="s">
        <v>7</v>
      </c>
      <c r="D2385" s="1" t="s">
        <v>8</v>
      </c>
      <c r="E2385" s="1"/>
      <c r="F2385" s="1" t="s">
        <v>22</v>
      </c>
      <c r="G2385" s="1"/>
      <c r="H2385">
        <v>1.2741129755346319</v>
      </c>
      <c r="I2385" s="1"/>
      <c r="J2385" s="1"/>
    </row>
    <row r="2386" spans="1:10" hidden="1" x14ac:dyDescent="0.25">
      <c r="A2386" s="1" t="s">
        <v>34</v>
      </c>
      <c r="B2386">
        <v>2018</v>
      </c>
      <c r="C2386" s="1" t="s">
        <v>7</v>
      </c>
      <c r="D2386" s="1" t="s">
        <v>8</v>
      </c>
      <c r="E2386" s="1"/>
      <c r="F2386" s="1" t="s">
        <v>9</v>
      </c>
      <c r="G2386" s="1"/>
      <c r="H2386">
        <v>2336</v>
      </c>
      <c r="I2386" s="1"/>
      <c r="J2386" s="1"/>
    </row>
    <row r="2387" spans="1:10" x14ac:dyDescent="0.25">
      <c r="A2387" s="1" t="s">
        <v>34</v>
      </c>
      <c r="B2387">
        <v>2018</v>
      </c>
      <c r="C2387" s="1" t="s">
        <v>7</v>
      </c>
      <c r="D2387" s="1" t="s">
        <v>8</v>
      </c>
      <c r="E2387" s="1" t="s">
        <v>10</v>
      </c>
      <c r="F2387" s="1" t="s">
        <v>10</v>
      </c>
      <c r="G2387" s="1"/>
      <c r="H2387">
        <v>1515.6172665556551</v>
      </c>
      <c r="I2387" s="1"/>
      <c r="J2387" s="1"/>
    </row>
    <row r="2388" spans="1:10" hidden="1" x14ac:dyDescent="0.25">
      <c r="A2388" s="1" t="s">
        <v>34</v>
      </c>
      <c r="B2388">
        <v>2018</v>
      </c>
      <c r="C2388" s="1" t="s">
        <v>7</v>
      </c>
      <c r="D2388" s="1" t="s">
        <v>8</v>
      </c>
      <c r="E2388" s="1"/>
      <c r="F2388" s="1" t="s">
        <v>11</v>
      </c>
      <c r="G2388" s="1"/>
      <c r="H2388">
        <v>57.300371461508902</v>
      </c>
      <c r="I2388" s="1"/>
      <c r="J2388" s="1"/>
    </row>
    <row r="2389" spans="1:10" hidden="1" x14ac:dyDescent="0.25">
      <c r="A2389" s="1" t="s">
        <v>34</v>
      </c>
      <c r="B2389">
        <v>2018</v>
      </c>
      <c r="C2389" s="1" t="s">
        <v>7</v>
      </c>
      <c r="D2389" s="1" t="s">
        <v>8</v>
      </c>
      <c r="E2389" s="1"/>
      <c r="F2389" s="1" t="s">
        <v>14</v>
      </c>
      <c r="G2389" s="1"/>
      <c r="H2389">
        <v>3.6654284616369921</v>
      </c>
      <c r="I2389" s="1"/>
      <c r="J2389" s="1"/>
    </row>
    <row r="2390" spans="1:10" hidden="1" x14ac:dyDescent="0.25">
      <c r="A2390" s="1" t="s">
        <v>34</v>
      </c>
      <c r="B2390">
        <v>2018</v>
      </c>
      <c r="C2390" s="1" t="s">
        <v>7</v>
      </c>
      <c r="D2390" s="1" t="s">
        <v>8</v>
      </c>
      <c r="E2390" s="1"/>
      <c r="F2390" s="1" t="s">
        <v>17</v>
      </c>
      <c r="G2390" s="1"/>
      <c r="H2390">
        <v>108.61636992442681</v>
      </c>
      <c r="I2390" s="1"/>
      <c r="J2390" s="1"/>
    </row>
    <row r="2391" spans="1:10" hidden="1" x14ac:dyDescent="0.25">
      <c r="A2391" s="1" t="s">
        <v>34</v>
      </c>
      <c r="B2391">
        <v>2018</v>
      </c>
      <c r="C2391" s="1" t="s">
        <v>7</v>
      </c>
      <c r="D2391" s="1" t="s">
        <v>8</v>
      </c>
      <c r="E2391" s="1"/>
      <c r="F2391" s="1" t="s">
        <v>18</v>
      </c>
      <c r="G2391" s="1"/>
      <c r="H2391">
        <v>70.914820033303442</v>
      </c>
      <c r="I2391" s="1"/>
      <c r="J2391" s="1"/>
    </row>
    <row r="2392" spans="1:10" hidden="1" x14ac:dyDescent="0.25">
      <c r="A2392" s="1" t="s">
        <v>34</v>
      </c>
      <c r="B2392">
        <v>2018</v>
      </c>
      <c r="C2392" s="1" t="s">
        <v>7</v>
      </c>
      <c r="D2392" s="1" t="s">
        <v>8</v>
      </c>
      <c r="E2392" s="1"/>
      <c r="F2392" s="1" t="s">
        <v>20</v>
      </c>
      <c r="G2392" s="1"/>
      <c r="H2392">
        <v>578.83847828871524</v>
      </c>
      <c r="I2392" s="1"/>
      <c r="J2392" s="1"/>
    </row>
    <row r="2393" spans="1:10" hidden="1" x14ac:dyDescent="0.25">
      <c r="A2393" s="1" t="s">
        <v>34</v>
      </c>
      <c r="B2393">
        <v>2018</v>
      </c>
      <c r="C2393" s="1" t="s">
        <v>7</v>
      </c>
      <c r="D2393" s="1" t="s">
        <v>8</v>
      </c>
      <c r="E2393" s="1"/>
      <c r="F2393" s="1" t="s">
        <v>22</v>
      </c>
      <c r="G2393" s="1"/>
      <c r="H2393">
        <v>1.0472652747533076</v>
      </c>
      <c r="I2393" s="1"/>
      <c r="J2393" s="1"/>
    </row>
    <row r="2394" spans="1:10" hidden="1" x14ac:dyDescent="0.25">
      <c r="A2394" s="1" t="s">
        <v>35</v>
      </c>
      <c r="B2394">
        <v>2018</v>
      </c>
      <c r="C2394" s="1" t="s">
        <v>7</v>
      </c>
      <c r="D2394" s="1" t="s">
        <v>8</v>
      </c>
      <c r="E2394" s="1"/>
      <c r="F2394" s="1" t="s">
        <v>9</v>
      </c>
      <c r="G2394" s="1"/>
      <c r="H2394">
        <v>24232.886999999999</v>
      </c>
      <c r="I2394" s="1"/>
      <c r="J2394" s="1"/>
    </row>
    <row r="2395" spans="1:10" x14ac:dyDescent="0.25">
      <c r="A2395" s="1" t="s">
        <v>35</v>
      </c>
      <c r="B2395">
        <v>2018</v>
      </c>
      <c r="C2395" s="1" t="s">
        <v>7</v>
      </c>
      <c r="D2395" s="1" t="s">
        <v>8</v>
      </c>
      <c r="E2395" s="1" t="s">
        <v>10</v>
      </c>
      <c r="F2395" s="1" t="s">
        <v>10</v>
      </c>
      <c r="G2395" s="1"/>
      <c r="H2395">
        <v>15722.509398840783</v>
      </c>
      <c r="I2395" s="1"/>
      <c r="J2395" s="1"/>
    </row>
    <row r="2396" spans="1:10" hidden="1" x14ac:dyDescent="0.25">
      <c r="A2396" s="1" t="s">
        <v>35</v>
      </c>
      <c r="B2396">
        <v>2018</v>
      </c>
      <c r="C2396" s="1" t="s">
        <v>7</v>
      </c>
      <c r="D2396" s="1" t="s">
        <v>8</v>
      </c>
      <c r="E2396" s="1"/>
      <c r="F2396" s="1" t="s">
        <v>11</v>
      </c>
      <c r="G2396" s="1"/>
      <c r="H2396">
        <v>594.41499429998714</v>
      </c>
      <c r="I2396" s="1"/>
      <c r="J2396" s="1"/>
    </row>
    <row r="2397" spans="1:10" hidden="1" x14ac:dyDescent="0.25">
      <c r="A2397" s="1" t="s">
        <v>35</v>
      </c>
      <c r="B2397">
        <v>2018</v>
      </c>
      <c r="C2397" s="1" t="s">
        <v>7</v>
      </c>
      <c r="D2397" s="1" t="s">
        <v>8</v>
      </c>
      <c r="E2397" s="1"/>
      <c r="F2397" s="1" t="s">
        <v>14</v>
      </c>
      <c r="G2397" s="1"/>
      <c r="H2397">
        <v>38.023935666709363</v>
      </c>
      <c r="I2397" s="1"/>
      <c r="J2397" s="1"/>
    </row>
    <row r="2398" spans="1:10" hidden="1" x14ac:dyDescent="0.25">
      <c r="A2398" s="1" t="s">
        <v>35</v>
      </c>
      <c r="B2398">
        <v>2018</v>
      </c>
      <c r="C2398" s="1" t="s">
        <v>7</v>
      </c>
      <c r="D2398" s="1" t="s">
        <v>8</v>
      </c>
      <c r="E2398" s="1"/>
      <c r="F2398" s="1" t="s">
        <v>17</v>
      </c>
      <c r="G2398" s="1"/>
      <c r="H2398">
        <v>1126.7500936339184</v>
      </c>
      <c r="I2398" s="1"/>
      <c r="J2398" s="1"/>
    </row>
    <row r="2399" spans="1:10" hidden="1" x14ac:dyDescent="0.25">
      <c r="A2399" s="1" t="s">
        <v>35</v>
      </c>
      <c r="B2399">
        <v>2018</v>
      </c>
      <c r="C2399" s="1" t="s">
        <v>7</v>
      </c>
      <c r="D2399" s="1" t="s">
        <v>8</v>
      </c>
      <c r="E2399" s="1"/>
      <c r="F2399" s="1" t="s">
        <v>18</v>
      </c>
      <c r="G2399" s="1"/>
      <c r="H2399">
        <v>735.64675534776484</v>
      </c>
      <c r="I2399" s="1"/>
      <c r="J2399" s="1"/>
    </row>
    <row r="2400" spans="1:10" hidden="1" x14ac:dyDescent="0.25">
      <c r="A2400" s="1" t="s">
        <v>35</v>
      </c>
      <c r="B2400">
        <v>2018</v>
      </c>
      <c r="C2400" s="1" t="s">
        <v>7</v>
      </c>
      <c r="D2400" s="1" t="s">
        <v>8</v>
      </c>
      <c r="E2400" s="1"/>
      <c r="F2400" s="1" t="s">
        <v>20</v>
      </c>
      <c r="G2400" s="1"/>
      <c r="H2400">
        <v>6004.6778405917767</v>
      </c>
      <c r="I2400" s="1"/>
      <c r="J2400" s="1"/>
    </row>
    <row r="2401" spans="1:10" hidden="1" x14ac:dyDescent="0.25">
      <c r="A2401" s="1" t="s">
        <v>35</v>
      </c>
      <c r="B2401">
        <v>2018</v>
      </c>
      <c r="C2401" s="1" t="s">
        <v>7</v>
      </c>
      <c r="D2401" s="1" t="s">
        <v>8</v>
      </c>
      <c r="E2401" s="1"/>
      <c r="F2401" s="1" t="s">
        <v>22</v>
      </c>
      <c r="G2401" s="1"/>
      <c r="H2401">
        <v>10.863981619058585</v>
      </c>
      <c r="I2401" s="1"/>
      <c r="J2401" s="1"/>
    </row>
    <row r="2402" spans="1:10" hidden="1" x14ac:dyDescent="0.25">
      <c r="A2402" s="1" t="s">
        <v>36</v>
      </c>
      <c r="B2402">
        <v>2018</v>
      </c>
      <c r="C2402" s="1" t="s">
        <v>7</v>
      </c>
      <c r="D2402" s="1" t="s">
        <v>8</v>
      </c>
      <c r="E2402" s="1"/>
      <c r="F2402" s="1" t="s">
        <v>9</v>
      </c>
      <c r="G2402" s="1"/>
      <c r="H2402">
        <v>521.79300000000001</v>
      </c>
      <c r="I2402" s="1"/>
      <c r="J2402" s="1"/>
    </row>
    <row r="2403" spans="1:10" x14ac:dyDescent="0.25">
      <c r="A2403" s="1" t="s">
        <v>36</v>
      </c>
      <c r="B2403">
        <v>2018</v>
      </c>
      <c r="C2403" s="1" t="s">
        <v>7</v>
      </c>
      <c r="D2403" s="1" t="s">
        <v>8</v>
      </c>
      <c r="E2403" s="1" t="s">
        <v>10</v>
      </c>
      <c r="F2403" s="1" t="s">
        <v>10</v>
      </c>
      <c r="G2403" s="1"/>
      <c r="H2403">
        <v>338.54387002049441</v>
      </c>
      <c r="I2403" s="1"/>
      <c r="J2403" s="1"/>
    </row>
    <row r="2404" spans="1:10" hidden="1" x14ac:dyDescent="0.25">
      <c r="A2404" s="1" t="s">
        <v>36</v>
      </c>
      <c r="B2404">
        <v>2018</v>
      </c>
      <c r="C2404" s="1" t="s">
        <v>7</v>
      </c>
      <c r="D2404" s="1" t="s">
        <v>8</v>
      </c>
      <c r="E2404" s="1"/>
      <c r="F2404" s="1" t="s">
        <v>11</v>
      </c>
      <c r="G2404" s="1"/>
      <c r="H2404">
        <v>12.799200653259895</v>
      </c>
      <c r="I2404" s="1"/>
      <c r="J2404" s="1"/>
    </row>
    <row r="2405" spans="1:10" hidden="1" x14ac:dyDescent="0.25">
      <c r="A2405" s="1" t="s">
        <v>36</v>
      </c>
      <c r="B2405">
        <v>2018</v>
      </c>
      <c r="C2405" s="1" t="s">
        <v>7</v>
      </c>
      <c r="D2405" s="1" t="s">
        <v>8</v>
      </c>
      <c r="E2405" s="1"/>
      <c r="F2405" s="1" t="s">
        <v>14</v>
      </c>
      <c r="G2405" s="1"/>
      <c r="H2405">
        <v>0.81874782246701672</v>
      </c>
      <c r="I2405" s="1"/>
      <c r="J2405" s="1"/>
    </row>
    <row r="2406" spans="1:10" hidden="1" x14ac:dyDescent="0.25">
      <c r="A2406" s="1" t="s">
        <v>36</v>
      </c>
      <c r="B2406">
        <v>2018</v>
      </c>
      <c r="C2406" s="1" t="s">
        <v>7</v>
      </c>
      <c r="D2406" s="1" t="s">
        <v>8</v>
      </c>
      <c r="E2406" s="1"/>
      <c r="F2406" s="1" t="s">
        <v>17</v>
      </c>
      <c r="G2406" s="1"/>
      <c r="H2406">
        <v>24.26167016779813</v>
      </c>
      <c r="I2406" s="1"/>
      <c r="J2406" s="1"/>
    </row>
    <row r="2407" spans="1:10" hidden="1" x14ac:dyDescent="0.25">
      <c r="A2407" s="1" t="s">
        <v>36</v>
      </c>
      <c r="B2407">
        <v>2018</v>
      </c>
      <c r="C2407" s="1" t="s">
        <v>7</v>
      </c>
      <c r="D2407" s="1" t="s">
        <v>8</v>
      </c>
      <c r="E2407" s="1"/>
      <c r="F2407" s="1" t="s">
        <v>18</v>
      </c>
      <c r="G2407" s="1"/>
      <c r="H2407">
        <v>15.840263993851673</v>
      </c>
      <c r="I2407" s="1"/>
      <c r="J2407" s="1"/>
    </row>
    <row r="2408" spans="1:10" hidden="1" x14ac:dyDescent="0.25">
      <c r="A2408" s="1" t="s">
        <v>36</v>
      </c>
      <c r="B2408">
        <v>2018</v>
      </c>
      <c r="C2408" s="1" t="s">
        <v>7</v>
      </c>
      <c r="D2408" s="1" t="s">
        <v>8</v>
      </c>
      <c r="E2408" s="1"/>
      <c r="F2408" s="1" t="s">
        <v>20</v>
      </c>
      <c r="G2408" s="1"/>
      <c r="H2408">
        <v>129.29531939285258</v>
      </c>
      <c r="I2408" s="1"/>
      <c r="J2408" s="1"/>
    </row>
    <row r="2409" spans="1:10" hidden="1" x14ac:dyDescent="0.25">
      <c r="A2409" s="1" t="s">
        <v>36</v>
      </c>
      <c r="B2409">
        <v>2018</v>
      </c>
      <c r="C2409" s="1" t="s">
        <v>7</v>
      </c>
      <c r="D2409" s="1" t="s">
        <v>8</v>
      </c>
      <c r="E2409" s="1"/>
      <c r="F2409" s="1" t="s">
        <v>22</v>
      </c>
      <c r="G2409" s="1"/>
      <c r="H2409">
        <v>0.23392794927626395</v>
      </c>
      <c r="I2409" s="1"/>
      <c r="J2409" s="1"/>
    </row>
    <row r="2410" spans="1:10" hidden="1" x14ac:dyDescent="0.25">
      <c r="A2410" s="1" t="s">
        <v>37</v>
      </c>
      <c r="B2410">
        <v>2018</v>
      </c>
      <c r="C2410" s="1" t="s">
        <v>7</v>
      </c>
      <c r="D2410" s="1" t="s">
        <v>8</v>
      </c>
      <c r="E2410" s="1"/>
      <c r="F2410" s="1" t="s">
        <v>9</v>
      </c>
      <c r="G2410" s="1"/>
      <c r="H2410">
        <v>762.03800000000001</v>
      </c>
      <c r="I2410" s="1"/>
      <c r="J2410" s="1"/>
    </row>
    <row r="2411" spans="1:10" x14ac:dyDescent="0.25">
      <c r="A2411" s="1" t="s">
        <v>37</v>
      </c>
      <c r="B2411">
        <v>2018</v>
      </c>
      <c r="C2411" s="1" t="s">
        <v>7</v>
      </c>
      <c r="D2411" s="1" t="s">
        <v>8</v>
      </c>
      <c r="E2411" s="1" t="s">
        <v>10</v>
      </c>
      <c r="F2411" s="1" t="s">
        <v>10</v>
      </c>
      <c r="G2411" s="1"/>
      <c r="H2411">
        <v>494.41693089535028</v>
      </c>
      <c r="I2411" s="1"/>
      <c r="J2411" s="1"/>
    </row>
    <row r="2412" spans="1:10" hidden="1" x14ac:dyDescent="0.25">
      <c r="A2412" s="1" t="s">
        <v>37</v>
      </c>
      <c r="B2412">
        <v>2018</v>
      </c>
      <c r="C2412" s="1" t="s">
        <v>7</v>
      </c>
      <c r="D2412" s="1" t="s">
        <v>8</v>
      </c>
      <c r="E2412" s="1"/>
      <c r="F2412" s="1" t="s">
        <v>11</v>
      </c>
      <c r="G2412" s="1"/>
      <c r="H2412">
        <v>18.69223478929166</v>
      </c>
      <c r="I2412" s="1"/>
      <c r="J2412" s="1"/>
    </row>
    <row r="2413" spans="1:10" hidden="1" x14ac:dyDescent="0.25">
      <c r="A2413" s="1" t="s">
        <v>37</v>
      </c>
      <c r="B2413">
        <v>2018</v>
      </c>
      <c r="C2413" s="1" t="s">
        <v>7</v>
      </c>
      <c r="D2413" s="1" t="s">
        <v>8</v>
      </c>
      <c r="E2413" s="1"/>
      <c r="F2413" s="1" t="s">
        <v>14</v>
      </c>
      <c r="G2413" s="1"/>
      <c r="H2413">
        <v>1.1957173690277956</v>
      </c>
      <c r="I2413" s="1"/>
      <c r="J2413" s="1"/>
    </row>
    <row r="2414" spans="1:10" hidden="1" x14ac:dyDescent="0.25">
      <c r="A2414" s="1" t="s">
        <v>37</v>
      </c>
      <c r="B2414">
        <v>2018</v>
      </c>
      <c r="C2414" s="1" t="s">
        <v>7</v>
      </c>
      <c r="D2414" s="1" t="s">
        <v>8</v>
      </c>
      <c r="E2414" s="1"/>
      <c r="F2414" s="1" t="s">
        <v>17</v>
      </c>
      <c r="G2414" s="1"/>
      <c r="H2414">
        <v>35.432277955680803</v>
      </c>
      <c r="I2414" s="1"/>
      <c r="J2414" s="1"/>
    </row>
    <row r="2415" spans="1:10" hidden="1" x14ac:dyDescent="0.25">
      <c r="A2415" s="1" t="s">
        <v>37</v>
      </c>
      <c r="B2415">
        <v>2018</v>
      </c>
      <c r="C2415" s="1" t="s">
        <v>7</v>
      </c>
      <c r="D2415" s="1" t="s">
        <v>8</v>
      </c>
      <c r="E2415" s="1"/>
      <c r="F2415" s="1" t="s">
        <v>18</v>
      </c>
      <c r="G2415" s="1"/>
      <c r="H2415">
        <v>23.133470731394905</v>
      </c>
      <c r="I2415" s="1"/>
      <c r="J2415" s="1"/>
    </row>
    <row r="2416" spans="1:10" hidden="1" x14ac:dyDescent="0.25">
      <c r="A2416" s="1" t="s">
        <v>37</v>
      </c>
      <c r="B2416">
        <v>2018</v>
      </c>
      <c r="C2416" s="1" t="s">
        <v>7</v>
      </c>
      <c r="D2416" s="1" t="s">
        <v>8</v>
      </c>
      <c r="E2416" s="1"/>
      <c r="F2416" s="1" t="s">
        <v>20</v>
      </c>
      <c r="G2416" s="1"/>
      <c r="H2416">
        <v>188.82573472524658</v>
      </c>
      <c r="I2416" s="1"/>
      <c r="J2416" s="1"/>
    </row>
    <row r="2417" spans="1:10" hidden="1" x14ac:dyDescent="0.25">
      <c r="A2417" s="1" t="s">
        <v>37</v>
      </c>
      <c r="B2417">
        <v>2018</v>
      </c>
      <c r="C2417" s="1" t="s">
        <v>7</v>
      </c>
      <c r="D2417" s="1" t="s">
        <v>8</v>
      </c>
      <c r="E2417" s="1"/>
      <c r="F2417" s="1" t="s">
        <v>22</v>
      </c>
      <c r="G2417" s="1"/>
      <c r="H2417">
        <v>0.34163353400790281</v>
      </c>
      <c r="I2417" s="1"/>
      <c r="J2417" s="1"/>
    </row>
    <row r="2418" spans="1:10" hidden="1" x14ac:dyDescent="0.25">
      <c r="A2418" s="1" t="s">
        <v>38</v>
      </c>
      <c r="B2418">
        <v>2018</v>
      </c>
      <c r="C2418" s="1" t="s">
        <v>7</v>
      </c>
      <c r="D2418" s="1" t="s">
        <v>8</v>
      </c>
      <c r="E2418" s="1"/>
      <c r="F2418" s="1" t="s">
        <v>9</v>
      </c>
      <c r="G2418" s="1"/>
      <c r="H2418">
        <v>81</v>
      </c>
      <c r="I2418" s="1"/>
      <c r="J2418" s="1"/>
    </row>
    <row r="2419" spans="1:10" x14ac:dyDescent="0.25">
      <c r="A2419" s="1" t="s">
        <v>38</v>
      </c>
      <c r="B2419">
        <v>2018</v>
      </c>
      <c r="C2419" s="1" t="s">
        <v>7</v>
      </c>
      <c r="D2419" s="1" t="s">
        <v>8</v>
      </c>
      <c r="E2419" s="1" t="s">
        <v>10</v>
      </c>
      <c r="F2419" s="1" t="s">
        <v>10</v>
      </c>
      <c r="G2419" s="1"/>
      <c r="H2419">
        <v>52.553509670808246</v>
      </c>
      <c r="I2419" s="1"/>
      <c r="J2419" s="1"/>
    </row>
    <row r="2420" spans="1:10" hidden="1" x14ac:dyDescent="0.25">
      <c r="A2420" s="1" t="s">
        <v>38</v>
      </c>
      <c r="B2420">
        <v>2018</v>
      </c>
      <c r="C2420" s="1" t="s">
        <v>7</v>
      </c>
      <c r="D2420" s="1" t="s">
        <v>8</v>
      </c>
      <c r="E2420" s="1"/>
      <c r="F2420" s="1" t="s">
        <v>11</v>
      </c>
      <c r="G2420" s="1"/>
      <c r="H2420">
        <v>1.9868707570129371</v>
      </c>
      <c r="I2420" s="1"/>
      <c r="J2420" s="1"/>
    </row>
    <row r="2421" spans="1:10" hidden="1" x14ac:dyDescent="0.25">
      <c r="A2421" s="1" t="s">
        <v>38</v>
      </c>
      <c r="B2421">
        <v>2018</v>
      </c>
      <c r="C2421" s="1" t="s">
        <v>7</v>
      </c>
      <c r="D2421" s="1" t="s">
        <v>8</v>
      </c>
      <c r="E2421" s="1"/>
      <c r="F2421" s="1" t="s">
        <v>14</v>
      </c>
      <c r="G2421" s="1"/>
      <c r="H2421">
        <v>0.12709747662354298</v>
      </c>
      <c r="I2421" s="1"/>
      <c r="J2421" s="1"/>
    </row>
    <row r="2422" spans="1:10" hidden="1" x14ac:dyDescent="0.25">
      <c r="A2422" s="1" t="s">
        <v>38</v>
      </c>
      <c r="B2422">
        <v>2018</v>
      </c>
      <c r="C2422" s="1" t="s">
        <v>7</v>
      </c>
      <c r="D2422" s="1" t="s">
        <v>8</v>
      </c>
      <c r="E2422" s="1"/>
      <c r="F2422" s="1" t="s">
        <v>17</v>
      </c>
      <c r="G2422" s="1"/>
      <c r="H2422">
        <v>3.7662354297425389</v>
      </c>
      <c r="I2422" s="1"/>
      <c r="J2422" s="1"/>
    </row>
    <row r="2423" spans="1:10" hidden="1" x14ac:dyDescent="0.25">
      <c r="A2423" s="1" t="s">
        <v>38</v>
      </c>
      <c r="B2423">
        <v>2018</v>
      </c>
      <c r="C2423" s="1" t="s">
        <v>7</v>
      </c>
      <c r="D2423" s="1" t="s">
        <v>8</v>
      </c>
      <c r="E2423" s="1"/>
      <c r="F2423" s="1" t="s">
        <v>18</v>
      </c>
      <c r="G2423" s="1"/>
      <c r="H2423">
        <v>2.4589470987575255</v>
      </c>
      <c r="I2423" s="1"/>
      <c r="J2423" s="1"/>
    </row>
    <row r="2424" spans="1:10" hidden="1" x14ac:dyDescent="0.25">
      <c r="A2424" s="1" t="s">
        <v>38</v>
      </c>
      <c r="B2424">
        <v>2018</v>
      </c>
      <c r="C2424" s="1" t="s">
        <v>7</v>
      </c>
      <c r="D2424" s="1" t="s">
        <v>8</v>
      </c>
      <c r="E2424" s="1"/>
      <c r="F2424" s="1" t="s">
        <v>20</v>
      </c>
      <c r="G2424" s="1"/>
      <c r="H2424">
        <v>20.071026002305622</v>
      </c>
      <c r="I2424" s="1"/>
      <c r="J2424" s="1"/>
    </row>
    <row r="2425" spans="1:10" hidden="1" x14ac:dyDescent="0.25">
      <c r="A2425" s="1" t="s">
        <v>38</v>
      </c>
      <c r="B2425">
        <v>2018</v>
      </c>
      <c r="C2425" s="1" t="s">
        <v>7</v>
      </c>
      <c r="D2425" s="1" t="s">
        <v>8</v>
      </c>
      <c r="E2425" s="1"/>
      <c r="F2425" s="1" t="s">
        <v>22</v>
      </c>
      <c r="G2425" s="1"/>
      <c r="H2425">
        <v>3.6313564749579585E-2</v>
      </c>
      <c r="I2425" s="1"/>
      <c r="J2425" s="1"/>
    </row>
    <row r="2426" spans="1:10" hidden="1" x14ac:dyDescent="0.25">
      <c r="A2426" s="1" t="s">
        <v>39</v>
      </c>
      <c r="B2426">
        <v>2018</v>
      </c>
      <c r="C2426" s="1" t="s">
        <v>7</v>
      </c>
      <c r="D2426" s="1" t="s">
        <v>8</v>
      </c>
      <c r="E2426" s="1"/>
      <c r="F2426" s="1" t="s">
        <v>9</v>
      </c>
      <c r="G2426" s="1"/>
      <c r="H2426">
        <v>80.5</v>
      </c>
      <c r="I2426" s="1"/>
      <c r="J2426" s="1"/>
    </row>
    <row r="2427" spans="1:10" x14ac:dyDescent="0.25">
      <c r="A2427" s="1" t="s">
        <v>39</v>
      </c>
      <c r="B2427">
        <v>2018</v>
      </c>
      <c r="C2427" s="1" t="s">
        <v>7</v>
      </c>
      <c r="D2427" s="1" t="s">
        <v>8</v>
      </c>
      <c r="E2427" s="1" t="s">
        <v>10</v>
      </c>
      <c r="F2427" s="1" t="s">
        <v>10</v>
      </c>
      <c r="G2427" s="1"/>
      <c r="H2427">
        <v>52.229105290124245</v>
      </c>
      <c r="I2427" s="1"/>
      <c r="J2427" s="1"/>
    </row>
    <row r="2428" spans="1:10" hidden="1" x14ac:dyDescent="0.25">
      <c r="A2428" s="1" t="s">
        <v>39</v>
      </c>
      <c r="B2428">
        <v>2018</v>
      </c>
      <c r="C2428" s="1" t="s">
        <v>7</v>
      </c>
      <c r="D2428" s="1" t="s">
        <v>8</v>
      </c>
      <c r="E2428" s="1"/>
      <c r="F2428" s="1" t="s">
        <v>11</v>
      </c>
      <c r="G2428" s="1"/>
      <c r="H2428">
        <v>1.9746061227103882</v>
      </c>
      <c r="I2428" s="1"/>
      <c r="J2428" s="1"/>
    </row>
    <row r="2429" spans="1:10" hidden="1" x14ac:dyDescent="0.25">
      <c r="A2429" s="1" t="s">
        <v>39</v>
      </c>
      <c r="B2429">
        <v>2018</v>
      </c>
      <c r="C2429" s="1" t="s">
        <v>7</v>
      </c>
      <c r="D2429" s="1" t="s">
        <v>8</v>
      </c>
      <c r="E2429" s="1"/>
      <c r="F2429" s="1" t="s">
        <v>14</v>
      </c>
      <c r="G2429" s="1"/>
      <c r="H2429">
        <v>0.12631292429870628</v>
      </c>
      <c r="I2429" s="1"/>
      <c r="J2429" s="1"/>
    </row>
    <row r="2430" spans="1:10" hidden="1" x14ac:dyDescent="0.25">
      <c r="A2430" s="1" t="s">
        <v>39</v>
      </c>
      <c r="B2430">
        <v>2018</v>
      </c>
      <c r="C2430" s="1" t="s">
        <v>7</v>
      </c>
      <c r="D2430" s="1" t="s">
        <v>8</v>
      </c>
      <c r="E2430" s="1"/>
      <c r="F2430" s="1" t="s">
        <v>17</v>
      </c>
      <c r="G2430" s="1"/>
      <c r="H2430">
        <v>3.7429870628922761</v>
      </c>
      <c r="I2430" s="1"/>
      <c r="J2430" s="1"/>
    </row>
    <row r="2431" spans="1:10" hidden="1" x14ac:dyDescent="0.25">
      <c r="A2431" s="1" t="s">
        <v>39</v>
      </c>
      <c r="B2431">
        <v>2018</v>
      </c>
      <c r="C2431" s="1" t="s">
        <v>7</v>
      </c>
      <c r="D2431" s="1" t="s">
        <v>8</v>
      </c>
      <c r="E2431" s="1"/>
      <c r="F2431" s="1" t="s">
        <v>18</v>
      </c>
      <c r="G2431" s="1"/>
      <c r="H2431">
        <v>2.4437684129627257</v>
      </c>
      <c r="I2431" s="1"/>
      <c r="J2431" s="1"/>
    </row>
    <row r="2432" spans="1:10" hidden="1" x14ac:dyDescent="0.25">
      <c r="A2432" s="1" t="s">
        <v>39</v>
      </c>
      <c r="B2432">
        <v>2018</v>
      </c>
      <c r="C2432" s="1" t="s">
        <v>7</v>
      </c>
      <c r="D2432" s="1" t="s">
        <v>8</v>
      </c>
      <c r="E2432" s="1"/>
      <c r="F2432" s="1" t="s">
        <v>20</v>
      </c>
      <c r="G2432" s="1"/>
      <c r="H2432">
        <v>19.94713078006917</v>
      </c>
      <c r="I2432" s="1"/>
      <c r="J2432" s="1"/>
    </row>
    <row r="2433" spans="1:10" hidden="1" x14ac:dyDescent="0.25">
      <c r="A2433" s="1" t="s">
        <v>39</v>
      </c>
      <c r="B2433">
        <v>2018</v>
      </c>
      <c r="C2433" s="1" t="s">
        <v>7</v>
      </c>
      <c r="D2433" s="1" t="s">
        <v>8</v>
      </c>
      <c r="E2433" s="1"/>
      <c r="F2433" s="1" t="s">
        <v>22</v>
      </c>
      <c r="G2433" s="1"/>
      <c r="H2433">
        <v>3.6089406942483415E-2</v>
      </c>
      <c r="I2433" s="1"/>
      <c r="J2433" s="1"/>
    </row>
    <row r="2434" spans="1:10" hidden="1" x14ac:dyDescent="0.25">
      <c r="A2434" s="1" t="s">
        <v>40</v>
      </c>
      <c r="B2434">
        <v>2018</v>
      </c>
      <c r="C2434" s="1" t="s">
        <v>7</v>
      </c>
      <c r="D2434" s="1" t="s">
        <v>8</v>
      </c>
      <c r="E2434" s="1"/>
      <c r="F2434" s="1" t="s">
        <v>9</v>
      </c>
      <c r="G2434" s="1"/>
      <c r="H2434">
        <v>9580</v>
      </c>
      <c r="I2434" s="1"/>
      <c r="J2434" s="1"/>
    </row>
    <row r="2435" spans="1:10" x14ac:dyDescent="0.25">
      <c r="A2435" s="1" t="s">
        <v>40</v>
      </c>
      <c r="B2435">
        <v>2018</v>
      </c>
      <c r="C2435" s="1" t="s">
        <v>7</v>
      </c>
      <c r="D2435" s="1" t="s">
        <v>8</v>
      </c>
      <c r="E2435" s="1" t="s">
        <v>10</v>
      </c>
      <c r="F2435" s="1" t="s">
        <v>10</v>
      </c>
      <c r="G2435" s="1"/>
      <c r="H2435">
        <v>6215.5879339054691</v>
      </c>
      <c r="I2435" s="1"/>
      <c r="J2435" s="1"/>
    </row>
    <row r="2436" spans="1:10" hidden="1" x14ac:dyDescent="0.25">
      <c r="A2436" s="1" t="s">
        <v>40</v>
      </c>
      <c r="B2436">
        <v>2018</v>
      </c>
      <c r="C2436" s="1" t="s">
        <v>7</v>
      </c>
      <c r="D2436" s="1" t="s">
        <v>8</v>
      </c>
      <c r="E2436" s="1"/>
      <c r="F2436" s="1" t="s">
        <v>11</v>
      </c>
      <c r="G2436" s="1"/>
      <c r="H2436">
        <v>234.99039323683874</v>
      </c>
      <c r="I2436" s="1"/>
      <c r="J2436" s="1"/>
    </row>
    <row r="2437" spans="1:10" hidden="1" x14ac:dyDescent="0.25">
      <c r="A2437" s="1" t="s">
        <v>40</v>
      </c>
      <c r="B2437">
        <v>2018</v>
      </c>
      <c r="C2437" s="1" t="s">
        <v>7</v>
      </c>
      <c r="D2437" s="1" t="s">
        <v>8</v>
      </c>
      <c r="E2437" s="1"/>
      <c r="F2437" s="1" t="s">
        <v>14</v>
      </c>
      <c r="G2437" s="1"/>
      <c r="H2437">
        <v>15.032022543870884</v>
      </c>
      <c r="I2437" s="1"/>
      <c r="J2437" s="1"/>
    </row>
    <row r="2438" spans="1:10" hidden="1" x14ac:dyDescent="0.25">
      <c r="A2438" s="1" t="s">
        <v>40</v>
      </c>
      <c r="B2438">
        <v>2018</v>
      </c>
      <c r="C2438" s="1" t="s">
        <v>7</v>
      </c>
      <c r="D2438" s="1" t="s">
        <v>8</v>
      </c>
      <c r="E2438" s="1"/>
      <c r="F2438" s="1" t="s">
        <v>17</v>
      </c>
      <c r="G2438" s="1"/>
      <c r="H2438">
        <v>445.43870885103115</v>
      </c>
      <c r="I2438" s="1"/>
      <c r="J2438" s="1"/>
    </row>
    <row r="2439" spans="1:10" hidden="1" x14ac:dyDescent="0.25">
      <c r="A2439" s="1" t="s">
        <v>40</v>
      </c>
      <c r="B2439">
        <v>2018</v>
      </c>
      <c r="C2439" s="1" t="s">
        <v>7</v>
      </c>
      <c r="D2439" s="1" t="s">
        <v>8</v>
      </c>
      <c r="E2439" s="1"/>
      <c r="F2439" s="1" t="s">
        <v>18</v>
      </c>
      <c r="G2439" s="1"/>
      <c r="H2439">
        <v>290.8236198283592</v>
      </c>
      <c r="I2439" s="1"/>
      <c r="J2439" s="1"/>
    </row>
    <row r="2440" spans="1:10" hidden="1" x14ac:dyDescent="0.25">
      <c r="A2440" s="1" t="s">
        <v>40</v>
      </c>
      <c r="B2440">
        <v>2018</v>
      </c>
      <c r="C2440" s="1" t="s">
        <v>7</v>
      </c>
      <c r="D2440" s="1" t="s">
        <v>8</v>
      </c>
      <c r="E2440" s="1"/>
      <c r="F2440" s="1" t="s">
        <v>20</v>
      </c>
      <c r="G2440" s="1"/>
      <c r="H2440">
        <v>2373.8324580504677</v>
      </c>
      <c r="I2440" s="1"/>
      <c r="J2440" s="1"/>
    </row>
    <row r="2441" spans="1:10" hidden="1" x14ac:dyDescent="0.25">
      <c r="A2441" s="1" t="s">
        <v>40</v>
      </c>
      <c r="B2441">
        <v>2018</v>
      </c>
      <c r="C2441" s="1" t="s">
        <v>7</v>
      </c>
      <c r="D2441" s="1" t="s">
        <v>8</v>
      </c>
      <c r="E2441" s="1"/>
      <c r="F2441" s="1" t="s">
        <v>22</v>
      </c>
      <c r="G2441" s="1"/>
      <c r="H2441">
        <v>4.2948635839626226</v>
      </c>
      <c r="I2441" s="1"/>
      <c r="J2441" s="1"/>
    </row>
    <row r="2442" spans="1:10" hidden="1" x14ac:dyDescent="0.25">
      <c r="A2442" s="1" t="s">
        <v>41</v>
      </c>
      <c r="B2442">
        <v>2018</v>
      </c>
      <c r="C2442" s="1" t="s">
        <v>7</v>
      </c>
      <c r="D2442" s="1" t="s">
        <v>8</v>
      </c>
      <c r="E2442" s="1"/>
      <c r="F2442" s="1" t="s">
        <v>9</v>
      </c>
      <c r="G2442" s="1"/>
      <c r="H2442">
        <v>3122</v>
      </c>
      <c r="I2442" s="1"/>
      <c r="J2442" s="1"/>
    </row>
    <row r="2443" spans="1:10" x14ac:dyDescent="0.25">
      <c r="A2443" s="1" t="s">
        <v>41</v>
      </c>
      <c r="B2443">
        <v>2018</v>
      </c>
      <c r="C2443" s="1" t="s">
        <v>7</v>
      </c>
      <c r="D2443" s="1" t="s">
        <v>8</v>
      </c>
      <c r="E2443" s="1" t="s">
        <v>10</v>
      </c>
      <c r="F2443" s="1" t="s">
        <v>10</v>
      </c>
      <c r="G2443" s="1"/>
      <c r="H2443">
        <v>2025.5809529909054</v>
      </c>
      <c r="I2443" s="1"/>
      <c r="J2443" s="1"/>
    </row>
    <row r="2444" spans="1:10" hidden="1" x14ac:dyDescent="0.25">
      <c r="A2444" s="1" t="s">
        <v>41</v>
      </c>
      <c r="B2444">
        <v>2018</v>
      </c>
      <c r="C2444" s="1" t="s">
        <v>7</v>
      </c>
      <c r="D2444" s="1" t="s">
        <v>8</v>
      </c>
      <c r="E2444" s="1"/>
      <c r="F2444" s="1" t="s">
        <v>11</v>
      </c>
      <c r="G2444" s="1"/>
      <c r="H2444">
        <v>76.580376585115928</v>
      </c>
      <c r="I2444" s="1"/>
      <c r="J2444" s="1"/>
    </row>
    <row r="2445" spans="1:10" hidden="1" x14ac:dyDescent="0.25">
      <c r="A2445" s="1" t="s">
        <v>41</v>
      </c>
      <c r="B2445">
        <v>2018</v>
      </c>
      <c r="C2445" s="1" t="s">
        <v>7</v>
      </c>
      <c r="D2445" s="1" t="s">
        <v>8</v>
      </c>
      <c r="E2445" s="1"/>
      <c r="F2445" s="1" t="s">
        <v>14</v>
      </c>
      <c r="G2445" s="1"/>
      <c r="H2445">
        <v>4.8987447162802615</v>
      </c>
      <c r="I2445" s="1"/>
      <c r="J2445" s="1"/>
    </row>
    <row r="2446" spans="1:10" hidden="1" x14ac:dyDescent="0.25">
      <c r="A2446" s="1" t="s">
        <v>41</v>
      </c>
      <c r="B2446">
        <v>2018</v>
      </c>
      <c r="C2446" s="1" t="s">
        <v>7</v>
      </c>
      <c r="D2446" s="1" t="s">
        <v>8</v>
      </c>
      <c r="E2446" s="1"/>
      <c r="F2446" s="1" t="s">
        <v>17</v>
      </c>
      <c r="G2446" s="1"/>
      <c r="H2446">
        <v>145.16280261303959</v>
      </c>
      <c r="I2446" s="1"/>
      <c r="J2446" s="1"/>
    </row>
    <row r="2447" spans="1:10" hidden="1" x14ac:dyDescent="0.25">
      <c r="A2447" s="1" t="s">
        <v>41</v>
      </c>
      <c r="B2447">
        <v>2018</v>
      </c>
      <c r="C2447" s="1" t="s">
        <v>7</v>
      </c>
      <c r="D2447" s="1" t="s">
        <v>8</v>
      </c>
      <c r="E2447" s="1"/>
      <c r="F2447" s="1" t="s">
        <v>18</v>
      </c>
      <c r="G2447" s="1"/>
      <c r="H2447">
        <v>94.77571410272833</v>
      </c>
      <c r="I2447" s="1"/>
      <c r="J2447" s="1"/>
    </row>
    <row r="2448" spans="1:10" hidden="1" x14ac:dyDescent="0.25">
      <c r="A2448" s="1" t="s">
        <v>41</v>
      </c>
      <c r="B2448">
        <v>2018</v>
      </c>
      <c r="C2448" s="1" t="s">
        <v>7</v>
      </c>
      <c r="D2448" s="1" t="s">
        <v>8</v>
      </c>
      <c r="E2448" s="1"/>
      <c r="F2448" s="1" t="s">
        <v>20</v>
      </c>
      <c r="G2448" s="1"/>
      <c r="H2448">
        <v>773.60176764442167</v>
      </c>
      <c r="I2448" s="1"/>
      <c r="J2448" s="1"/>
    </row>
    <row r="2449" spans="1:10" hidden="1" x14ac:dyDescent="0.25">
      <c r="A2449" s="1" t="s">
        <v>41</v>
      </c>
      <c r="B2449">
        <v>2018</v>
      </c>
      <c r="C2449" s="1" t="s">
        <v>7</v>
      </c>
      <c r="D2449" s="1" t="s">
        <v>8</v>
      </c>
      <c r="E2449" s="1"/>
      <c r="F2449" s="1" t="s">
        <v>22</v>
      </c>
      <c r="G2449" s="1"/>
      <c r="H2449">
        <v>1.3996413475084872</v>
      </c>
      <c r="I2449" s="1"/>
      <c r="J2449" s="1"/>
    </row>
    <row r="2450" spans="1:10" hidden="1" x14ac:dyDescent="0.25">
      <c r="A2450" s="1" t="s">
        <v>42</v>
      </c>
      <c r="B2450">
        <v>2018</v>
      </c>
      <c r="C2450" s="1" t="s">
        <v>7</v>
      </c>
      <c r="D2450" s="1" t="s">
        <v>8</v>
      </c>
      <c r="E2450" s="1"/>
      <c r="F2450" s="1" t="s">
        <v>9</v>
      </c>
      <c r="G2450" s="1"/>
      <c r="H2450">
        <v>13338</v>
      </c>
      <c r="I2450" s="1"/>
      <c r="J2450" s="1"/>
    </row>
    <row r="2451" spans="1:10" x14ac:dyDescent="0.25">
      <c r="A2451" s="1" t="s">
        <v>42</v>
      </c>
      <c r="B2451">
        <v>2018</v>
      </c>
      <c r="C2451" s="1" t="s">
        <v>7</v>
      </c>
      <c r="D2451" s="1" t="s">
        <v>8</v>
      </c>
      <c r="E2451" s="1" t="s">
        <v>10</v>
      </c>
      <c r="F2451" s="1" t="s">
        <v>10</v>
      </c>
      <c r="G2451" s="1"/>
      <c r="H2451">
        <v>8653.8112591264253</v>
      </c>
      <c r="I2451" s="1"/>
      <c r="J2451" s="1"/>
    </row>
    <row r="2452" spans="1:10" hidden="1" x14ac:dyDescent="0.25">
      <c r="A2452" s="1" t="s">
        <v>42</v>
      </c>
      <c r="B2452">
        <v>2018</v>
      </c>
      <c r="C2452" s="1" t="s">
        <v>7</v>
      </c>
      <c r="D2452" s="1" t="s">
        <v>8</v>
      </c>
      <c r="E2452" s="1"/>
      <c r="F2452" s="1" t="s">
        <v>11</v>
      </c>
      <c r="G2452" s="1"/>
      <c r="H2452">
        <v>327.17138465479695</v>
      </c>
      <c r="I2452" s="1"/>
      <c r="J2452" s="1"/>
    </row>
    <row r="2453" spans="1:10" hidden="1" x14ac:dyDescent="0.25">
      <c r="A2453" s="1" t="s">
        <v>42</v>
      </c>
      <c r="B2453">
        <v>2018</v>
      </c>
      <c r="C2453" s="1" t="s">
        <v>7</v>
      </c>
      <c r="D2453" s="1" t="s">
        <v>8</v>
      </c>
      <c r="E2453" s="1"/>
      <c r="F2453" s="1" t="s">
        <v>14</v>
      </c>
      <c r="G2453" s="1"/>
      <c r="H2453">
        <v>20.928717817343408</v>
      </c>
      <c r="I2453" s="1"/>
      <c r="J2453" s="1"/>
    </row>
    <row r="2454" spans="1:10" hidden="1" x14ac:dyDescent="0.25">
      <c r="A2454" s="1" t="s">
        <v>42</v>
      </c>
      <c r="B2454">
        <v>2018</v>
      </c>
      <c r="C2454" s="1" t="s">
        <v>7</v>
      </c>
      <c r="D2454" s="1" t="s">
        <v>8</v>
      </c>
      <c r="E2454" s="1"/>
      <c r="F2454" s="1" t="s">
        <v>17</v>
      </c>
      <c r="G2454" s="1"/>
      <c r="H2454">
        <v>620.17343409760474</v>
      </c>
      <c r="I2454" s="1"/>
      <c r="J2454" s="1"/>
    </row>
    <row r="2455" spans="1:10" hidden="1" x14ac:dyDescent="0.25">
      <c r="A2455" s="1" t="s">
        <v>42</v>
      </c>
      <c r="B2455">
        <v>2018</v>
      </c>
      <c r="C2455" s="1" t="s">
        <v>7</v>
      </c>
      <c r="D2455" s="1" t="s">
        <v>8</v>
      </c>
      <c r="E2455" s="1"/>
      <c r="F2455" s="1" t="s">
        <v>18</v>
      </c>
      <c r="G2455" s="1"/>
      <c r="H2455">
        <v>404.90662226207252</v>
      </c>
      <c r="I2455" s="1"/>
      <c r="J2455" s="1"/>
    </row>
    <row r="2456" spans="1:10" hidden="1" x14ac:dyDescent="0.25">
      <c r="A2456" s="1" t="s">
        <v>42</v>
      </c>
      <c r="B2456">
        <v>2018</v>
      </c>
      <c r="C2456" s="1" t="s">
        <v>7</v>
      </c>
      <c r="D2456" s="1" t="s">
        <v>8</v>
      </c>
      <c r="E2456" s="1"/>
      <c r="F2456" s="1" t="s">
        <v>20</v>
      </c>
      <c r="G2456" s="1"/>
      <c r="H2456">
        <v>3305.0289483796591</v>
      </c>
      <c r="I2456" s="1"/>
      <c r="J2456" s="1"/>
    </row>
    <row r="2457" spans="1:10" hidden="1" x14ac:dyDescent="0.25">
      <c r="A2457" s="1" t="s">
        <v>42</v>
      </c>
      <c r="B2457">
        <v>2018</v>
      </c>
      <c r="C2457" s="1" t="s">
        <v>7</v>
      </c>
      <c r="D2457" s="1" t="s">
        <v>8</v>
      </c>
      <c r="E2457" s="1"/>
      <c r="F2457" s="1" t="s">
        <v>22</v>
      </c>
      <c r="G2457" s="1"/>
      <c r="H2457">
        <v>5.979633662097438</v>
      </c>
      <c r="I2457" s="1"/>
      <c r="J2457" s="1"/>
    </row>
    <row r="2458" spans="1:10" hidden="1" x14ac:dyDescent="0.25">
      <c r="A2458" s="1" t="s">
        <v>43</v>
      </c>
      <c r="B2458">
        <v>2018</v>
      </c>
      <c r="C2458" s="1" t="s">
        <v>7</v>
      </c>
      <c r="D2458" s="1" t="s">
        <v>8</v>
      </c>
      <c r="E2458" s="1"/>
      <c r="F2458" s="1" t="s">
        <v>9</v>
      </c>
      <c r="G2458" s="1"/>
      <c r="H2458">
        <v>2456</v>
      </c>
      <c r="I2458" s="1"/>
      <c r="J2458" s="1"/>
    </row>
    <row r="2459" spans="1:10" x14ac:dyDescent="0.25">
      <c r="A2459" s="1" t="s">
        <v>43</v>
      </c>
      <c r="B2459">
        <v>2018</v>
      </c>
      <c r="C2459" s="1" t="s">
        <v>7</v>
      </c>
      <c r="D2459" s="1" t="s">
        <v>8</v>
      </c>
      <c r="E2459" s="1" t="s">
        <v>10</v>
      </c>
      <c r="F2459" s="1" t="s">
        <v>10</v>
      </c>
      <c r="G2459" s="1"/>
      <c r="H2459">
        <v>1593.4743179198153</v>
      </c>
      <c r="I2459" s="1"/>
      <c r="J2459" s="1"/>
    </row>
    <row r="2460" spans="1:10" hidden="1" x14ac:dyDescent="0.25">
      <c r="A2460" s="1" t="s">
        <v>43</v>
      </c>
      <c r="B2460">
        <v>2018</v>
      </c>
      <c r="C2460" s="1" t="s">
        <v>7</v>
      </c>
      <c r="D2460" s="1" t="s">
        <v>8</v>
      </c>
      <c r="E2460" s="1"/>
      <c r="F2460" s="1" t="s">
        <v>11</v>
      </c>
      <c r="G2460" s="1"/>
      <c r="H2460">
        <v>60.243883694120662</v>
      </c>
      <c r="I2460" s="1"/>
      <c r="J2460" s="1"/>
    </row>
    <row r="2461" spans="1:10" hidden="1" x14ac:dyDescent="0.25">
      <c r="A2461" s="1" t="s">
        <v>43</v>
      </c>
      <c r="B2461">
        <v>2018</v>
      </c>
      <c r="C2461" s="1" t="s">
        <v>7</v>
      </c>
      <c r="D2461" s="1" t="s">
        <v>8</v>
      </c>
      <c r="E2461" s="1"/>
      <c r="F2461" s="1" t="s">
        <v>14</v>
      </c>
      <c r="G2461" s="1"/>
      <c r="H2461">
        <v>3.8537210195977969</v>
      </c>
      <c r="I2461" s="1"/>
      <c r="J2461" s="1"/>
    </row>
    <row r="2462" spans="1:10" hidden="1" x14ac:dyDescent="0.25">
      <c r="A2462" s="1" t="s">
        <v>43</v>
      </c>
      <c r="B2462">
        <v>2018</v>
      </c>
      <c r="C2462" s="1" t="s">
        <v>7</v>
      </c>
      <c r="D2462" s="1" t="s">
        <v>8</v>
      </c>
      <c r="E2462" s="1"/>
      <c r="F2462" s="1" t="s">
        <v>17</v>
      </c>
      <c r="G2462" s="1"/>
      <c r="H2462">
        <v>114.19597796848981</v>
      </c>
      <c r="I2462" s="1"/>
      <c r="J2462" s="1"/>
    </row>
    <row r="2463" spans="1:10" hidden="1" x14ac:dyDescent="0.25">
      <c r="A2463" s="1" t="s">
        <v>43</v>
      </c>
      <c r="B2463">
        <v>2018</v>
      </c>
      <c r="C2463" s="1" t="s">
        <v>7</v>
      </c>
      <c r="D2463" s="1" t="s">
        <v>8</v>
      </c>
      <c r="E2463" s="1"/>
      <c r="F2463" s="1" t="s">
        <v>18</v>
      </c>
      <c r="G2463" s="1"/>
      <c r="H2463">
        <v>74.557704624055333</v>
      </c>
      <c r="I2463" s="1"/>
      <c r="J2463" s="1"/>
    </row>
    <row r="2464" spans="1:10" hidden="1" x14ac:dyDescent="0.25">
      <c r="A2464" s="1" t="s">
        <v>43</v>
      </c>
      <c r="B2464">
        <v>2018</v>
      </c>
      <c r="C2464" s="1" t="s">
        <v>7</v>
      </c>
      <c r="D2464" s="1" t="s">
        <v>8</v>
      </c>
      <c r="E2464" s="1"/>
      <c r="F2464" s="1" t="s">
        <v>20</v>
      </c>
      <c r="G2464" s="1"/>
      <c r="H2464">
        <v>608.57333162546433</v>
      </c>
      <c r="I2464" s="1"/>
      <c r="J2464" s="1"/>
    </row>
    <row r="2465" spans="1:10" hidden="1" x14ac:dyDescent="0.25">
      <c r="A2465" s="1" t="s">
        <v>43</v>
      </c>
      <c r="B2465">
        <v>2018</v>
      </c>
      <c r="C2465" s="1" t="s">
        <v>7</v>
      </c>
      <c r="D2465" s="1" t="s">
        <v>8</v>
      </c>
      <c r="E2465" s="1"/>
      <c r="F2465" s="1" t="s">
        <v>22</v>
      </c>
      <c r="G2465" s="1"/>
      <c r="H2465">
        <v>1.1010631484563884</v>
      </c>
      <c r="I2465" s="1"/>
      <c r="J2465" s="1"/>
    </row>
    <row r="2466" spans="1:10" hidden="1" x14ac:dyDescent="0.25">
      <c r="A2466" s="1" t="s">
        <v>44</v>
      </c>
      <c r="B2466">
        <v>2018</v>
      </c>
      <c r="C2466" s="1" t="s">
        <v>7</v>
      </c>
      <c r="D2466" s="1" t="s">
        <v>8</v>
      </c>
      <c r="E2466" s="1"/>
      <c r="F2466" s="1" t="s">
        <v>9</v>
      </c>
      <c r="G2466" s="1"/>
      <c r="H2466">
        <v>2802</v>
      </c>
      <c r="I2466" s="1"/>
      <c r="J2466" s="1"/>
    </row>
    <row r="2467" spans="1:10" x14ac:dyDescent="0.25">
      <c r="A2467" s="1" t="s">
        <v>44</v>
      </c>
      <c r="B2467">
        <v>2018</v>
      </c>
      <c r="C2467" s="1" t="s">
        <v>7</v>
      </c>
      <c r="D2467" s="1" t="s">
        <v>8</v>
      </c>
      <c r="E2467" s="1" t="s">
        <v>10</v>
      </c>
      <c r="F2467" s="1" t="s">
        <v>10</v>
      </c>
      <c r="G2467" s="1"/>
      <c r="H2467">
        <v>1817.9621493531445</v>
      </c>
      <c r="I2467" s="1"/>
      <c r="J2467" s="1"/>
    </row>
    <row r="2468" spans="1:10" hidden="1" x14ac:dyDescent="0.25">
      <c r="A2468" s="1" t="s">
        <v>44</v>
      </c>
      <c r="B2468">
        <v>2018</v>
      </c>
      <c r="C2468" s="1" t="s">
        <v>7</v>
      </c>
      <c r="D2468" s="1" t="s">
        <v>8</v>
      </c>
      <c r="E2468" s="1"/>
      <c r="F2468" s="1" t="s">
        <v>11</v>
      </c>
      <c r="G2468" s="1"/>
      <c r="H2468">
        <v>68.731010631484565</v>
      </c>
      <c r="I2468" s="1"/>
      <c r="J2468" s="1"/>
    </row>
    <row r="2469" spans="1:10" hidden="1" x14ac:dyDescent="0.25">
      <c r="A2469" s="1" t="s">
        <v>44</v>
      </c>
      <c r="B2469">
        <v>2018</v>
      </c>
      <c r="C2469" s="1" t="s">
        <v>7</v>
      </c>
      <c r="D2469" s="1" t="s">
        <v>8</v>
      </c>
      <c r="E2469" s="1"/>
      <c r="F2469" s="1" t="s">
        <v>14</v>
      </c>
      <c r="G2469" s="1"/>
      <c r="H2469">
        <v>4.3966312283847824</v>
      </c>
      <c r="I2469" s="1"/>
      <c r="J2469" s="1"/>
    </row>
    <row r="2470" spans="1:10" hidden="1" x14ac:dyDescent="0.25">
      <c r="A2470" s="1" t="s">
        <v>44</v>
      </c>
      <c r="B2470">
        <v>2018</v>
      </c>
      <c r="C2470" s="1" t="s">
        <v>7</v>
      </c>
      <c r="D2470" s="1" t="s">
        <v>8</v>
      </c>
      <c r="E2470" s="1"/>
      <c r="F2470" s="1" t="s">
        <v>17</v>
      </c>
      <c r="G2470" s="1"/>
      <c r="H2470">
        <v>130.28384782887153</v>
      </c>
      <c r="I2470" s="1"/>
      <c r="J2470" s="1"/>
    </row>
    <row r="2471" spans="1:10" hidden="1" x14ac:dyDescent="0.25">
      <c r="A2471" s="1" t="s">
        <v>44</v>
      </c>
      <c r="B2471">
        <v>2018</v>
      </c>
      <c r="C2471" s="1" t="s">
        <v>7</v>
      </c>
      <c r="D2471" s="1" t="s">
        <v>8</v>
      </c>
      <c r="E2471" s="1"/>
      <c r="F2471" s="1" t="s">
        <v>18</v>
      </c>
      <c r="G2471" s="1"/>
      <c r="H2471">
        <v>85.061355194056617</v>
      </c>
      <c r="I2471" s="1"/>
      <c r="J2471" s="1"/>
    </row>
    <row r="2472" spans="1:10" hidden="1" x14ac:dyDescent="0.25">
      <c r="A2472" s="1" t="s">
        <v>44</v>
      </c>
      <c r="B2472">
        <v>2018</v>
      </c>
      <c r="C2472" s="1" t="s">
        <v>7</v>
      </c>
      <c r="D2472" s="1" t="s">
        <v>8</v>
      </c>
      <c r="E2472" s="1"/>
      <c r="F2472" s="1" t="s">
        <v>20</v>
      </c>
      <c r="G2472" s="1"/>
      <c r="H2472">
        <v>694.30882541309086</v>
      </c>
      <c r="I2472" s="1"/>
      <c r="J2472" s="1"/>
    </row>
    <row r="2473" spans="1:10" hidden="1" x14ac:dyDescent="0.25">
      <c r="A2473" s="1" t="s">
        <v>44</v>
      </c>
      <c r="B2473">
        <v>2018</v>
      </c>
      <c r="C2473" s="1" t="s">
        <v>7</v>
      </c>
      <c r="D2473" s="1" t="s">
        <v>8</v>
      </c>
      <c r="E2473" s="1"/>
      <c r="F2473" s="1" t="s">
        <v>22</v>
      </c>
      <c r="G2473" s="1"/>
      <c r="H2473">
        <v>1.2561803509669383</v>
      </c>
      <c r="I2473" s="1"/>
      <c r="J2473" s="1"/>
    </row>
    <row r="2474" spans="1:10" hidden="1" x14ac:dyDescent="0.25">
      <c r="A2474" s="1" t="s">
        <v>45</v>
      </c>
      <c r="B2474">
        <v>2018</v>
      </c>
      <c r="C2474" s="1" t="s">
        <v>7</v>
      </c>
      <c r="D2474" s="1" t="s">
        <v>8</v>
      </c>
      <c r="E2474" s="1"/>
      <c r="F2474" s="1" t="s">
        <v>9</v>
      </c>
      <c r="G2474" s="1"/>
      <c r="H2474">
        <v>1534</v>
      </c>
      <c r="I2474" s="1"/>
      <c r="J2474" s="1"/>
    </row>
    <row r="2475" spans="1:10" x14ac:dyDescent="0.25">
      <c r="A2475" s="1" t="s">
        <v>45</v>
      </c>
      <c r="B2475">
        <v>2018</v>
      </c>
      <c r="C2475" s="1" t="s">
        <v>7</v>
      </c>
      <c r="D2475" s="1" t="s">
        <v>8</v>
      </c>
      <c r="E2475" s="1" t="s">
        <v>10</v>
      </c>
      <c r="F2475" s="1" t="s">
        <v>10</v>
      </c>
      <c r="G2475" s="1"/>
      <c r="H2475">
        <v>995.27263993851659</v>
      </c>
      <c r="I2475" s="1"/>
      <c r="J2475" s="1"/>
    </row>
    <row r="2476" spans="1:10" hidden="1" x14ac:dyDescent="0.25">
      <c r="A2476" s="1" t="s">
        <v>45</v>
      </c>
      <c r="B2476">
        <v>2018</v>
      </c>
      <c r="C2476" s="1" t="s">
        <v>7</v>
      </c>
      <c r="D2476" s="1" t="s">
        <v>8</v>
      </c>
      <c r="E2476" s="1"/>
      <c r="F2476" s="1" t="s">
        <v>11</v>
      </c>
      <c r="G2476" s="1"/>
      <c r="H2476">
        <v>37.627898040220316</v>
      </c>
      <c r="I2476" s="1"/>
      <c r="J2476" s="1"/>
    </row>
    <row r="2477" spans="1:10" hidden="1" x14ac:dyDescent="0.25">
      <c r="A2477" s="1" t="s">
        <v>45</v>
      </c>
      <c r="B2477">
        <v>2018</v>
      </c>
      <c r="C2477" s="1" t="s">
        <v>7</v>
      </c>
      <c r="D2477" s="1" t="s">
        <v>8</v>
      </c>
      <c r="E2477" s="1"/>
      <c r="F2477" s="1" t="s">
        <v>14</v>
      </c>
      <c r="G2477" s="1"/>
      <c r="H2477">
        <v>2.4070065325989494</v>
      </c>
      <c r="I2477" s="1"/>
      <c r="J2477" s="1"/>
    </row>
    <row r="2478" spans="1:10" hidden="1" x14ac:dyDescent="0.25">
      <c r="A2478" s="1" t="s">
        <v>45</v>
      </c>
      <c r="B2478">
        <v>2018</v>
      </c>
      <c r="C2478" s="1" t="s">
        <v>7</v>
      </c>
      <c r="D2478" s="1" t="s">
        <v>8</v>
      </c>
      <c r="E2478" s="1"/>
      <c r="F2478" s="1" t="s">
        <v>17</v>
      </c>
      <c r="G2478" s="1"/>
      <c r="H2478">
        <v>71.325989496605615</v>
      </c>
      <c r="I2478" s="1"/>
      <c r="J2478" s="1"/>
    </row>
    <row r="2479" spans="1:10" hidden="1" x14ac:dyDescent="0.25">
      <c r="A2479" s="1" t="s">
        <v>45</v>
      </c>
      <c r="B2479">
        <v>2018</v>
      </c>
      <c r="C2479" s="1" t="s">
        <v>7</v>
      </c>
      <c r="D2479" s="1" t="s">
        <v>8</v>
      </c>
      <c r="E2479" s="1"/>
      <c r="F2479" s="1" t="s">
        <v>18</v>
      </c>
      <c r="G2479" s="1"/>
      <c r="H2479">
        <v>46.568208018444984</v>
      </c>
      <c r="I2479" s="1"/>
      <c r="J2479" s="1"/>
    </row>
    <row r="2480" spans="1:10" hidden="1" x14ac:dyDescent="0.25">
      <c r="A2480" s="1" t="s">
        <v>45</v>
      </c>
      <c r="B2480">
        <v>2018</v>
      </c>
      <c r="C2480" s="1" t="s">
        <v>7</v>
      </c>
      <c r="D2480" s="1" t="s">
        <v>8</v>
      </c>
      <c r="E2480" s="1"/>
      <c r="F2480" s="1" t="s">
        <v>20</v>
      </c>
      <c r="G2480" s="1"/>
      <c r="H2480">
        <v>380.11054182144233</v>
      </c>
      <c r="I2480" s="1"/>
      <c r="J2480" s="1"/>
    </row>
    <row r="2481" spans="1:10" hidden="1" x14ac:dyDescent="0.25">
      <c r="A2481" s="1" t="s">
        <v>45</v>
      </c>
      <c r="B2481">
        <v>2018</v>
      </c>
      <c r="C2481" s="1" t="s">
        <v>7</v>
      </c>
      <c r="D2481" s="1" t="s">
        <v>8</v>
      </c>
      <c r="E2481" s="1"/>
      <c r="F2481" s="1" t="s">
        <v>22</v>
      </c>
      <c r="G2481" s="1"/>
      <c r="H2481">
        <v>0.68771615217105042</v>
      </c>
      <c r="I2481" s="1"/>
      <c r="J2481" s="1"/>
    </row>
    <row r="2482" spans="1:10" hidden="1" x14ac:dyDescent="0.25">
      <c r="A2482" s="1" t="s">
        <v>46</v>
      </c>
      <c r="B2482">
        <v>2018</v>
      </c>
      <c r="C2482" s="1" t="s">
        <v>7</v>
      </c>
      <c r="D2482" s="1" t="s">
        <v>8</v>
      </c>
      <c r="E2482" s="1"/>
      <c r="F2482" s="1" t="s">
        <v>9</v>
      </c>
      <c r="G2482" s="1"/>
      <c r="H2482">
        <v>823</v>
      </c>
      <c r="I2482" s="1"/>
      <c r="J2482" s="1"/>
    </row>
    <row r="2483" spans="1:10" x14ac:dyDescent="0.25">
      <c r="A2483" s="1" t="s">
        <v>46</v>
      </c>
      <c r="B2483">
        <v>2018</v>
      </c>
      <c r="C2483" s="1" t="s">
        <v>7</v>
      </c>
      <c r="D2483" s="1" t="s">
        <v>8</v>
      </c>
      <c r="E2483" s="1" t="s">
        <v>10</v>
      </c>
      <c r="F2483" s="1" t="s">
        <v>10</v>
      </c>
      <c r="G2483" s="1"/>
      <c r="H2483">
        <v>533.96961060586648</v>
      </c>
      <c r="I2483" s="1"/>
      <c r="J2483" s="1"/>
    </row>
    <row r="2484" spans="1:10" hidden="1" x14ac:dyDescent="0.25">
      <c r="A2484" s="1" t="s">
        <v>46</v>
      </c>
      <c r="B2484">
        <v>2018</v>
      </c>
      <c r="C2484" s="1" t="s">
        <v>7</v>
      </c>
      <c r="D2484" s="1" t="s">
        <v>8</v>
      </c>
      <c r="E2484" s="1"/>
      <c r="F2484" s="1" t="s">
        <v>11</v>
      </c>
      <c r="G2484" s="1"/>
      <c r="H2484">
        <v>20.187588061995644</v>
      </c>
      <c r="I2484" s="1"/>
      <c r="J2484" s="1"/>
    </row>
    <row r="2485" spans="1:10" hidden="1" x14ac:dyDescent="0.25">
      <c r="A2485" s="1" t="s">
        <v>46</v>
      </c>
      <c r="B2485">
        <v>2018</v>
      </c>
      <c r="C2485" s="1" t="s">
        <v>7</v>
      </c>
      <c r="D2485" s="1" t="s">
        <v>8</v>
      </c>
      <c r="E2485" s="1"/>
      <c r="F2485" s="1" t="s">
        <v>14</v>
      </c>
      <c r="G2485" s="1"/>
      <c r="H2485">
        <v>1.2913731266811834</v>
      </c>
      <c r="I2485" s="1"/>
      <c r="J2485" s="1"/>
    </row>
    <row r="2486" spans="1:10" hidden="1" x14ac:dyDescent="0.25">
      <c r="A2486" s="1" t="s">
        <v>46</v>
      </c>
      <c r="B2486">
        <v>2018</v>
      </c>
      <c r="C2486" s="1" t="s">
        <v>7</v>
      </c>
      <c r="D2486" s="1" t="s">
        <v>8</v>
      </c>
      <c r="E2486" s="1"/>
      <c r="F2486" s="1" t="s">
        <v>17</v>
      </c>
      <c r="G2486" s="1"/>
      <c r="H2486">
        <v>38.266811835532216</v>
      </c>
      <c r="I2486" s="1"/>
      <c r="J2486" s="1"/>
    </row>
    <row r="2487" spans="1:10" hidden="1" x14ac:dyDescent="0.25">
      <c r="A2487" s="1" t="s">
        <v>46</v>
      </c>
      <c r="B2487">
        <v>2018</v>
      </c>
      <c r="C2487" s="1" t="s">
        <v>7</v>
      </c>
      <c r="D2487" s="1" t="s">
        <v>8</v>
      </c>
      <c r="E2487" s="1"/>
      <c r="F2487" s="1" t="s">
        <v>18</v>
      </c>
      <c r="G2487" s="1"/>
      <c r="H2487">
        <v>24.984116818240043</v>
      </c>
      <c r="I2487" s="1"/>
      <c r="J2487" s="1"/>
    </row>
    <row r="2488" spans="1:10" hidden="1" x14ac:dyDescent="0.25">
      <c r="A2488" s="1" t="s">
        <v>46</v>
      </c>
      <c r="B2488">
        <v>2018</v>
      </c>
      <c r="C2488" s="1" t="s">
        <v>7</v>
      </c>
      <c r="D2488" s="1" t="s">
        <v>8</v>
      </c>
      <c r="E2488" s="1"/>
      <c r="F2488" s="1" t="s">
        <v>20</v>
      </c>
      <c r="G2488" s="1"/>
      <c r="H2488">
        <v>203.93153580120406</v>
      </c>
      <c r="I2488" s="1"/>
      <c r="J2488" s="1"/>
    </row>
    <row r="2489" spans="1:10" hidden="1" x14ac:dyDescent="0.25">
      <c r="A2489" s="1" t="s">
        <v>46</v>
      </c>
      <c r="B2489">
        <v>2018</v>
      </c>
      <c r="C2489" s="1" t="s">
        <v>7</v>
      </c>
      <c r="D2489" s="1" t="s">
        <v>8</v>
      </c>
      <c r="E2489" s="1"/>
      <c r="F2489" s="1" t="s">
        <v>22</v>
      </c>
      <c r="G2489" s="1"/>
      <c r="H2489">
        <v>0.36896375048029628</v>
      </c>
      <c r="I2489" s="1"/>
      <c r="J2489" s="1"/>
    </row>
    <row r="2490" spans="1:10" hidden="1" x14ac:dyDescent="0.25">
      <c r="A2490" s="1" t="s">
        <v>47</v>
      </c>
      <c r="B2490">
        <v>2018</v>
      </c>
      <c r="C2490" s="1" t="s">
        <v>7</v>
      </c>
      <c r="D2490" s="1" t="s">
        <v>8</v>
      </c>
      <c r="E2490" s="1"/>
      <c r="F2490" s="1" t="s">
        <v>9</v>
      </c>
      <c r="G2490" s="1"/>
      <c r="H2490">
        <v>12774</v>
      </c>
      <c r="I2490" s="1"/>
      <c r="J2490" s="1"/>
    </row>
    <row r="2491" spans="1:10" x14ac:dyDescent="0.25">
      <c r="A2491" s="1" t="s">
        <v>47</v>
      </c>
      <c r="B2491">
        <v>2018</v>
      </c>
      <c r="C2491" s="1" t="s">
        <v>7</v>
      </c>
      <c r="D2491" s="1" t="s">
        <v>8</v>
      </c>
      <c r="E2491" s="1" t="s">
        <v>10</v>
      </c>
      <c r="F2491" s="1" t="s">
        <v>10</v>
      </c>
      <c r="G2491" s="1"/>
      <c r="H2491">
        <v>8287.8831177148713</v>
      </c>
      <c r="I2491" s="1"/>
      <c r="J2491" s="1"/>
    </row>
    <row r="2492" spans="1:10" hidden="1" x14ac:dyDescent="0.25">
      <c r="A2492" s="1" t="s">
        <v>47</v>
      </c>
      <c r="B2492">
        <v>2018</v>
      </c>
      <c r="C2492" s="1" t="s">
        <v>7</v>
      </c>
      <c r="D2492" s="1" t="s">
        <v>8</v>
      </c>
      <c r="E2492" s="1"/>
      <c r="F2492" s="1" t="s">
        <v>11</v>
      </c>
      <c r="G2492" s="1"/>
      <c r="H2492">
        <v>313.33687716152173</v>
      </c>
      <c r="I2492" s="1"/>
      <c r="J2492" s="1"/>
    </row>
    <row r="2493" spans="1:10" hidden="1" x14ac:dyDescent="0.25">
      <c r="A2493" s="1" t="s">
        <v>47</v>
      </c>
      <c r="B2493">
        <v>2018</v>
      </c>
      <c r="C2493" s="1" t="s">
        <v>7</v>
      </c>
      <c r="D2493" s="1" t="s">
        <v>8</v>
      </c>
      <c r="E2493" s="1"/>
      <c r="F2493" s="1" t="s">
        <v>14</v>
      </c>
      <c r="G2493" s="1"/>
      <c r="H2493">
        <v>20.043742794927628</v>
      </c>
      <c r="I2493" s="1"/>
      <c r="J2493" s="1"/>
    </row>
    <row r="2494" spans="1:10" hidden="1" x14ac:dyDescent="0.25">
      <c r="A2494" s="1" t="s">
        <v>47</v>
      </c>
      <c r="B2494">
        <v>2018</v>
      </c>
      <c r="C2494" s="1" t="s">
        <v>7</v>
      </c>
      <c r="D2494" s="1" t="s">
        <v>8</v>
      </c>
      <c r="E2494" s="1"/>
      <c r="F2494" s="1" t="s">
        <v>17</v>
      </c>
      <c r="G2494" s="1"/>
      <c r="H2494">
        <v>593.94927629050858</v>
      </c>
      <c r="I2494" s="1"/>
      <c r="J2494" s="1"/>
    </row>
    <row r="2495" spans="1:10" hidden="1" x14ac:dyDescent="0.25">
      <c r="A2495" s="1" t="s">
        <v>47</v>
      </c>
      <c r="B2495">
        <v>2018</v>
      </c>
      <c r="C2495" s="1" t="s">
        <v>7</v>
      </c>
      <c r="D2495" s="1" t="s">
        <v>8</v>
      </c>
      <c r="E2495" s="1"/>
      <c r="F2495" s="1" t="s">
        <v>18</v>
      </c>
      <c r="G2495" s="1"/>
      <c r="H2495">
        <v>387.78506468553866</v>
      </c>
      <c r="I2495" s="1"/>
      <c r="J2495" s="1"/>
    </row>
    <row r="2496" spans="1:10" hidden="1" x14ac:dyDescent="0.25">
      <c r="A2496" s="1" t="s">
        <v>47</v>
      </c>
      <c r="B2496">
        <v>2018</v>
      </c>
      <c r="C2496" s="1" t="s">
        <v>7</v>
      </c>
      <c r="D2496" s="1" t="s">
        <v>8</v>
      </c>
      <c r="E2496" s="1"/>
      <c r="F2496" s="1" t="s">
        <v>20</v>
      </c>
      <c r="G2496" s="1"/>
      <c r="H2496">
        <v>3165.2751376969386</v>
      </c>
      <c r="I2496" s="1"/>
      <c r="J2496" s="1"/>
    </row>
    <row r="2497" spans="1:10" hidden="1" x14ac:dyDescent="0.25">
      <c r="A2497" s="1" t="s">
        <v>47</v>
      </c>
      <c r="B2497">
        <v>2018</v>
      </c>
      <c r="C2497" s="1" t="s">
        <v>7</v>
      </c>
      <c r="D2497" s="1" t="s">
        <v>8</v>
      </c>
      <c r="E2497" s="1"/>
      <c r="F2497" s="1" t="s">
        <v>22</v>
      </c>
      <c r="G2497" s="1"/>
      <c r="H2497">
        <v>5.7267836556929588</v>
      </c>
      <c r="I2497" s="1"/>
      <c r="J2497" s="1"/>
    </row>
    <row r="2498" spans="1:10" hidden="1" x14ac:dyDescent="0.25">
      <c r="A2498" s="1" t="s">
        <v>48</v>
      </c>
      <c r="B2498">
        <v>2018</v>
      </c>
      <c r="C2498" s="1" t="s">
        <v>7</v>
      </c>
      <c r="D2498" s="1" t="s">
        <v>8</v>
      </c>
      <c r="E2498" s="1"/>
      <c r="F2498" s="1" t="s">
        <v>9</v>
      </c>
      <c r="G2498" s="1"/>
      <c r="H2498">
        <v>6833.5</v>
      </c>
      <c r="I2498" s="1"/>
      <c r="J2498" s="1"/>
    </row>
    <row r="2499" spans="1:10" x14ac:dyDescent="0.25">
      <c r="A2499" s="1" t="s">
        <v>48</v>
      </c>
      <c r="B2499">
        <v>2018</v>
      </c>
      <c r="C2499" s="1" t="s">
        <v>7</v>
      </c>
      <c r="D2499" s="1" t="s">
        <v>8</v>
      </c>
      <c r="E2499" s="1" t="s">
        <v>10</v>
      </c>
      <c r="F2499" s="1" t="s">
        <v>10</v>
      </c>
      <c r="G2499" s="1"/>
      <c r="H2499">
        <v>4433.6346708082483</v>
      </c>
      <c r="I2499" s="1"/>
      <c r="J2499" s="1"/>
    </row>
    <row r="2500" spans="1:10" hidden="1" x14ac:dyDescent="0.25">
      <c r="A2500" s="1" t="s">
        <v>48</v>
      </c>
      <c r="B2500">
        <v>2018</v>
      </c>
      <c r="C2500" s="1" t="s">
        <v>7</v>
      </c>
      <c r="D2500" s="1" t="s">
        <v>8</v>
      </c>
      <c r="E2500" s="1"/>
      <c r="F2500" s="1" t="s">
        <v>11</v>
      </c>
      <c r="G2500" s="1"/>
      <c r="H2500">
        <v>167.6207570129371</v>
      </c>
      <c r="I2500" s="1"/>
      <c r="J2500" s="1"/>
    </row>
    <row r="2501" spans="1:10" hidden="1" x14ac:dyDescent="0.25">
      <c r="A2501" s="1" t="s">
        <v>48</v>
      </c>
      <c r="B2501">
        <v>2018</v>
      </c>
      <c r="C2501" s="1" t="s">
        <v>7</v>
      </c>
      <c r="D2501" s="1" t="s">
        <v>8</v>
      </c>
      <c r="E2501" s="1"/>
      <c r="F2501" s="1" t="s">
        <v>14</v>
      </c>
      <c r="G2501" s="1"/>
      <c r="H2501">
        <v>10.722476623542974</v>
      </c>
      <c r="I2501" s="1"/>
      <c r="J2501" s="1"/>
    </row>
    <row r="2502" spans="1:10" hidden="1" x14ac:dyDescent="0.25">
      <c r="A2502" s="1" t="s">
        <v>48</v>
      </c>
      <c r="B2502">
        <v>2018</v>
      </c>
      <c r="C2502" s="1" t="s">
        <v>7</v>
      </c>
      <c r="D2502" s="1" t="s">
        <v>8</v>
      </c>
      <c r="E2502" s="1"/>
      <c r="F2502" s="1" t="s">
        <v>17</v>
      </c>
      <c r="G2502" s="1"/>
      <c r="H2502">
        <v>317.73542974253877</v>
      </c>
      <c r="I2502" s="1"/>
      <c r="J2502" s="1"/>
    </row>
    <row r="2503" spans="1:10" hidden="1" x14ac:dyDescent="0.25">
      <c r="A2503" s="1" t="s">
        <v>48</v>
      </c>
      <c r="B2503">
        <v>2018</v>
      </c>
      <c r="C2503" s="1" t="s">
        <v>7</v>
      </c>
      <c r="D2503" s="1" t="s">
        <v>8</v>
      </c>
      <c r="E2503" s="1"/>
      <c r="F2503" s="1" t="s">
        <v>18</v>
      </c>
      <c r="G2503" s="1"/>
      <c r="H2503">
        <v>207.44709875752531</v>
      </c>
      <c r="I2503" s="1"/>
      <c r="J2503" s="1"/>
    </row>
    <row r="2504" spans="1:10" hidden="1" x14ac:dyDescent="0.25">
      <c r="A2504" s="1" t="s">
        <v>48</v>
      </c>
      <c r="B2504">
        <v>2018</v>
      </c>
      <c r="C2504" s="1" t="s">
        <v>7</v>
      </c>
      <c r="D2504" s="1" t="s">
        <v>8</v>
      </c>
      <c r="E2504" s="1"/>
      <c r="F2504" s="1" t="s">
        <v>20</v>
      </c>
      <c r="G2504" s="1"/>
      <c r="H2504">
        <v>1693.2760023056233</v>
      </c>
      <c r="I2504" s="1"/>
      <c r="J2504" s="1"/>
    </row>
    <row r="2505" spans="1:10" hidden="1" x14ac:dyDescent="0.25">
      <c r="A2505" s="1" t="s">
        <v>48</v>
      </c>
      <c r="B2505">
        <v>2018</v>
      </c>
      <c r="C2505" s="1" t="s">
        <v>7</v>
      </c>
      <c r="D2505" s="1" t="s">
        <v>8</v>
      </c>
      <c r="E2505" s="1"/>
      <c r="F2505" s="1" t="s">
        <v>22</v>
      </c>
      <c r="G2505" s="1"/>
      <c r="H2505">
        <v>3.0635647495833593</v>
      </c>
      <c r="I2505" s="1"/>
      <c r="J2505" s="1"/>
    </row>
    <row r="2506" spans="1:10" hidden="1" x14ac:dyDescent="0.25">
      <c r="A2506" s="1" t="s">
        <v>49</v>
      </c>
      <c r="B2506">
        <v>2018</v>
      </c>
      <c r="C2506" s="1" t="s">
        <v>7</v>
      </c>
      <c r="D2506" s="1" t="s">
        <v>8</v>
      </c>
      <c r="E2506" s="1"/>
      <c r="F2506" s="1" t="s">
        <v>9</v>
      </c>
      <c r="G2506" s="1"/>
      <c r="H2506">
        <v>4539</v>
      </c>
      <c r="I2506" s="1"/>
      <c r="J2506" s="1"/>
    </row>
    <row r="2507" spans="1:10" x14ac:dyDescent="0.25">
      <c r="A2507" s="1" t="s">
        <v>49</v>
      </c>
      <c r="B2507">
        <v>2018</v>
      </c>
      <c r="C2507" s="1" t="s">
        <v>7</v>
      </c>
      <c r="D2507" s="1" t="s">
        <v>8</v>
      </c>
      <c r="E2507" s="1" t="s">
        <v>10</v>
      </c>
      <c r="F2507" s="1" t="s">
        <v>10</v>
      </c>
      <c r="G2507" s="1"/>
      <c r="H2507">
        <v>2944.9429678493657</v>
      </c>
      <c r="I2507" s="1"/>
      <c r="J2507" s="1"/>
    </row>
    <row r="2508" spans="1:10" hidden="1" x14ac:dyDescent="0.25">
      <c r="A2508" s="1" t="s">
        <v>49</v>
      </c>
      <c r="B2508">
        <v>2018</v>
      </c>
      <c r="C2508" s="1" t="s">
        <v>7</v>
      </c>
      <c r="D2508" s="1" t="s">
        <v>8</v>
      </c>
      <c r="E2508" s="1"/>
      <c r="F2508" s="1" t="s">
        <v>11</v>
      </c>
      <c r="G2508" s="1"/>
      <c r="H2508">
        <v>111.33835019853977</v>
      </c>
      <c r="I2508" s="1"/>
      <c r="J2508" s="1"/>
    </row>
    <row r="2509" spans="1:10" hidden="1" x14ac:dyDescent="0.25">
      <c r="A2509" s="1" t="s">
        <v>49</v>
      </c>
      <c r="B2509">
        <v>2018</v>
      </c>
      <c r="C2509" s="1" t="s">
        <v>7</v>
      </c>
      <c r="D2509" s="1" t="s">
        <v>8</v>
      </c>
      <c r="E2509" s="1"/>
      <c r="F2509" s="1" t="s">
        <v>14</v>
      </c>
      <c r="G2509" s="1"/>
      <c r="H2509">
        <v>7.1221660048674265</v>
      </c>
      <c r="I2509" s="1"/>
      <c r="J2509" s="1"/>
    </row>
    <row r="2510" spans="1:10" hidden="1" x14ac:dyDescent="0.25">
      <c r="A2510" s="1" t="s">
        <v>49</v>
      </c>
      <c r="B2510">
        <v>2018</v>
      </c>
      <c r="C2510" s="1" t="s">
        <v>7</v>
      </c>
      <c r="D2510" s="1" t="s">
        <v>8</v>
      </c>
      <c r="E2510" s="1"/>
      <c r="F2510" s="1" t="s">
        <v>17</v>
      </c>
      <c r="G2510" s="1"/>
      <c r="H2510">
        <v>211.04867426668375</v>
      </c>
      <c r="I2510" s="1"/>
      <c r="J2510" s="1"/>
    </row>
    <row r="2511" spans="1:10" hidden="1" x14ac:dyDescent="0.25">
      <c r="A2511" s="1" t="s">
        <v>49</v>
      </c>
      <c r="B2511">
        <v>2018</v>
      </c>
      <c r="C2511" s="1" t="s">
        <v>7</v>
      </c>
      <c r="D2511" s="1" t="s">
        <v>8</v>
      </c>
      <c r="E2511" s="1"/>
      <c r="F2511" s="1" t="s">
        <v>18</v>
      </c>
      <c r="G2511" s="1"/>
      <c r="H2511">
        <v>137.79210964519021</v>
      </c>
      <c r="I2511" s="1"/>
      <c r="J2511" s="1"/>
    </row>
    <row r="2512" spans="1:10" hidden="1" x14ac:dyDescent="0.25">
      <c r="A2512" s="1" t="s">
        <v>49</v>
      </c>
      <c r="B2512">
        <v>2018</v>
      </c>
      <c r="C2512" s="1" t="s">
        <v>7</v>
      </c>
      <c r="D2512" s="1" t="s">
        <v>8</v>
      </c>
      <c r="E2512" s="1"/>
      <c r="F2512" s="1" t="s">
        <v>20</v>
      </c>
      <c r="G2512" s="1"/>
      <c r="H2512">
        <v>1124.7208274625336</v>
      </c>
      <c r="I2512" s="1"/>
      <c r="J2512" s="1"/>
    </row>
    <row r="2513" spans="1:10" hidden="1" x14ac:dyDescent="0.25">
      <c r="A2513" s="1" t="s">
        <v>49</v>
      </c>
      <c r="B2513">
        <v>2018</v>
      </c>
      <c r="C2513" s="1" t="s">
        <v>7</v>
      </c>
      <c r="D2513" s="1" t="s">
        <v>8</v>
      </c>
      <c r="E2513" s="1"/>
      <c r="F2513" s="1" t="s">
        <v>22</v>
      </c>
      <c r="G2513" s="1"/>
      <c r="H2513">
        <v>2.034904572819034</v>
      </c>
      <c r="I2513" s="1"/>
      <c r="J2513" s="1"/>
    </row>
    <row r="2514" spans="1:10" hidden="1" x14ac:dyDescent="0.25">
      <c r="A2514" s="1" t="s">
        <v>50</v>
      </c>
      <c r="B2514">
        <v>2018</v>
      </c>
      <c r="C2514" s="1" t="s">
        <v>7</v>
      </c>
      <c r="D2514" s="1" t="s">
        <v>8</v>
      </c>
      <c r="E2514" s="1"/>
      <c r="F2514" s="1" t="s">
        <v>9</v>
      </c>
      <c r="G2514" s="1"/>
      <c r="H2514">
        <v>38165.735000000001</v>
      </c>
      <c r="I2514" s="1"/>
      <c r="J2514" s="1"/>
    </row>
    <row r="2515" spans="1:10" x14ac:dyDescent="0.25">
      <c r="A2515" s="1" t="s">
        <v>50</v>
      </c>
      <c r="B2515">
        <v>2018</v>
      </c>
      <c r="C2515" s="1" t="s">
        <v>7</v>
      </c>
      <c r="D2515" s="1" t="s">
        <v>8</v>
      </c>
      <c r="E2515" s="1" t="s">
        <v>10</v>
      </c>
      <c r="F2515" s="1" t="s">
        <v>10</v>
      </c>
      <c r="G2515" s="1"/>
      <c r="H2515">
        <v>24762.263252049441</v>
      </c>
      <c r="I2515" s="1"/>
      <c r="J2515" s="1"/>
    </row>
    <row r="2516" spans="1:10" hidden="1" x14ac:dyDescent="0.25">
      <c r="A2516" s="1" t="s">
        <v>50</v>
      </c>
      <c r="B2516">
        <v>2018</v>
      </c>
      <c r="C2516" s="1" t="s">
        <v>7</v>
      </c>
      <c r="D2516" s="1" t="s">
        <v>8</v>
      </c>
      <c r="E2516" s="1"/>
      <c r="F2516" s="1" t="s">
        <v>11</v>
      </c>
      <c r="G2516" s="1"/>
      <c r="H2516">
        <v>936.17756532598946</v>
      </c>
      <c r="I2516" s="1"/>
      <c r="J2516" s="1"/>
    </row>
    <row r="2517" spans="1:10" hidden="1" x14ac:dyDescent="0.25">
      <c r="A2517" s="1" t="s">
        <v>50</v>
      </c>
      <c r="B2517">
        <v>2018</v>
      </c>
      <c r="C2517" s="1" t="s">
        <v>7</v>
      </c>
      <c r="D2517" s="1" t="s">
        <v>8</v>
      </c>
      <c r="E2517" s="1"/>
      <c r="F2517" s="1" t="s">
        <v>14</v>
      </c>
      <c r="G2517" s="1"/>
      <c r="H2517">
        <v>59.886032246701674</v>
      </c>
      <c r="I2517" s="1"/>
      <c r="J2517" s="1"/>
    </row>
    <row r="2518" spans="1:10" hidden="1" x14ac:dyDescent="0.25">
      <c r="A2518" s="1" t="s">
        <v>50</v>
      </c>
      <c r="B2518">
        <v>2018</v>
      </c>
      <c r="C2518" s="1" t="s">
        <v>7</v>
      </c>
      <c r="D2518" s="1" t="s">
        <v>8</v>
      </c>
      <c r="E2518" s="1"/>
      <c r="F2518" s="1" t="s">
        <v>17</v>
      </c>
      <c r="G2518" s="1"/>
      <c r="H2518">
        <v>1774.5820167798131</v>
      </c>
      <c r="I2518" s="1"/>
      <c r="J2518" s="1"/>
    </row>
    <row r="2519" spans="1:10" hidden="1" x14ac:dyDescent="0.25">
      <c r="A2519" s="1" t="s">
        <v>50</v>
      </c>
      <c r="B2519">
        <v>2018</v>
      </c>
      <c r="C2519" s="1" t="s">
        <v>7</v>
      </c>
      <c r="D2519" s="1" t="s">
        <v>8</v>
      </c>
      <c r="E2519" s="1"/>
      <c r="F2519" s="1" t="s">
        <v>18</v>
      </c>
      <c r="G2519" s="1"/>
      <c r="H2519">
        <v>1158.6113993851673</v>
      </c>
      <c r="I2519" s="1"/>
      <c r="J2519" s="1"/>
    </row>
    <row r="2520" spans="1:10" hidden="1" x14ac:dyDescent="0.25">
      <c r="A2520" s="1" t="s">
        <v>50</v>
      </c>
      <c r="B2520">
        <v>2018</v>
      </c>
      <c r="C2520" s="1" t="s">
        <v>7</v>
      </c>
      <c r="D2520" s="1" t="s">
        <v>8</v>
      </c>
      <c r="E2520" s="1"/>
      <c r="F2520" s="1" t="s">
        <v>20</v>
      </c>
      <c r="G2520" s="1"/>
      <c r="H2520">
        <v>9457.1044392852564</v>
      </c>
      <c r="I2520" s="1"/>
      <c r="J2520" s="1"/>
    </row>
    <row r="2521" spans="1:10" hidden="1" x14ac:dyDescent="0.25">
      <c r="A2521" s="1" t="s">
        <v>50</v>
      </c>
      <c r="B2521">
        <v>2018</v>
      </c>
      <c r="C2521" s="1" t="s">
        <v>7</v>
      </c>
      <c r="D2521" s="1" t="s">
        <v>8</v>
      </c>
      <c r="E2521" s="1"/>
      <c r="F2521" s="1" t="s">
        <v>22</v>
      </c>
      <c r="G2521" s="1"/>
      <c r="H2521">
        <v>17.110294927627109</v>
      </c>
      <c r="I2521" s="1"/>
      <c r="J2521" s="1"/>
    </row>
    <row r="2522" spans="1:10" hidden="1" x14ac:dyDescent="0.25">
      <c r="A2522" s="1" t="s">
        <v>51</v>
      </c>
      <c r="B2522">
        <v>2018</v>
      </c>
      <c r="C2522" s="1" t="s">
        <v>7</v>
      </c>
      <c r="D2522" s="1" t="s">
        <v>8</v>
      </c>
      <c r="E2522" s="1"/>
      <c r="F2522" s="1" t="s">
        <v>9</v>
      </c>
      <c r="G2522" s="1"/>
      <c r="H2522">
        <v>236143.89425999997</v>
      </c>
      <c r="I2522" s="1"/>
      <c r="J2522" s="1"/>
    </row>
    <row r="2523" spans="1:10" x14ac:dyDescent="0.25">
      <c r="A2523" s="1" t="s">
        <v>51</v>
      </c>
      <c r="B2523">
        <v>2018</v>
      </c>
      <c r="C2523" s="1" t="s">
        <v>7</v>
      </c>
      <c r="D2523" s="1" t="s">
        <v>8</v>
      </c>
      <c r="E2523" s="1" t="s">
        <v>10</v>
      </c>
      <c r="F2523" s="1" t="s">
        <v>10</v>
      </c>
      <c r="G2523" s="1"/>
      <c r="H2523">
        <v>153212.22753944725</v>
      </c>
      <c r="I2523" s="1"/>
      <c r="J2523" s="1"/>
    </row>
    <row r="2524" spans="1:10" hidden="1" x14ac:dyDescent="0.25">
      <c r="A2524" s="1" t="s">
        <v>51</v>
      </c>
      <c r="B2524">
        <v>2018</v>
      </c>
      <c r="C2524" s="1" t="s">
        <v>7</v>
      </c>
      <c r="D2524" s="1" t="s">
        <v>8</v>
      </c>
      <c r="E2524" s="1"/>
      <c r="F2524" s="1" t="s">
        <v>11</v>
      </c>
      <c r="G2524" s="1"/>
      <c r="H2524">
        <v>5792.4370117573962</v>
      </c>
      <c r="I2524" s="1"/>
      <c r="J2524" s="1"/>
    </row>
    <row r="2525" spans="1:10" hidden="1" x14ac:dyDescent="0.25">
      <c r="A2525" s="1" t="s">
        <v>51</v>
      </c>
      <c r="B2525">
        <v>2018</v>
      </c>
      <c r="C2525" s="1" t="s">
        <v>7</v>
      </c>
      <c r="D2525" s="1" t="s">
        <v>8</v>
      </c>
      <c r="E2525" s="1"/>
      <c r="F2525" s="1" t="s">
        <v>14</v>
      </c>
      <c r="G2525" s="1"/>
      <c r="H2525">
        <v>370.5344824753426</v>
      </c>
      <c r="I2525" s="1"/>
      <c r="J2525" s="1"/>
    </row>
    <row r="2526" spans="1:10" hidden="1" x14ac:dyDescent="0.25">
      <c r="A2526" s="1" t="s">
        <v>51</v>
      </c>
      <c r="B2526">
        <v>2018</v>
      </c>
      <c r="C2526" s="1" t="s">
        <v>7</v>
      </c>
      <c r="D2526" s="1" t="s">
        <v>8</v>
      </c>
      <c r="E2526" s="1"/>
      <c r="F2526" s="1" t="s">
        <v>17</v>
      </c>
      <c r="G2526" s="1"/>
      <c r="H2526">
        <v>10979.919766412193</v>
      </c>
      <c r="I2526" s="1"/>
      <c r="J2526" s="1"/>
    </row>
    <row r="2527" spans="1:10" hidden="1" x14ac:dyDescent="0.25">
      <c r="A2527" s="1" t="s">
        <v>51</v>
      </c>
      <c r="B2527">
        <v>2018</v>
      </c>
      <c r="C2527" s="1" t="s">
        <v>7</v>
      </c>
      <c r="D2527" s="1" t="s">
        <v>8</v>
      </c>
      <c r="E2527" s="1"/>
      <c r="F2527" s="1" t="s">
        <v>18</v>
      </c>
      <c r="G2527" s="1"/>
      <c r="H2527">
        <v>7168.7079466658124</v>
      </c>
      <c r="I2527" s="1"/>
      <c r="J2527" s="1"/>
    </row>
    <row r="2528" spans="1:10" hidden="1" x14ac:dyDescent="0.25">
      <c r="A2528" s="1" t="s">
        <v>51</v>
      </c>
      <c r="B2528">
        <v>2018</v>
      </c>
      <c r="C2528" s="1" t="s">
        <v>7</v>
      </c>
      <c r="D2528" s="1" t="s">
        <v>8</v>
      </c>
      <c r="E2528" s="1"/>
      <c r="F2528" s="1" t="s">
        <v>20</v>
      </c>
      <c r="G2528" s="1"/>
      <c r="H2528">
        <v>58514.200518249003</v>
      </c>
      <c r="I2528" s="1"/>
      <c r="J2528" s="1"/>
    </row>
    <row r="2529" spans="1:10" hidden="1" x14ac:dyDescent="0.25">
      <c r="A2529" s="1" t="s">
        <v>51</v>
      </c>
      <c r="B2529">
        <v>2018</v>
      </c>
      <c r="C2529" s="1" t="s">
        <v>7</v>
      </c>
      <c r="D2529" s="1" t="s">
        <v>8</v>
      </c>
      <c r="E2529" s="1"/>
      <c r="F2529" s="1" t="s">
        <v>22</v>
      </c>
      <c r="G2529" s="1"/>
      <c r="H2529">
        <v>105.86699499294301</v>
      </c>
      <c r="I2529" s="1"/>
      <c r="J2529" s="1"/>
    </row>
    <row r="2530" spans="1:10" hidden="1" x14ac:dyDescent="0.25">
      <c r="A2530" s="1" t="s">
        <v>6</v>
      </c>
      <c r="B2530">
        <v>2019</v>
      </c>
      <c r="C2530" s="1" t="s">
        <v>7</v>
      </c>
      <c r="D2530" s="1" t="s">
        <v>8</v>
      </c>
      <c r="E2530" s="1"/>
      <c r="F2530" s="1" t="s">
        <v>9</v>
      </c>
      <c r="G2530" s="1"/>
      <c r="H2530">
        <v>5760.4455499999995</v>
      </c>
      <c r="I2530" s="1"/>
      <c r="J2530" s="1"/>
    </row>
    <row r="2531" spans="1:10" x14ac:dyDescent="0.25">
      <c r="A2531" s="1" t="s">
        <v>6</v>
      </c>
      <c r="B2531">
        <v>2019</v>
      </c>
      <c r="C2531" s="1" t="s">
        <v>7</v>
      </c>
      <c r="D2531" s="1" t="s">
        <v>8</v>
      </c>
      <c r="E2531" s="1" t="s">
        <v>10</v>
      </c>
      <c r="F2531" s="1" t="s">
        <v>10</v>
      </c>
      <c r="G2531" s="1"/>
      <c r="H2531">
        <v>3639.8477532487505</v>
      </c>
      <c r="I2531" s="1"/>
      <c r="J2531" s="1"/>
    </row>
    <row r="2532" spans="1:10" hidden="1" x14ac:dyDescent="0.25">
      <c r="A2532" s="1" t="s">
        <v>6</v>
      </c>
      <c r="B2532">
        <v>2019</v>
      </c>
      <c r="C2532" s="1" t="s">
        <v>7</v>
      </c>
      <c r="D2532" s="1" t="s">
        <v>8</v>
      </c>
      <c r="E2532" s="1"/>
      <c r="F2532" s="1" t="s">
        <v>11</v>
      </c>
      <c r="G2532" s="1"/>
      <c r="H2532">
        <v>154.4167199951261</v>
      </c>
      <c r="I2532" s="1"/>
      <c r="J2532" s="1"/>
    </row>
    <row r="2533" spans="1:10" hidden="1" x14ac:dyDescent="0.25">
      <c r="A2533" s="1" t="s">
        <v>6</v>
      </c>
      <c r="B2533">
        <v>2019</v>
      </c>
      <c r="C2533" s="1" t="s">
        <v>7</v>
      </c>
      <c r="D2533" s="1" t="s">
        <v>8</v>
      </c>
      <c r="E2533" s="1"/>
      <c r="F2533" s="1" t="s">
        <v>14</v>
      </c>
      <c r="G2533" s="1"/>
      <c r="H2533">
        <v>9.6510449996953813</v>
      </c>
      <c r="I2533" s="1"/>
      <c r="J2533" s="1"/>
    </row>
    <row r="2534" spans="1:10" hidden="1" x14ac:dyDescent="0.25">
      <c r="A2534" s="1" t="s">
        <v>6</v>
      </c>
      <c r="B2534">
        <v>2019</v>
      </c>
      <c r="C2534" s="1" t="s">
        <v>7</v>
      </c>
      <c r="D2534" s="1" t="s">
        <v>8</v>
      </c>
      <c r="E2534" s="1"/>
      <c r="F2534" s="1" t="s">
        <v>17</v>
      </c>
      <c r="G2534" s="1"/>
      <c r="H2534">
        <v>257.59516471914219</v>
      </c>
      <c r="I2534" s="1"/>
      <c r="J2534" s="1"/>
    </row>
    <row r="2535" spans="1:10" hidden="1" x14ac:dyDescent="0.25">
      <c r="A2535" s="1" t="s">
        <v>6</v>
      </c>
      <c r="B2535">
        <v>2019</v>
      </c>
      <c r="C2535" s="1" t="s">
        <v>7</v>
      </c>
      <c r="D2535" s="1" t="s">
        <v>8</v>
      </c>
      <c r="E2535" s="1"/>
      <c r="F2535" s="1" t="s">
        <v>18</v>
      </c>
      <c r="G2535" s="1"/>
      <c r="H2535">
        <v>168.63007717649566</v>
      </c>
      <c r="I2535" s="1"/>
      <c r="J2535" s="1"/>
    </row>
    <row r="2536" spans="1:10" hidden="1" x14ac:dyDescent="0.25">
      <c r="A2536" s="1" t="s">
        <v>6</v>
      </c>
      <c r="B2536">
        <v>2019</v>
      </c>
      <c r="C2536" s="1" t="s">
        <v>7</v>
      </c>
      <c r="D2536" s="1" t="s">
        <v>8</v>
      </c>
      <c r="E2536" s="1"/>
      <c r="F2536" s="1" t="s">
        <v>20</v>
      </c>
      <c r="G2536" s="1"/>
      <c r="H2536">
        <v>1528.1991073154015</v>
      </c>
      <c r="I2536" s="1"/>
      <c r="J2536" s="1"/>
    </row>
    <row r="2537" spans="1:10" hidden="1" x14ac:dyDescent="0.25">
      <c r="A2537" s="1" t="s">
        <v>6</v>
      </c>
      <c r="B2537">
        <v>2019</v>
      </c>
      <c r="C2537" s="1" t="s">
        <v>7</v>
      </c>
      <c r="D2537" s="1" t="s">
        <v>8</v>
      </c>
      <c r="E2537" s="1"/>
      <c r="F2537" s="1" t="s">
        <v>22</v>
      </c>
      <c r="G2537" s="1"/>
      <c r="H2537">
        <v>2.1056825453887158</v>
      </c>
      <c r="I2537" s="1"/>
      <c r="J2537" s="1"/>
    </row>
    <row r="2538" spans="1:10" hidden="1" x14ac:dyDescent="0.25">
      <c r="A2538" s="1" t="s">
        <v>19</v>
      </c>
      <c r="B2538">
        <v>2019</v>
      </c>
      <c r="C2538" s="1" t="s">
        <v>7</v>
      </c>
      <c r="D2538" s="1" t="s">
        <v>8</v>
      </c>
      <c r="E2538" s="1"/>
      <c r="F2538" s="1" t="s">
        <v>9</v>
      </c>
      <c r="G2538" s="1"/>
      <c r="H2538">
        <v>5413</v>
      </c>
      <c r="I2538" s="1"/>
      <c r="J2538" s="1"/>
    </row>
    <row r="2539" spans="1:10" x14ac:dyDescent="0.25">
      <c r="A2539" s="1" t="s">
        <v>19</v>
      </c>
      <c r="B2539">
        <v>2019</v>
      </c>
      <c r="C2539" s="1" t="s">
        <v>7</v>
      </c>
      <c r="D2539" s="1" t="s">
        <v>8</v>
      </c>
      <c r="E2539" s="1" t="s">
        <v>10</v>
      </c>
      <c r="F2539" s="1" t="s">
        <v>10</v>
      </c>
      <c r="G2539" s="1"/>
      <c r="H2539">
        <v>3420.307633727306</v>
      </c>
      <c r="I2539" s="1"/>
      <c r="J2539" s="1"/>
    </row>
    <row r="2540" spans="1:10" hidden="1" x14ac:dyDescent="0.25">
      <c r="A2540" s="1" t="s">
        <v>19</v>
      </c>
      <c r="B2540">
        <v>2019</v>
      </c>
      <c r="C2540" s="1" t="s">
        <v>7</v>
      </c>
      <c r="D2540" s="1" t="s">
        <v>8</v>
      </c>
      <c r="E2540" s="1"/>
      <c r="F2540" s="1" t="s">
        <v>11</v>
      </c>
      <c r="G2540" s="1"/>
      <c r="H2540">
        <v>145.10296088704766</v>
      </c>
      <c r="I2540" s="1"/>
      <c r="J2540" s="1"/>
    </row>
    <row r="2541" spans="1:10" hidden="1" x14ac:dyDescent="0.25">
      <c r="A2541" s="1" t="s">
        <v>19</v>
      </c>
      <c r="B2541">
        <v>2019</v>
      </c>
      <c r="C2541" s="1" t="s">
        <v>7</v>
      </c>
      <c r="D2541" s="1" t="s">
        <v>8</v>
      </c>
      <c r="E2541" s="1"/>
      <c r="F2541" s="1" t="s">
        <v>14</v>
      </c>
      <c r="G2541" s="1"/>
      <c r="H2541">
        <v>9.0689350554404786</v>
      </c>
      <c r="I2541" s="1"/>
      <c r="J2541" s="1"/>
    </row>
    <row r="2542" spans="1:10" hidden="1" x14ac:dyDescent="0.25">
      <c r="A2542" s="1" t="s">
        <v>19</v>
      </c>
      <c r="B2542">
        <v>2019</v>
      </c>
      <c r="C2542" s="1" t="s">
        <v>7</v>
      </c>
      <c r="D2542" s="1" t="s">
        <v>8</v>
      </c>
      <c r="E2542" s="1"/>
      <c r="F2542" s="1" t="s">
        <v>17</v>
      </c>
      <c r="G2542" s="1"/>
      <c r="H2542">
        <v>242.05812111612039</v>
      </c>
      <c r="I2542" s="1"/>
      <c r="J2542" s="1"/>
    </row>
    <row r="2543" spans="1:10" hidden="1" x14ac:dyDescent="0.25">
      <c r="A2543" s="1" t="s">
        <v>19</v>
      </c>
      <c r="B2543">
        <v>2019</v>
      </c>
      <c r="C2543" s="1" t="s">
        <v>7</v>
      </c>
      <c r="D2543" s="1" t="s">
        <v>8</v>
      </c>
      <c r="E2543" s="1"/>
      <c r="F2543" s="1" t="s">
        <v>18</v>
      </c>
      <c r="G2543" s="1"/>
      <c r="H2543">
        <v>158.45902887778726</v>
      </c>
      <c r="I2543" s="1"/>
      <c r="J2543" s="1"/>
    </row>
    <row r="2544" spans="1:10" hidden="1" x14ac:dyDescent="0.25">
      <c r="A2544" s="1" t="s">
        <v>19</v>
      </c>
      <c r="B2544">
        <v>2019</v>
      </c>
      <c r="C2544" s="1" t="s">
        <v>7</v>
      </c>
      <c r="D2544" s="1" t="s">
        <v>8</v>
      </c>
      <c r="E2544" s="1"/>
      <c r="F2544" s="1" t="s">
        <v>20</v>
      </c>
      <c r="G2544" s="1"/>
      <c r="H2544">
        <v>1436.0246435969295</v>
      </c>
      <c r="I2544" s="1"/>
      <c r="J2544" s="1"/>
    </row>
    <row r="2545" spans="1:10" hidden="1" x14ac:dyDescent="0.25">
      <c r="A2545" s="1" t="s">
        <v>19</v>
      </c>
      <c r="B2545">
        <v>2019</v>
      </c>
      <c r="C2545" s="1" t="s">
        <v>7</v>
      </c>
      <c r="D2545" s="1" t="s">
        <v>8</v>
      </c>
      <c r="E2545" s="1"/>
      <c r="F2545" s="1" t="s">
        <v>22</v>
      </c>
      <c r="G2545" s="1"/>
      <c r="H2545">
        <v>1.9786767393694258</v>
      </c>
      <c r="I2545" s="1"/>
      <c r="J2545" s="1"/>
    </row>
    <row r="2546" spans="1:10" hidden="1" x14ac:dyDescent="0.25">
      <c r="A2546" s="1" t="s">
        <v>21</v>
      </c>
      <c r="B2546">
        <v>2019</v>
      </c>
      <c r="C2546" s="1" t="s">
        <v>7</v>
      </c>
      <c r="D2546" s="1" t="s">
        <v>8</v>
      </c>
      <c r="E2546" s="1"/>
      <c r="F2546" s="1" t="s">
        <v>9</v>
      </c>
      <c r="G2546" s="1"/>
      <c r="H2546">
        <v>942</v>
      </c>
      <c r="I2546" s="1"/>
      <c r="J2546" s="1"/>
    </row>
    <row r="2547" spans="1:10" x14ac:dyDescent="0.25">
      <c r="A2547" s="1" t="s">
        <v>21</v>
      </c>
      <c r="B2547">
        <v>2019</v>
      </c>
      <c r="C2547" s="1" t="s">
        <v>7</v>
      </c>
      <c r="D2547" s="1" t="s">
        <v>8</v>
      </c>
      <c r="E2547" s="1" t="s">
        <v>10</v>
      </c>
      <c r="F2547" s="1" t="s">
        <v>10</v>
      </c>
      <c r="G2547" s="1"/>
      <c r="H2547">
        <v>595.22072620933352</v>
      </c>
      <c r="I2547" s="1"/>
      <c r="J2547" s="1"/>
    </row>
    <row r="2548" spans="1:10" hidden="1" x14ac:dyDescent="0.25">
      <c r="A2548" s="1" t="s">
        <v>21</v>
      </c>
      <c r="B2548">
        <v>2019</v>
      </c>
      <c r="C2548" s="1" t="s">
        <v>7</v>
      </c>
      <c r="D2548" s="1" t="s">
        <v>8</v>
      </c>
      <c r="E2548" s="1"/>
      <c r="F2548" s="1" t="s">
        <v>11</v>
      </c>
      <c r="G2548" s="1"/>
      <c r="H2548">
        <v>25.251614475447788</v>
      </c>
      <c r="I2548" s="1"/>
      <c r="J2548" s="1"/>
    </row>
    <row r="2549" spans="1:10" hidden="1" x14ac:dyDescent="0.25">
      <c r="A2549" s="1" t="s">
        <v>21</v>
      </c>
      <c r="B2549">
        <v>2019</v>
      </c>
      <c r="C2549" s="1" t="s">
        <v>7</v>
      </c>
      <c r="D2549" s="1" t="s">
        <v>8</v>
      </c>
      <c r="E2549" s="1"/>
      <c r="F2549" s="1" t="s">
        <v>14</v>
      </c>
      <c r="G2549" s="1"/>
      <c r="H2549">
        <v>1.5782259047154867</v>
      </c>
      <c r="I2549" s="1"/>
      <c r="J2549" s="1"/>
    </row>
    <row r="2550" spans="1:10" hidden="1" x14ac:dyDescent="0.25">
      <c r="A2550" s="1" t="s">
        <v>21</v>
      </c>
      <c r="B2550">
        <v>2019</v>
      </c>
      <c r="C2550" s="1" t="s">
        <v>7</v>
      </c>
      <c r="D2550" s="1" t="s">
        <v>8</v>
      </c>
      <c r="E2550" s="1"/>
      <c r="F2550" s="1" t="s">
        <v>17</v>
      </c>
      <c r="G2550" s="1"/>
      <c r="H2550">
        <v>42.124284147678807</v>
      </c>
      <c r="I2550" s="1"/>
      <c r="J2550" s="1"/>
    </row>
    <row r="2551" spans="1:10" hidden="1" x14ac:dyDescent="0.25">
      <c r="A2551" s="1" t="s">
        <v>21</v>
      </c>
      <c r="B2551">
        <v>2019</v>
      </c>
      <c r="C2551" s="1" t="s">
        <v>7</v>
      </c>
      <c r="D2551" s="1" t="s">
        <v>8</v>
      </c>
      <c r="E2551" s="1"/>
      <c r="F2551" s="1" t="s">
        <v>18</v>
      </c>
      <c r="G2551" s="1"/>
      <c r="H2551">
        <v>27.575910807846959</v>
      </c>
      <c r="I2551" s="1"/>
      <c r="J2551" s="1"/>
    </row>
    <row r="2552" spans="1:10" hidden="1" x14ac:dyDescent="0.25">
      <c r="A2552" s="1" t="s">
        <v>21</v>
      </c>
      <c r="B2552">
        <v>2019</v>
      </c>
      <c r="C2552" s="1" t="s">
        <v>7</v>
      </c>
      <c r="D2552" s="1" t="s">
        <v>8</v>
      </c>
      <c r="E2552" s="1"/>
      <c r="F2552" s="1" t="s">
        <v>20</v>
      </c>
      <c r="G2552" s="1"/>
      <c r="H2552">
        <v>249.90489825758502</v>
      </c>
      <c r="I2552" s="1"/>
      <c r="J2552" s="1"/>
    </row>
    <row r="2553" spans="1:10" hidden="1" x14ac:dyDescent="0.25">
      <c r="A2553" s="1" t="s">
        <v>21</v>
      </c>
      <c r="B2553">
        <v>2019</v>
      </c>
      <c r="C2553" s="1" t="s">
        <v>7</v>
      </c>
      <c r="D2553" s="1" t="s">
        <v>8</v>
      </c>
      <c r="E2553" s="1"/>
      <c r="F2553" s="1" t="s">
        <v>22</v>
      </c>
      <c r="G2553" s="1"/>
      <c r="H2553">
        <v>0.34434019739257327</v>
      </c>
      <c r="I2553" s="1"/>
      <c r="J2553" s="1"/>
    </row>
    <row r="2554" spans="1:10" hidden="1" x14ac:dyDescent="0.25">
      <c r="A2554" s="1" t="s">
        <v>23</v>
      </c>
      <c r="B2554">
        <v>2019</v>
      </c>
      <c r="C2554" s="1" t="s">
        <v>7</v>
      </c>
      <c r="D2554" s="1" t="s">
        <v>8</v>
      </c>
      <c r="E2554" s="1"/>
      <c r="F2554" s="1" t="s">
        <v>9</v>
      </c>
      <c r="G2554" s="1"/>
      <c r="H2554">
        <v>906</v>
      </c>
      <c r="I2554" s="1"/>
      <c r="J2554" s="1"/>
    </row>
    <row r="2555" spans="1:10" x14ac:dyDescent="0.25">
      <c r="A2555" s="1" t="s">
        <v>23</v>
      </c>
      <c r="B2555">
        <v>2019</v>
      </c>
      <c r="C2555" s="1" t="s">
        <v>7</v>
      </c>
      <c r="D2555" s="1" t="s">
        <v>8</v>
      </c>
      <c r="E2555" s="1" t="s">
        <v>10</v>
      </c>
      <c r="F2555" s="1" t="s">
        <v>10</v>
      </c>
      <c r="G2555" s="1"/>
      <c r="H2555">
        <v>572.4734373096137</v>
      </c>
      <c r="I2555" s="1"/>
      <c r="J2555" s="1"/>
    </row>
    <row r="2556" spans="1:10" hidden="1" x14ac:dyDescent="0.25">
      <c r="A2556" s="1" t="s">
        <v>23</v>
      </c>
      <c r="B2556">
        <v>2019</v>
      </c>
      <c r="C2556" s="1" t="s">
        <v>7</v>
      </c>
      <c r="D2556" s="1" t="s">
        <v>8</v>
      </c>
      <c r="E2556" s="1"/>
      <c r="F2556" s="1" t="s">
        <v>11</v>
      </c>
      <c r="G2556" s="1"/>
      <c r="H2556">
        <v>24.286584622882906</v>
      </c>
      <c r="I2556" s="1"/>
      <c r="J2556" s="1"/>
    </row>
    <row r="2557" spans="1:10" hidden="1" x14ac:dyDescent="0.25">
      <c r="A2557" s="1" t="s">
        <v>23</v>
      </c>
      <c r="B2557">
        <v>2019</v>
      </c>
      <c r="C2557" s="1" t="s">
        <v>7</v>
      </c>
      <c r="D2557" s="1" t="s">
        <v>8</v>
      </c>
      <c r="E2557" s="1"/>
      <c r="F2557" s="1" t="s">
        <v>14</v>
      </c>
      <c r="G2557" s="1"/>
      <c r="H2557">
        <v>1.5179115389301816</v>
      </c>
      <c r="I2557" s="1"/>
      <c r="J2557" s="1"/>
    </row>
    <row r="2558" spans="1:10" hidden="1" x14ac:dyDescent="0.25">
      <c r="A2558" s="1" t="s">
        <v>23</v>
      </c>
      <c r="B2558">
        <v>2019</v>
      </c>
      <c r="C2558" s="1" t="s">
        <v>7</v>
      </c>
      <c r="D2558" s="1" t="s">
        <v>8</v>
      </c>
      <c r="E2558" s="1"/>
      <c r="F2558" s="1" t="s">
        <v>17</v>
      </c>
      <c r="G2558" s="1"/>
      <c r="H2558">
        <v>40.514438893627393</v>
      </c>
      <c r="I2558" s="1"/>
      <c r="J2558" s="1"/>
    </row>
    <row r="2559" spans="1:10" hidden="1" x14ac:dyDescent="0.25">
      <c r="A2559" s="1" t="s">
        <v>23</v>
      </c>
      <c r="B2559">
        <v>2019</v>
      </c>
      <c r="C2559" s="1" t="s">
        <v>7</v>
      </c>
      <c r="D2559" s="1" t="s">
        <v>8</v>
      </c>
      <c r="E2559" s="1"/>
      <c r="F2559" s="1" t="s">
        <v>18</v>
      </c>
      <c r="G2559" s="1"/>
      <c r="H2559">
        <v>26.522054343852808</v>
      </c>
      <c r="I2559" s="1"/>
      <c r="J2559" s="1"/>
    </row>
    <row r="2560" spans="1:10" hidden="1" x14ac:dyDescent="0.25">
      <c r="A2560" s="1" t="s">
        <v>23</v>
      </c>
      <c r="B2560">
        <v>2019</v>
      </c>
      <c r="C2560" s="1" t="s">
        <v>7</v>
      </c>
      <c r="D2560" s="1" t="s">
        <v>8</v>
      </c>
      <c r="E2560" s="1"/>
      <c r="F2560" s="1" t="s">
        <v>20</v>
      </c>
      <c r="G2560" s="1"/>
      <c r="H2560">
        <v>240.35439259169004</v>
      </c>
      <c r="I2560" s="1"/>
      <c r="J2560" s="1"/>
    </row>
    <row r="2561" spans="1:10" hidden="1" x14ac:dyDescent="0.25">
      <c r="A2561" s="1" t="s">
        <v>23</v>
      </c>
      <c r="B2561">
        <v>2019</v>
      </c>
      <c r="C2561" s="1" t="s">
        <v>7</v>
      </c>
      <c r="D2561" s="1" t="s">
        <v>8</v>
      </c>
      <c r="E2561" s="1"/>
      <c r="F2561" s="1" t="s">
        <v>22</v>
      </c>
      <c r="G2561" s="1"/>
      <c r="H2561">
        <v>0.33118069940304817</v>
      </c>
      <c r="I2561" s="1"/>
      <c r="J2561" s="1"/>
    </row>
    <row r="2562" spans="1:10" hidden="1" x14ac:dyDescent="0.25">
      <c r="A2562" s="1" t="s">
        <v>24</v>
      </c>
      <c r="B2562">
        <v>2019</v>
      </c>
      <c r="C2562" s="1" t="s">
        <v>7</v>
      </c>
      <c r="D2562" s="1" t="s">
        <v>8</v>
      </c>
      <c r="E2562" s="1"/>
      <c r="F2562" s="1" t="s">
        <v>9</v>
      </c>
      <c r="G2562" s="1"/>
      <c r="H2562">
        <v>175</v>
      </c>
      <c r="I2562" s="1"/>
      <c r="J2562" s="1"/>
    </row>
    <row r="2563" spans="1:10" x14ac:dyDescent="0.25">
      <c r="A2563" s="1" t="s">
        <v>24</v>
      </c>
      <c r="B2563">
        <v>2019</v>
      </c>
      <c r="C2563" s="1" t="s">
        <v>7</v>
      </c>
      <c r="D2563" s="1" t="s">
        <v>8</v>
      </c>
      <c r="E2563" s="1" t="s">
        <v>10</v>
      </c>
      <c r="F2563" s="1" t="s">
        <v>10</v>
      </c>
      <c r="G2563" s="1"/>
      <c r="H2563">
        <v>110.57709881808212</v>
      </c>
      <c r="I2563" s="1"/>
      <c r="J2563" s="1"/>
    </row>
    <row r="2564" spans="1:10" hidden="1" x14ac:dyDescent="0.25">
      <c r="A2564" s="1" t="s">
        <v>24</v>
      </c>
      <c r="B2564">
        <v>2019</v>
      </c>
      <c r="C2564" s="1" t="s">
        <v>7</v>
      </c>
      <c r="D2564" s="1" t="s">
        <v>8</v>
      </c>
      <c r="E2564" s="1"/>
      <c r="F2564" s="1" t="s">
        <v>11</v>
      </c>
      <c r="G2564" s="1"/>
      <c r="H2564">
        <v>4.6911173388570733</v>
      </c>
      <c r="I2564" s="1"/>
      <c r="J2564" s="1"/>
    </row>
    <row r="2565" spans="1:10" hidden="1" x14ac:dyDescent="0.25">
      <c r="A2565" s="1" t="s">
        <v>24</v>
      </c>
      <c r="B2565">
        <v>2019</v>
      </c>
      <c r="C2565" s="1" t="s">
        <v>7</v>
      </c>
      <c r="D2565" s="1" t="s">
        <v>8</v>
      </c>
      <c r="E2565" s="1"/>
      <c r="F2565" s="1" t="s">
        <v>14</v>
      </c>
      <c r="G2565" s="1"/>
      <c r="H2565">
        <v>0.29319483367856708</v>
      </c>
      <c r="I2565" s="1"/>
      <c r="J2565" s="1"/>
    </row>
    <row r="2566" spans="1:10" hidden="1" x14ac:dyDescent="0.25">
      <c r="A2566" s="1" t="s">
        <v>24</v>
      </c>
      <c r="B2566">
        <v>2019</v>
      </c>
      <c r="C2566" s="1" t="s">
        <v>7</v>
      </c>
      <c r="D2566" s="1" t="s">
        <v>8</v>
      </c>
      <c r="E2566" s="1"/>
      <c r="F2566" s="1" t="s">
        <v>17</v>
      </c>
      <c r="G2566" s="1"/>
      <c r="H2566">
        <v>7.8256366516388445</v>
      </c>
      <c r="I2566" s="1"/>
      <c r="J2566" s="1"/>
    </row>
    <row r="2567" spans="1:10" hidden="1" x14ac:dyDescent="0.25">
      <c r="A2567" s="1" t="s">
        <v>24</v>
      </c>
      <c r="B2567">
        <v>2019</v>
      </c>
      <c r="C2567" s="1" t="s">
        <v>7</v>
      </c>
      <c r="D2567" s="1" t="s">
        <v>8</v>
      </c>
      <c r="E2567" s="1"/>
      <c r="F2567" s="1" t="s">
        <v>18</v>
      </c>
      <c r="G2567" s="1"/>
      <c r="H2567">
        <v>5.1229133666382358</v>
      </c>
      <c r="I2567" s="1"/>
      <c r="J2567" s="1"/>
    </row>
    <row r="2568" spans="1:10" hidden="1" x14ac:dyDescent="0.25">
      <c r="A2568" s="1" t="s">
        <v>24</v>
      </c>
      <c r="B2568">
        <v>2019</v>
      </c>
      <c r="C2568" s="1" t="s">
        <v>7</v>
      </c>
      <c r="D2568" s="1" t="s">
        <v>8</v>
      </c>
      <c r="E2568" s="1"/>
      <c r="F2568" s="1" t="s">
        <v>20</v>
      </c>
      <c r="G2568" s="1"/>
      <c r="H2568">
        <v>46.426069209211654</v>
      </c>
      <c r="I2568" s="1"/>
      <c r="J2568" s="1"/>
    </row>
    <row r="2569" spans="1:10" hidden="1" x14ac:dyDescent="0.25">
      <c r="A2569" s="1" t="s">
        <v>24</v>
      </c>
      <c r="B2569">
        <v>2019</v>
      </c>
      <c r="C2569" s="1" t="s">
        <v>7</v>
      </c>
      <c r="D2569" s="1" t="s">
        <v>8</v>
      </c>
      <c r="E2569" s="1"/>
      <c r="F2569" s="1" t="s">
        <v>22</v>
      </c>
      <c r="G2569" s="1"/>
      <c r="H2569">
        <v>6.3969781893524758E-2</v>
      </c>
      <c r="I2569" s="1"/>
      <c r="J2569" s="1"/>
    </row>
    <row r="2570" spans="1:10" hidden="1" x14ac:dyDescent="0.25">
      <c r="A2570" s="1" t="s">
        <v>25</v>
      </c>
      <c r="B2570">
        <v>2019</v>
      </c>
      <c r="C2570" s="1" t="s">
        <v>7</v>
      </c>
      <c r="D2570" s="1" t="s">
        <v>8</v>
      </c>
      <c r="E2570" s="1"/>
      <c r="F2570" s="1" t="s">
        <v>9</v>
      </c>
      <c r="G2570" s="1"/>
      <c r="H2570">
        <v>4293</v>
      </c>
      <c r="I2570" s="1"/>
      <c r="J2570" s="1"/>
    </row>
    <row r="2571" spans="1:10" x14ac:dyDescent="0.25">
      <c r="A2571" s="1" t="s">
        <v>25</v>
      </c>
      <c r="B2571">
        <v>2019</v>
      </c>
      <c r="C2571" s="1" t="s">
        <v>7</v>
      </c>
      <c r="D2571" s="1" t="s">
        <v>8</v>
      </c>
      <c r="E2571" s="1" t="s">
        <v>10</v>
      </c>
      <c r="F2571" s="1" t="s">
        <v>10</v>
      </c>
      <c r="G2571" s="1"/>
      <c r="H2571">
        <v>2712.6142012915802</v>
      </c>
      <c r="I2571" s="1"/>
      <c r="J2571" s="1"/>
    </row>
    <row r="2572" spans="1:10" hidden="1" x14ac:dyDescent="0.25">
      <c r="A2572" s="1" t="s">
        <v>25</v>
      </c>
      <c r="B2572">
        <v>2019</v>
      </c>
      <c r="C2572" s="1" t="s">
        <v>7</v>
      </c>
      <c r="D2572" s="1" t="s">
        <v>8</v>
      </c>
      <c r="E2572" s="1"/>
      <c r="F2572" s="1" t="s">
        <v>11</v>
      </c>
      <c r="G2572" s="1"/>
      <c r="H2572">
        <v>115.07980991836237</v>
      </c>
      <c r="I2572" s="1"/>
      <c r="J2572" s="1"/>
    </row>
    <row r="2573" spans="1:10" hidden="1" x14ac:dyDescent="0.25">
      <c r="A2573" s="1" t="s">
        <v>25</v>
      </c>
      <c r="B2573">
        <v>2019</v>
      </c>
      <c r="C2573" s="1" t="s">
        <v>7</v>
      </c>
      <c r="D2573" s="1" t="s">
        <v>8</v>
      </c>
      <c r="E2573" s="1"/>
      <c r="F2573" s="1" t="s">
        <v>14</v>
      </c>
      <c r="G2573" s="1"/>
      <c r="H2573">
        <v>7.1924881198976482</v>
      </c>
      <c r="I2573" s="1"/>
      <c r="J2573" s="1"/>
    </row>
    <row r="2574" spans="1:10" hidden="1" x14ac:dyDescent="0.25">
      <c r="A2574" s="1" t="s">
        <v>25</v>
      </c>
      <c r="B2574">
        <v>2019</v>
      </c>
      <c r="C2574" s="1" t="s">
        <v>7</v>
      </c>
      <c r="D2574" s="1" t="s">
        <v>8</v>
      </c>
      <c r="E2574" s="1"/>
      <c r="F2574" s="1" t="s">
        <v>17</v>
      </c>
      <c r="G2574" s="1"/>
      <c r="H2574">
        <v>191.97404654563178</v>
      </c>
      <c r="I2574" s="1"/>
      <c r="J2574" s="1"/>
    </row>
    <row r="2575" spans="1:10" hidden="1" x14ac:dyDescent="0.25">
      <c r="A2575" s="1" t="s">
        <v>25</v>
      </c>
      <c r="B2575">
        <v>2019</v>
      </c>
      <c r="C2575" s="1" t="s">
        <v>7</v>
      </c>
      <c r="D2575" s="1" t="s">
        <v>8</v>
      </c>
      <c r="E2575" s="1"/>
      <c r="F2575" s="1" t="s">
        <v>18</v>
      </c>
      <c r="G2575" s="1"/>
      <c r="H2575">
        <v>125.67238333130254</v>
      </c>
      <c r="I2575" s="1"/>
      <c r="J2575" s="1"/>
    </row>
    <row r="2576" spans="1:10" hidden="1" x14ac:dyDescent="0.25">
      <c r="A2576" s="1" t="s">
        <v>25</v>
      </c>
      <c r="B2576">
        <v>2019</v>
      </c>
      <c r="C2576" s="1" t="s">
        <v>7</v>
      </c>
      <c r="D2576" s="1" t="s">
        <v>8</v>
      </c>
      <c r="E2576" s="1"/>
      <c r="F2576" s="1" t="s">
        <v>20</v>
      </c>
      <c r="G2576" s="1"/>
      <c r="H2576">
        <v>1138.897800657975</v>
      </c>
      <c r="I2576" s="1"/>
      <c r="J2576" s="1"/>
    </row>
    <row r="2577" spans="1:10" hidden="1" x14ac:dyDescent="0.25">
      <c r="A2577" s="1" t="s">
        <v>25</v>
      </c>
      <c r="B2577">
        <v>2019</v>
      </c>
      <c r="C2577" s="1" t="s">
        <v>7</v>
      </c>
      <c r="D2577" s="1" t="s">
        <v>8</v>
      </c>
      <c r="E2577" s="1"/>
      <c r="F2577" s="1" t="s">
        <v>22</v>
      </c>
      <c r="G2577" s="1"/>
      <c r="H2577">
        <v>1.5692701352508673</v>
      </c>
      <c r="I2577" s="1"/>
      <c r="J2577" s="1"/>
    </row>
    <row r="2578" spans="1:10" hidden="1" x14ac:dyDescent="0.25">
      <c r="A2578" s="1" t="s">
        <v>26</v>
      </c>
      <c r="B2578">
        <v>2019</v>
      </c>
      <c r="C2578" s="1" t="s">
        <v>7</v>
      </c>
      <c r="D2578" s="1" t="s">
        <v>8</v>
      </c>
      <c r="E2578" s="1"/>
      <c r="F2578" s="1" t="s">
        <v>9</v>
      </c>
      <c r="G2578" s="1"/>
      <c r="H2578">
        <v>4034</v>
      </c>
      <c r="I2578" s="1"/>
      <c r="J2578" s="1"/>
    </row>
    <row r="2579" spans="1:10" x14ac:dyDescent="0.25">
      <c r="A2579" s="1" t="s">
        <v>26</v>
      </c>
      <c r="B2579">
        <v>2019</v>
      </c>
      <c r="C2579" s="1" t="s">
        <v>7</v>
      </c>
      <c r="D2579" s="1" t="s">
        <v>8</v>
      </c>
      <c r="E2579" s="1" t="s">
        <v>10</v>
      </c>
      <c r="F2579" s="1" t="s">
        <v>10</v>
      </c>
      <c r="G2579" s="1"/>
      <c r="H2579">
        <v>2548.9600950408185</v>
      </c>
      <c r="I2579" s="1"/>
      <c r="J2579" s="1"/>
    </row>
    <row r="2580" spans="1:10" hidden="1" x14ac:dyDescent="0.25">
      <c r="A2580" s="1" t="s">
        <v>26</v>
      </c>
      <c r="B2580">
        <v>2019</v>
      </c>
      <c r="C2580" s="1" t="s">
        <v>7</v>
      </c>
      <c r="D2580" s="1" t="s">
        <v>8</v>
      </c>
      <c r="E2580" s="1"/>
      <c r="F2580" s="1" t="s">
        <v>11</v>
      </c>
      <c r="G2580" s="1"/>
      <c r="H2580">
        <v>108.13695625685391</v>
      </c>
      <c r="I2580" s="1"/>
      <c r="J2580" s="1"/>
    </row>
    <row r="2581" spans="1:10" hidden="1" x14ac:dyDescent="0.25">
      <c r="A2581" s="1" t="s">
        <v>26</v>
      </c>
      <c r="B2581">
        <v>2019</v>
      </c>
      <c r="C2581" s="1" t="s">
        <v>7</v>
      </c>
      <c r="D2581" s="1" t="s">
        <v>8</v>
      </c>
      <c r="E2581" s="1"/>
      <c r="F2581" s="1" t="s">
        <v>14</v>
      </c>
      <c r="G2581" s="1"/>
      <c r="H2581">
        <v>6.7585597660533692</v>
      </c>
      <c r="I2581" s="1"/>
      <c r="J2581" s="1"/>
    </row>
    <row r="2582" spans="1:10" hidden="1" x14ac:dyDescent="0.25">
      <c r="A2582" s="1" t="s">
        <v>26</v>
      </c>
      <c r="B2582">
        <v>2019</v>
      </c>
      <c r="C2582" s="1" t="s">
        <v>7</v>
      </c>
      <c r="D2582" s="1" t="s">
        <v>8</v>
      </c>
      <c r="E2582" s="1"/>
      <c r="F2582" s="1" t="s">
        <v>17</v>
      </c>
      <c r="G2582" s="1"/>
      <c r="H2582">
        <v>180.39210430120627</v>
      </c>
      <c r="I2582" s="1"/>
      <c r="J2582" s="1"/>
    </row>
    <row r="2583" spans="1:10" hidden="1" x14ac:dyDescent="0.25">
      <c r="A2583" s="1" t="s">
        <v>26</v>
      </c>
      <c r="B2583">
        <v>2019</v>
      </c>
      <c r="C2583" s="1" t="s">
        <v>7</v>
      </c>
      <c r="D2583" s="1" t="s">
        <v>8</v>
      </c>
      <c r="E2583" s="1"/>
      <c r="F2583" s="1" t="s">
        <v>18</v>
      </c>
      <c r="G2583" s="1"/>
      <c r="H2583">
        <v>118.09047154867795</v>
      </c>
      <c r="I2583" s="1"/>
      <c r="J2583" s="1"/>
    </row>
    <row r="2584" spans="1:10" hidden="1" x14ac:dyDescent="0.25">
      <c r="A2584" s="1" t="s">
        <v>26</v>
      </c>
      <c r="B2584">
        <v>2019</v>
      </c>
      <c r="C2584" s="1" t="s">
        <v>7</v>
      </c>
      <c r="D2584" s="1" t="s">
        <v>8</v>
      </c>
      <c r="E2584" s="1"/>
      <c r="F2584" s="1" t="s">
        <v>20</v>
      </c>
      <c r="G2584" s="1"/>
      <c r="H2584">
        <v>1070.1872182283419</v>
      </c>
      <c r="I2584" s="1"/>
      <c r="J2584" s="1"/>
    </row>
    <row r="2585" spans="1:10" hidden="1" x14ac:dyDescent="0.25">
      <c r="A2585" s="1" t="s">
        <v>26</v>
      </c>
      <c r="B2585">
        <v>2019</v>
      </c>
      <c r="C2585" s="1" t="s">
        <v>7</v>
      </c>
      <c r="D2585" s="1" t="s">
        <v>8</v>
      </c>
      <c r="E2585" s="1"/>
      <c r="F2585" s="1" t="s">
        <v>22</v>
      </c>
      <c r="G2585" s="1"/>
      <c r="H2585">
        <v>1.4745948580484507</v>
      </c>
      <c r="I2585" s="1"/>
      <c r="J2585" s="1"/>
    </row>
    <row r="2586" spans="1:10" hidden="1" x14ac:dyDescent="0.25">
      <c r="A2586" s="1" t="s">
        <v>27</v>
      </c>
      <c r="B2586">
        <v>2019</v>
      </c>
      <c r="C2586" s="1" t="s">
        <v>7</v>
      </c>
      <c r="D2586" s="1" t="s">
        <v>8</v>
      </c>
      <c r="E2586" s="1"/>
      <c r="F2586" s="1" t="s">
        <v>9</v>
      </c>
      <c r="G2586" s="1"/>
      <c r="H2586">
        <v>475</v>
      </c>
      <c r="I2586" s="1"/>
      <c r="J2586" s="1"/>
    </row>
    <row r="2587" spans="1:10" x14ac:dyDescent="0.25">
      <c r="A2587" s="1" t="s">
        <v>27</v>
      </c>
      <c r="B2587">
        <v>2019</v>
      </c>
      <c r="C2587" s="1" t="s">
        <v>7</v>
      </c>
      <c r="D2587" s="1" t="s">
        <v>8</v>
      </c>
      <c r="E2587" s="1" t="s">
        <v>10</v>
      </c>
      <c r="F2587" s="1" t="s">
        <v>10</v>
      </c>
      <c r="G2587" s="1"/>
      <c r="H2587">
        <v>300.13783964908004</v>
      </c>
      <c r="I2587" s="1"/>
      <c r="J2587" s="1"/>
    </row>
    <row r="2588" spans="1:10" hidden="1" x14ac:dyDescent="0.25">
      <c r="A2588" s="1" t="s">
        <v>27</v>
      </c>
      <c r="B2588">
        <v>2019</v>
      </c>
      <c r="C2588" s="1" t="s">
        <v>7</v>
      </c>
      <c r="D2588" s="1" t="s">
        <v>8</v>
      </c>
      <c r="E2588" s="1"/>
      <c r="F2588" s="1" t="s">
        <v>11</v>
      </c>
      <c r="G2588" s="1"/>
      <c r="H2588">
        <v>12.733032776897771</v>
      </c>
      <c r="I2588" s="1"/>
      <c r="J2588" s="1"/>
    </row>
    <row r="2589" spans="1:10" hidden="1" x14ac:dyDescent="0.25">
      <c r="A2589" s="1" t="s">
        <v>27</v>
      </c>
      <c r="B2589">
        <v>2019</v>
      </c>
      <c r="C2589" s="1" t="s">
        <v>7</v>
      </c>
      <c r="D2589" s="1" t="s">
        <v>8</v>
      </c>
      <c r="E2589" s="1"/>
      <c r="F2589" s="1" t="s">
        <v>14</v>
      </c>
      <c r="G2589" s="1"/>
      <c r="H2589">
        <v>0.79581454855611067</v>
      </c>
      <c r="I2589" s="1"/>
      <c r="J2589" s="1"/>
    </row>
    <row r="2590" spans="1:10" hidden="1" x14ac:dyDescent="0.25">
      <c r="A2590" s="1" t="s">
        <v>27</v>
      </c>
      <c r="B2590">
        <v>2019</v>
      </c>
      <c r="C2590" s="1" t="s">
        <v>7</v>
      </c>
      <c r="D2590" s="1" t="s">
        <v>8</v>
      </c>
      <c r="E2590" s="1"/>
      <c r="F2590" s="1" t="s">
        <v>17</v>
      </c>
      <c r="G2590" s="1"/>
      <c r="H2590">
        <v>21.241013768734007</v>
      </c>
      <c r="I2590" s="1"/>
      <c r="J2590" s="1"/>
    </row>
    <row r="2591" spans="1:10" hidden="1" x14ac:dyDescent="0.25">
      <c r="A2591" s="1" t="s">
        <v>27</v>
      </c>
      <c r="B2591">
        <v>2019</v>
      </c>
      <c r="C2591" s="1" t="s">
        <v>7</v>
      </c>
      <c r="D2591" s="1" t="s">
        <v>8</v>
      </c>
      <c r="E2591" s="1"/>
      <c r="F2591" s="1" t="s">
        <v>18</v>
      </c>
      <c r="G2591" s="1"/>
      <c r="H2591">
        <v>13.905050566589496</v>
      </c>
      <c r="I2591" s="1"/>
      <c r="J2591" s="1"/>
    </row>
    <row r="2592" spans="1:10" hidden="1" x14ac:dyDescent="0.25">
      <c r="A2592" s="1" t="s">
        <v>27</v>
      </c>
      <c r="B2592">
        <v>2019</v>
      </c>
      <c r="C2592" s="1" t="s">
        <v>7</v>
      </c>
      <c r="D2592" s="1" t="s">
        <v>8</v>
      </c>
      <c r="E2592" s="1"/>
      <c r="F2592" s="1" t="s">
        <v>20</v>
      </c>
      <c r="G2592" s="1"/>
      <c r="H2592">
        <v>126.01361642500305</v>
      </c>
      <c r="I2592" s="1"/>
      <c r="J2592" s="1"/>
    </row>
    <row r="2593" spans="1:10" hidden="1" x14ac:dyDescent="0.25">
      <c r="A2593" s="1" t="s">
        <v>27</v>
      </c>
      <c r="B2593">
        <v>2019</v>
      </c>
      <c r="C2593" s="1" t="s">
        <v>7</v>
      </c>
      <c r="D2593" s="1" t="s">
        <v>8</v>
      </c>
      <c r="E2593" s="1"/>
      <c r="F2593" s="1" t="s">
        <v>22</v>
      </c>
      <c r="G2593" s="1"/>
      <c r="H2593">
        <v>0.1736322651395672</v>
      </c>
      <c r="I2593" s="1"/>
      <c r="J2593" s="1"/>
    </row>
    <row r="2594" spans="1:10" hidden="1" x14ac:dyDescent="0.25">
      <c r="A2594" s="1" t="s">
        <v>28</v>
      </c>
      <c r="B2594">
        <v>2019</v>
      </c>
      <c r="C2594" s="1" t="s">
        <v>7</v>
      </c>
      <c r="D2594" s="1" t="s">
        <v>8</v>
      </c>
      <c r="E2594" s="1"/>
      <c r="F2594" s="1" t="s">
        <v>9</v>
      </c>
      <c r="G2594" s="1"/>
      <c r="H2594">
        <v>3616</v>
      </c>
      <c r="I2594" s="1"/>
      <c r="J2594" s="1"/>
    </row>
    <row r="2595" spans="1:10" x14ac:dyDescent="0.25">
      <c r="A2595" s="1" t="s">
        <v>28</v>
      </c>
      <c r="B2595">
        <v>2019</v>
      </c>
      <c r="C2595" s="1" t="s">
        <v>7</v>
      </c>
      <c r="D2595" s="1" t="s">
        <v>8</v>
      </c>
      <c r="E2595" s="1" t="s">
        <v>10</v>
      </c>
      <c r="F2595" s="1" t="s">
        <v>10</v>
      </c>
      <c r="G2595" s="1"/>
      <c r="H2595">
        <v>2284.8387961496283</v>
      </c>
      <c r="I2595" s="1"/>
      <c r="J2595" s="1"/>
    </row>
    <row r="2596" spans="1:10" hidden="1" x14ac:dyDescent="0.25">
      <c r="A2596" s="1" t="s">
        <v>28</v>
      </c>
      <c r="B2596">
        <v>2019</v>
      </c>
      <c r="C2596" s="1" t="s">
        <v>7</v>
      </c>
      <c r="D2596" s="1" t="s">
        <v>8</v>
      </c>
      <c r="E2596" s="1"/>
      <c r="F2596" s="1" t="s">
        <v>11</v>
      </c>
      <c r="G2596" s="1"/>
      <c r="H2596">
        <v>96.931887413183873</v>
      </c>
      <c r="I2596" s="1"/>
      <c r="J2596" s="1"/>
    </row>
    <row r="2597" spans="1:10" hidden="1" x14ac:dyDescent="0.25">
      <c r="A2597" s="1" t="s">
        <v>28</v>
      </c>
      <c r="B2597">
        <v>2019</v>
      </c>
      <c r="C2597" s="1" t="s">
        <v>7</v>
      </c>
      <c r="D2597" s="1" t="s">
        <v>8</v>
      </c>
      <c r="E2597" s="1"/>
      <c r="F2597" s="1" t="s">
        <v>14</v>
      </c>
      <c r="G2597" s="1"/>
      <c r="H2597">
        <v>6.058242963323992</v>
      </c>
      <c r="I2597" s="1"/>
      <c r="J2597" s="1"/>
    </row>
    <row r="2598" spans="1:10" hidden="1" x14ac:dyDescent="0.25">
      <c r="A2598" s="1" t="s">
        <v>28</v>
      </c>
      <c r="B2598">
        <v>2019</v>
      </c>
      <c r="C2598" s="1" t="s">
        <v>7</v>
      </c>
      <c r="D2598" s="1" t="s">
        <v>8</v>
      </c>
      <c r="E2598" s="1"/>
      <c r="F2598" s="1" t="s">
        <v>17</v>
      </c>
      <c r="G2598" s="1"/>
      <c r="H2598">
        <v>161.70001218472035</v>
      </c>
      <c r="I2598" s="1"/>
      <c r="J2598" s="1"/>
    </row>
    <row r="2599" spans="1:10" hidden="1" x14ac:dyDescent="0.25">
      <c r="A2599" s="1" t="s">
        <v>28</v>
      </c>
      <c r="B2599">
        <v>2019</v>
      </c>
      <c r="C2599" s="1" t="s">
        <v>7</v>
      </c>
      <c r="D2599" s="1" t="s">
        <v>8</v>
      </c>
      <c r="E2599" s="1"/>
      <c r="F2599" s="1" t="s">
        <v>18</v>
      </c>
      <c r="G2599" s="1"/>
      <c r="H2599">
        <v>105.8540270500792</v>
      </c>
      <c r="I2599" s="1"/>
      <c r="J2599" s="1"/>
    </row>
    <row r="2600" spans="1:10" hidden="1" x14ac:dyDescent="0.25">
      <c r="A2600" s="1" t="s">
        <v>28</v>
      </c>
      <c r="B2600">
        <v>2019</v>
      </c>
      <c r="C2600" s="1" t="s">
        <v>7</v>
      </c>
      <c r="D2600" s="1" t="s">
        <v>8</v>
      </c>
      <c r="E2600" s="1"/>
      <c r="F2600" s="1" t="s">
        <v>20</v>
      </c>
      <c r="G2600" s="1"/>
      <c r="H2600">
        <v>959.29523577433906</v>
      </c>
      <c r="I2600" s="1"/>
      <c r="J2600" s="1"/>
    </row>
    <row r="2601" spans="1:10" hidden="1" x14ac:dyDescent="0.25">
      <c r="A2601" s="1" t="s">
        <v>28</v>
      </c>
      <c r="B2601">
        <v>2019</v>
      </c>
      <c r="C2601" s="1" t="s">
        <v>7</v>
      </c>
      <c r="D2601" s="1" t="s">
        <v>8</v>
      </c>
      <c r="E2601" s="1"/>
      <c r="F2601" s="1" t="s">
        <v>22</v>
      </c>
      <c r="G2601" s="1"/>
      <c r="H2601">
        <v>1.3217984647256316</v>
      </c>
      <c r="I2601" s="1"/>
      <c r="J2601" s="1"/>
    </row>
    <row r="2602" spans="1:10" hidden="1" x14ac:dyDescent="0.25">
      <c r="A2602" s="1" t="s">
        <v>29</v>
      </c>
      <c r="B2602">
        <v>2019</v>
      </c>
      <c r="C2602" s="1" t="s">
        <v>7</v>
      </c>
      <c r="D2602" s="1" t="s">
        <v>8</v>
      </c>
      <c r="E2602" s="1"/>
      <c r="F2602" s="1" t="s">
        <v>9</v>
      </c>
      <c r="G2602" s="1"/>
      <c r="H2602">
        <v>32828</v>
      </c>
      <c r="I2602" s="1"/>
      <c r="J2602" s="1"/>
    </row>
    <row r="2603" spans="1:10" x14ac:dyDescent="0.25">
      <c r="A2603" s="1" t="s">
        <v>29</v>
      </c>
      <c r="B2603">
        <v>2019</v>
      </c>
      <c r="C2603" s="1" t="s">
        <v>7</v>
      </c>
      <c r="D2603" s="1" t="s">
        <v>8</v>
      </c>
      <c r="E2603" s="1" t="s">
        <v>10</v>
      </c>
      <c r="F2603" s="1" t="s">
        <v>10</v>
      </c>
      <c r="G2603" s="1"/>
      <c r="H2603">
        <v>20743</v>
      </c>
      <c r="I2603" s="1"/>
      <c r="J2603" s="1"/>
    </row>
    <row r="2604" spans="1:10" hidden="1" x14ac:dyDescent="0.25">
      <c r="A2604" s="1" t="s">
        <v>29</v>
      </c>
      <c r="B2604">
        <v>2019</v>
      </c>
      <c r="C2604" s="1" t="s">
        <v>7</v>
      </c>
      <c r="D2604" s="1" t="s">
        <v>8</v>
      </c>
      <c r="E2604" s="1"/>
      <c r="F2604" s="1" t="s">
        <v>11</v>
      </c>
      <c r="G2604" s="1"/>
      <c r="H2604">
        <v>880</v>
      </c>
      <c r="I2604" s="1"/>
      <c r="J2604" s="1"/>
    </row>
    <row r="2605" spans="1:10" hidden="1" x14ac:dyDescent="0.25">
      <c r="A2605" s="1" t="s">
        <v>29</v>
      </c>
      <c r="B2605">
        <v>2019</v>
      </c>
      <c r="C2605" s="1" t="s">
        <v>7</v>
      </c>
      <c r="D2605" s="1" t="s">
        <v>8</v>
      </c>
      <c r="E2605" s="1"/>
      <c r="F2605" s="1" t="s">
        <v>14</v>
      </c>
      <c r="G2605" s="1"/>
      <c r="H2605">
        <v>55</v>
      </c>
      <c r="I2605" s="1"/>
      <c r="J2605" s="1"/>
    </row>
    <row r="2606" spans="1:10" hidden="1" x14ac:dyDescent="0.25">
      <c r="A2606" s="1" t="s">
        <v>29</v>
      </c>
      <c r="B2606">
        <v>2019</v>
      </c>
      <c r="C2606" s="1" t="s">
        <v>7</v>
      </c>
      <c r="D2606" s="1" t="s">
        <v>8</v>
      </c>
      <c r="E2606" s="1"/>
      <c r="F2606" s="1" t="s">
        <v>17</v>
      </c>
      <c r="G2606" s="1"/>
      <c r="H2606">
        <v>1468</v>
      </c>
      <c r="I2606" s="1"/>
      <c r="J2606" s="1"/>
    </row>
    <row r="2607" spans="1:10" hidden="1" x14ac:dyDescent="0.25">
      <c r="A2607" s="1" t="s">
        <v>29</v>
      </c>
      <c r="B2607">
        <v>2019</v>
      </c>
      <c r="C2607" s="1" t="s">
        <v>7</v>
      </c>
      <c r="D2607" s="1" t="s">
        <v>8</v>
      </c>
      <c r="E2607" s="1"/>
      <c r="F2607" s="1" t="s">
        <v>18</v>
      </c>
      <c r="G2607" s="1"/>
      <c r="H2607">
        <v>961</v>
      </c>
      <c r="I2607" s="1"/>
      <c r="J2607" s="1"/>
    </row>
    <row r="2608" spans="1:10" hidden="1" x14ac:dyDescent="0.25">
      <c r="A2608" s="1" t="s">
        <v>29</v>
      </c>
      <c r="B2608">
        <v>2019</v>
      </c>
      <c r="C2608" s="1" t="s">
        <v>7</v>
      </c>
      <c r="D2608" s="1" t="s">
        <v>8</v>
      </c>
      <c r="E2608" s="1"/>
      <c r="F2608" s="1" t="s">
        <v>20</v>
      </c>
      <c r="G2608" s="1"/>
      <c r="H2608">
        <v>8709</v>
      </c>
      <c r="I2608" s="1"/>
      <c r="J2608" s="1"/>
    </row>
    <row r="2609" spans="1:10" hidden="1" x14ac:dyDescent="0.25">
      <c r="A2609" s="1" t="s">
        <v>29</v>
      </c>
      <c r="B2609">
        <v>2019</v>
      </c>
      <c r="C2609" s="1" t="s">
        <v>7</v>
      </c>
      <c r="D2609" s="1" t="s">
        <v>8</v>
      </c>
      <c r="E2609" s="1"/>
      <c r="F2609" s="1" t="s">
        <v>22</v>
      </c>
      <c r="G2609" s="1"/>
      <c r="H2609">
        <v>12.000000000003604</v>
      </c>
      <c r="I2609" s="1"/>
      <c r="J2609" s="1"/>
    </row>
    <row r="2610" spans="1:10" hidden="1" x14ac:dyDescent="0.25">
      <c r="A2610" s="1" t="s">
        <v>30</v>
      </c>
      <c r="B2610">
        <v>2019</v>
      </c>
      <c r="C2610" s="1" t="s">
        <v>7</v>
      </c>
      <c r="D2610" s="1" t="s">
        <v>8</v>
      </c>
      <c r="E2610" s="1"/>
      <c r="F2610" s="1" t="s">
        <v>9</v>
      </c>
      <c r="G2610" s="1"/>
      <c r="H2610">
        <v>55905</v>
      </c>
      <c r="I2610" s="1"/>
      <c r="J2610" s="1"/>
    </row>
    <row r="2611" spans="1:10" x14ac:dyDescent="0.25">
      <c r="A2611" s="1" t="s">
        <v>30</v>
      </c>
      <c r="B2611">
        <v>2019</v>
      </c>
      <c r="C2611" s="1" t="s">
        <v>7</v>
      </c>
      <c r="D2611" s="1" t="s">
        <v>8</v>
      </c>
      <c r="E2611" s="1" t="s">
        <v>10</v>
      </c>
      <c r="F2611" s="1" t="s">
        <v>10</v>
      </c>
      <c r="G2611" s="1"/>
      <c r="H2611">
        <v>35324.644053856464</v>
      </c>
      <c r="I2611" s="1"/>
      <c r="J2611" s="1"/>
    </row>
    <row r="2612" spans="1:10" hidden="1" x14ac:dyDescent="0.25">
      <c r="A2612" s="1" t="s">
        <v>30</v>
      </c>
      <c r="B2612">
        <v>2019</v>
      </c>
      <c r="C2612" s="1" t="s">
        <v>7</v>
      </c>
      <c r="D2612" s="1" t="s">
        <v>8</v>
      </c>
      <c r="E2612" s="1"/>
      <c r="F2612" s="1" t="s">
        <v>11</v>
      </c>
      <c r="G2612" s="1"/>
      <c r="H2612">
        <v>1498.610941878884</v>
      </c>
      <c r="I2612" s="1"/>
      <c r="J2612" s="1"/>
    </row>
    <row r="2613" spans="1:10" hidden="1" x14ac:dyDescent="0.25">
      <c r="A2613" s="1" t="s">
        <v>30</v>
      </c>
      <c r="B2613">
        <v>2019</v>
      </c>
      <c r="C2613" s="1" t="s">
        <v>7</v>
      </c>
      <c r="D2613" s="1" t="s">
        <v>8</v>
      </c>
      <c r="E2613" s="1"/>
      <c r="F2613" s="1" t="s">
        <v>14</v>
      </c>
      <c r="G2613" s="1"/>
      <c r="H2613">
        <v>93.663183867430249</v>
      </c>
      <c r="I2613" s="1"/>
      <c r="J2613" s="1"/>
    </row>
    <row r="2614" spans="1:10" hidden="1" x14ac:dyDescent="0.25">
      <c r="A2614" s="1" t="s">
        <v>30</v>
      </c>
      <c r="B2614">
        <v>2019</v>
      </c>
      <c r="C2614" s="1" t="s">
        <v>7</v>
      </c>
      <c r="D2614" s="1" t="s">
        <v>8</v>
      </c>
      <c r="E2614" s="1"/>
      <c r="F2614" s="1" t="s">
        <v>17</v>
      </c>
      <c r="G2614" s="1"/>
      <c r="H2614">
        <v>2499.9555257706834</v>
      </c>
      <c r="I2614" s="1"/>
      <c r="J2614" s="1"/>
    </row>
    <row r="2615" spans="1:10" hidden="1" x14ac:dyDescent="0.25">
      <c r="A2615" s="1" t="s">
        <v>30</v>
      </c>
      <c r="B2615">
        <v>2019</v>
      </c>
      <c r="C2615" s="1" t="s">
        <v>7</v>
      </c>
      <c r="D2615" s="1" t="s">
        <v>8</v>
      </c>
      <c r="E2615" s="1"/>
      <c r="F2615" s="1" t="s">
        <v>18</v>
      </c>
      <c r="G2615" s="1"/>
      <c r="H2615">
        <v>1636.5512672109176</v>
      </c>
      <c r="I2615" s="1"/>
      <c r="J2615" s="1"/>
    </row>
    <row r="2616" spans="1:10" hidden="1" x14ac:dyDescent="0.25">
      <c r="A2616" s="1" t="s">
        <v>30</v>
      </c>
      <c r="B2616">
        <v>2019</v>
      </c>
      <c r="C2616" s="1" t="s">
        <v>7</v>
      </c>
      <c r="D2616" s="1" t="s">
        <v>8</v>
      </c>
      <c r="E2616" s="1"/>
      <c r="F2616" s="1" t="s">
        <v>20</v>
      </c>
      <c r="G2616" s="1"/>
      <c r="H2616">
        <v>14831.139423662727</v>
      </c>
      <c r="I2616" s="1"/>
      <c r="J2616" s="1"/>
    </row>
    <row r="2617" spans="1:10" hidden="1" x14ac:dyDescent="0.25">
      <c r="A2617" s="1" t="s">
        <v>30</v>
      </c>
      <c r="B2617">
        <v>2019</v>
      </c>
      <c r="C2617" s="1" t="s">
        <v>7</v>
      </c>
      <c r="D2617" s="1" t="s">
        <v>8</v>
      </c>
      <c r="E2617" s="1"/>
      <c r="F2617" s="1" t="s">
        <v>22</v>
      </c>
      <c r="G2617" s="1"/>
      <c r="H2617">
        <v>20.435603752900008</v>
      </c>
      <c r="I2617" s="1"/>
      <c r="J2617" s="1"/>
    </row>
    <row r="2618" spans="1:10" hidden="1" x14ac:dyDescent="0.25">
      <c r="A2618" s="1" t="s">
        <v>31</v>
      </c>
      <c r="B2618">
        <v>2019</v>
      </c>
      <c r="C2618" s="1" t="s">
        <v>7</v>
      </c>
      <c r="D2618" s="1" t="s">
        <v>8</v>
      </c>
      <c r="E2618" s="1"/>
      <c r="F2618" s="1" t="s">
        <v>9</v>
      </c>
      <c r="G2618" s="1"/>
      <c r="H2618">
        <v>1713</v>
      </c>
      <c r="I2618" s="1"/>
      <c r="J2618" s="1"/>
    </row>
    <row r="2619" spans="1:10" x14ac:dyDescent="0.25">
      <c r="A2619" s="1" t="s">
        <v>31</v>
      </c>
      <c r="B2619">
        <v>2019</v>
      </c>
      <c r="C2619" s="1" t="s">
        <v>7</v>
      </c>
      <c r="D2619" s="1" t="s">
        <v>8</v>
      </c>
      <c r="E2619" s="1" t="s">
        <v>10</v>
      </c>
      <c r="F2619" s="1" t="s">
        <v>10</v>
      </c>
      <c r="G2619" s="1"/>
      <c r="H2619">
        <v>1082.391830144998</v>
      </c>
      <c r="I2619" s="1"/>
      <c r="J2619" s="1"/>
    </row>
    <row r="2620" spans="1:10" hidden="1" x14ac:dyDescent="0.25">
      <c r="A2620" s="1" t="s">
        <v>31</v>
      </c>
      <c r="B2620">
        <v>2019</v>
      </c>
      <c r="C2620" s="1" t="s">
        <v>7</v>
      </c>
      <c r="D2620" s="1" t="s">
        <v>8</v>
      </c>
      <c r="E2620" s="1"/>
      <c r="F2620" s="1" t="s">
        <v>11</v>
      </c>
      <c r="G2620" s="1"/>
      <c r="H2620">
        <v>45.919337151212382</v>
      </c>
      <c r="I2620" s="1"/>
      <c r="J2620" s="1"/>
    </row>
    <row r="2621" spans="1:10" hidden="1" x14ac:dyDescent="0.25">
      <c r="A2621" s="1" t="s">
        <v>31</v>
      </c>
      <c r="B2621">
        <v>2019</v>
      </c>
      <c r="C2621" s="1" t="s">
        <v>7</v>
      </c>
      <c r="D2621" s="1" t="s">
        <v>8</v>
      </c>
      <c r="E2621" s="1"/>
      <c r="F2621" s="1" t="s">
        <v>14</v>
      </c>
      <c r="G2621" s="1"/>
      <c r="H2621">
        <v>2.8699585719507739</v>
      </c>
      <c r="I2621" s="1"/>
      <c r="J2621" s="1"/>
    </row>
    <row r="2622" spans="1:10" hidden="1" x14ac:dyDescent="0.25">
      <c r="A2622" s="1" t="s">
        <v>31</v>
      </c>
      <c r="B2622">
        <v>2019</v>
      </c>
      <c r="C2622" s="1" t="s">
        <v>7</v>
      </c>
      <c r="D2622" s="1" t="s">
        <v>8</v>
      </c>
      <c r="E2622" s="1"/>
      <c r="F2622" s="1" t="s">
        <v>17</v>
      </c>
      <c r="G2622" s="1"/>
      <c r="H2622">
        <v>76.601803338613379</v>
      </c>
      <c r="I2622" s="1"/>
      <c r="J2622" s="1"/>
    </row>
    <row r="2623" spans="1:10" hidden="1" x14ac:dyDescent="0.25">
      <c r="A2623" s="1" t="s">
        <v>31</v>
      </c>
      <c r="B2623">
        <v>2019</v>
      </c>
      <c r="C2623" s="1" t="s">
        <v>7</v>
      </c>
      <c r="D2623" s="1" t="s">
        <v>8</v>
      </c>
      <c r="E2623" s="1"/>
      <c r="F2623" s="1" t="s">
        <v>18</v>
      </c>
      <c r="G2623" s="1"/>
      <c r="H2623">
        <v>50.146003411721701</v>
      </c>
      <c r="I2623" s="1"/>
      <c r="J2623" s="1"/>
    </row>
    <row r="2624" spans="1:10" hidden="1" x14ac:dyDescent="0.25">
      <c r="A2624" s="1" t="s">
        <v>31</v>
      </c>
      <c r="B2624">
        <v>2019</v>
      </c>
      <c r="C2624" s="1" t="s">
        <v>7</v>
      </c>
      <c r="D2624" s="1" t="s">
        <v>8</v>
      </c>
      <c r="E2624" s="1"/>
      <c r="F2624" s="1" t="s">
        <v>20</v>
      </c>
      <c r="G2624" s="1"/>
      <c r="H2624">
        <v>454.44489460216892</v>
      </c>
      <c r="I2624" s="1"/>
      <c r="J2624" s="1"/>
    </row>
    <row r="2625" spans="1:10" hidden="1" x14ac:dyDescent="0.25">
      <c r="A2625" s="1" t="s">
        <v>31</v>
      </c>
      <c r="B2625">
        <v>2019</v>
      </c>
      <c r="C2625" s="1" t="s">
        <v>7</v>
      </c>
      <c r="D2625" s="1" t="s">
        <v>8</v>
      </c>
      <c r="E2625" s="1"/>
      <c r="F2625" s="1" t="s">
        <v>22</v>
      </c>
      <c r="G2625" s="1"/>
      <c r="H2625">
        <v>0.62617277933490234</v>
      </c>
      <c r="I2625" s="1"/>
      <c r="J2625" s="1"/>
    </row>
    <row r="2626" spans="1:10" hidden="1" x14ac:dyDescent="0.25">
      <c r="A2626" s="1" t="s">
        <v>32</v>
      </c>
      <c r="B2626">
        <v>2019</v>
      </c>
      <c r="C2626" s="1" t="s">
        <v>7</v>
      </c>
      <c r="D2626" s="1" t="s">
        <v>8</v>
      </c>
      <c r="E2626" s="1"/>
      <c r="F2626" s="1" t="s">
        <v>9</v>
      </c>
      <c r="G2626" s="1"/>
      <c r="H2626">
        <v>2920</v>
      </c>
      <c r="I2626" s="1"/>
      <c r="J2626" s="1"/>
    </row>
    <row r="2627" spans="1:10" x14ac:dyDescent="0.25">
      <c r="A2627" s="1" t="s">
        <v>32</v>
      </c>
      <c r="B2627">
        <v>2019</v>
      </c>
      <c r="C2627" s="1" t="s">
        <v>7</v>
      </c>
      <c r="D2627" s="1" t="s">
        <v>8</v>
      </c>
      <c r="E2627" s="1" t="s">
        <v>10</v>
      </c>
      <c r="F2627" s="1" t="s">
        <v>10</v>
      </c>
      <c r="G2627" s="1"/>
      <c r="H2627">
        <v>1845.0578774217131</v>
      </c>
      <c r="I2627" s="1"/>
      <c r="J2627" s="1"/>
    </row>
    <row r="2628" spans="1:10" hidden="1" x14ac:dyDescent="0.25">
      <c r="A2628" s="1" t="s">
        <v>32</v>
      </c>
      <c r="B2628">
        <v>2019</v>
      </c>
      <c r="C2628" s="1" t="s">
        <v>7</v>
      </c>
      <c r="D2628" s="1" t="s">
        <v>8</v>
      </c>
      <c r="E2628" s="1"/>
      <c r="F2628" s="1" t="s">
        <v>11</v>
      </c>
      <c r="G2628" s="1"/>
      <c r="H2628">
        <v>78.274643596929451</v>
      </c>
      <c r="I2628" s="1"/>
      <c r="J2628" s="1"/>
    </row>
    <row r="2629" spans="1:10" hidden="1" x14ac:dyDescent="0.25">
      <c r="A2629" s="1" t="s">
        <v>32</v>
      </c>
      <c r="B2629">
        <v>2019</v>
      </c>
      <c r="C2629" s="1" t="s">
        <v>7</v>
      </c>
      <c r="D2629" s="1" t="s">
        <v>8</v>
      </c>
      <c r="E2629" s="1"/>
      <c r="F2629" s="1" t="s">
        <v>14</v>
      </c>
      <c r="G2629" s="1"/>
      <c r="H2629">
        <v>4.8921652248080907</v>
      </c>
      <c r="I2629" s="1"/>
      <c r="J2629" s="1"/>
    </row>
    <row r="2630" spans="1:10" hidden="1" x14ac:dyDescent="0.25">
      <c r="A2630" s="1" t="s">
        <v>32</v>
      </c>
      <c r="B2630">
        <v>2019</v>
      </c>
      <c r="C2630" s="1" t="s">
        <v>7</v>
      </c>
      <c r="D2630" s="1" t="s">
        <v>8</v>
      </c>
      <c r="E2630" s="1"/>
      <c r="F2630" s="1" t="s">
        <v>17</v>
      </c>
      <c r="G2630" s="1"/>
      <c r="H2630">
        <v>130.57633727305958</v>
      </c>
      <c r="I2630" s="1"/>
      <c r="J2630" s="1"/>
    </row>
    <row r="2631" spans="1:10" hidden="1" x14ac:dyDescent="0.25">
      <c r="A2631" s="1" t="s">
        <v>32</v>
      </c>
      <c r="B2631">
        <v>2019</v>
      </c>
      <c r="C2631" s="1" t="s">
        <v>7</v>
      </c>
      <c r="D2631" s="1" t="s">
        <v>8</v>
      </c>
      <c r="E2631" s="1"/>
      <c r="F2631" s="1" t="s">
        <v>18</v>
      </c>
      <c r="G2631" s="1"/>
      <c r="H2631">
        <v>85.479468746192268</v>
      </c>
      <c r="I2631" s="1"/>
      <c r="J2631" s="1"/>
    </row>
    <row r="2632" spans="1:10" hidden="1" x14ac:dyDescent="0.25">
      <c r="A2632" s="1" t="s">
        <v>32</v>
      </c>
      <c r="B2632">
        <v>2019</v>
      </c>
      <c r="C2632" s="1" t="s">
        <v>7</v>
      </c>
      <c r="D2632" s="1" t="s">
        <v>8</v>
      </c>
      <c r="E2632" s="1"/>
      <c r="F2632" s="1" t="s">
        <v>20</v>
      </c>
      <c r="G2632" s="1"/>
      <c r="H2632">
        <v>774.65212623370303</v>
      </c>
      <c r="I2632" s="1"/>
      <c r="J2632" s="1"/>
    </row>
    <row r="2633" spans="1:10" hidden="1" x14ac:dyDescent="0.25">
      <c r="A2633" s="1" t="s">
        <v>32</v>
      </c>
      <c r="B2633">
        <v>2019</v>
      </c>
      <c r="C2633" s="1" t="s">
        <v>7</v>
      </c>
      <c r="D2633" s="1" t="s">
        <v>8</v>
      </c>
      <c r="E2633" s="1"/>
      <c r="F2633" s="1" t="s">
        <v>22</v>
      </c>
      <c r="G2633" s="1"/>
      <c r="H2633">
        <v>1.0673815035948131</v>
      </c>
      <c r="I2633" s="1"/>
      <c r="J2633" s="1"/>
    </row>
    <row r="2634" spans="1:10" hidden="1" x14ac:dyDescent="0.25">
      <c r="A2634" s="1" t="s">
        <v>34</v>
      </c>
      <c r="B2634">
        <v>2019</v>
      </c>
      <c r="C2634" s="1" t="s">
        <v>7</v>
      </c>
      <c r="D2634" s="1" t="s">
        <v>8</v>
      </c>
      <c r="E2634" s="1"/>
      <c r="F2634" s="1" t="s">
        <v>9</v>
      </c>
      <c r="G2634" s="1"/>
      <c r="H2634">
        <v>2666</v>
      </c>
      <c r="I2634" s="1"/>
      <c r="J2634" s="1"/>
    </row>
    <row r="2635" spans="1:10" x14ac:dyDescent="0.25">
      <c r="A2635" s="1" t="s">
        <v>34</v>
      </c>
      <c r="B2635">
        <v>2019</v>
      </c>
      <c r="C2635" s="1" t="s">
        <v>7</v>
      </c>
      <c r="D2635" s="1" t="s">
        <v>8</v>
      </c>
      <c r="E2635" s="1" t="s">
        <v>10</v>
      </c>
      <c r="F2635" s="1" t="s">
        <v>10</v>
      </c>
      <c r="G2635" s="1"/>
      <c r="H2635">
        <v>1684.5631168514683</v>
      </c>
      <c r="I2635" s="1"/>
      <c r="J2635" s="1"/>
    </row>
    <row r="2636" spans="1:10" hidden="1" x14ac:dyDescent="0.25">
      <c r="A2636" s="1" t="s">
        <v>34</v>
      </c>
      <c r="B2636">
        <v>2019</v>
      </c>
      <c r="C2636" s="1" t="s">
        <v>7</v>
      </c>
      <c r="D2636" s="1" t="s">
        <v>8</v>
      </c>
      <c r="E2636" s="1"/>
      <c r="F2636" s="1" t="s">
        <v>11</v>
      </c>
      <c r="G2636" s="1"/>
      <c r="H2636">
        <v>71.465821859388328</v>
      </c>
      <c r="I2636" s="1"/>
      <c r="J2636" s="1"/>
    </row>
    <row r="2637" spans="1:10" hidden="1" x14ac:dyDescent="0.25">
      <c r="A2637" s="1" t="s">
        <v>34</v>
      </c>
      <c r="B2637">
        <v>2019</v>
      </c>
      <c r="C2637" s="1" t="s">
        <v>7</v>
      </c>
      <c r="D2637" s="1" t="s">
        <v>8</v>
      </c>
      <c r="E2637" s="1"/>
      <c r="F2637" s="1" t="s">
        <v>14</v>
      </c>
      <c r="G2637" s="1"/>
      <c r="H2637">
        <v>4.4666138662117705</v>
      </c>
      <c r="I2637" s="1"/>
      <c r="J2637" s="1"/>
    </row>
    <row r="2638" spans="1:10" hidden="1" x14ac:dyDescent="0.25">
      <c r="A2638" s="1" t="s">
        <v>34</v>
      </c>
      <c r="B2638">
        <v>2019</v>
      </c>
      <c r="C2638" s="1" t="s">
        <v>7</v>
      </c>
      <c r="D2638" s="1" t="s">
        <v>8</v>
      </c>
      <c r="E2638" s="1"/>
      <c r="F2638" s="1" t="s">
        <v>17</v>
      </c>
      <c r="G2638" s="1"/>
      <c r="H2638">
        <v>119.21798464725235</v>
      </c>
      <c r="I2638" s="1"/>
      <c r="J2638" s="1"/>
    </row>
    <row r="2639" spans="1:10" hidden="1" x14ac:dyDescent="0.25">
      <c r="A2639" s="1" t="s">
        <v>34</v>
      </c>
      <c r="B2639">
        <v>2019</v>
      </c>
      <c r="C2639" s="1" t="s">
        <v>7</v>
      </c>
      <c r="D2639" s="1" t="s">
        <v>8</v>
      </c>
      <c r="E2639" s="1"/>
      <c r="F2639" s="1" t="s">
        <v>18</v>
      </c>
      <c r="G2639" s="1"/>
      <c r="H2639">
        <v>78.043925916900207</v>
      </c>
      <c r="I2639" s="1"/>
      <c r="J2639" s="1"/>
    </row>
    <row r="2640" spans="1:10" hidden="1" x14ac:dyDescent="0.25">
      <c r="A2640" s="1" t="s">
        <v>34</v>
      </c>
      <c r="B2640">
        <v>2019</v>
      </c>
      <c r="C2640" s="1" t="s">
        <v>7</v>
      </c>
      <c r="D2640" s="1" t="s">
        <v>8</v>
      </c>
      <c r="E2640" s="1"/>
      <c r="F2640" s="1" t="s">
        <v>20</v>
      </c>
      <c r="G2640" s="1"/>
      <c r="H2640">
        <v>707.2680029243329</v>
      </c>
      <c r="I2640" s="1"/>
      <c r="J2640" s="1"/>
    </row>
    <row r="2641" spans="1:10" hidden="1" x14ac:dyDescent="0.25">
      <c r="A2641" s="1" t="s">
        <v>34</v>
      </c>
      <c r="B2641">
        <v>2019</v>
      </c>
      <c r="C2641" s="1" t="s">
        <v>7</v>
      </c>
      <c r="D2641" s="1" t="s">
        <v>8</v>
      </c>
      <c r="E2641" s="1"/>
      <c r="F2641" s="1" t="s">
        <v>22</v>
      </c>
      <c r="G2641" s="1"/>
      <c r="H2641">
        <v>0.97453393444649716</v>
      </c>
      <c r="I2641" s="1"/>
      <c r="J2641" s="1"/>
    </row>
    <row r="2642" spans="1:10" hidden="1" x14ac:dyDescent="0.25">
      <c r="A2642" s="1" t="s">
        <v>35</v>
      </c>
      <c r="B2642">
        <v>2019</v>
      </c>
      <c r="C2642" s="1" t="s">
        <v>7</v>
      </c>
      <c r="D2642" s="1" t="s">
        <v>8</v>
      </c>
      <c r="E2642" s="1"/>
      <c r="F2642" s="1" t="s">
        <v>9</v>
      </c>
      <c r="G2642" s="1"/>
      <c r="H2642">
        <v>25746.094000000001</v>
      </c>
      <c r="I2642" s="1"/>
      <c r="J2642" s="1"/>
    </row>
    <row r="2643" spans="1:10" x14ac:dyDescent="0.25">
      <c r="A2643" s="1" t="s">
        <v>35</v>
      </c>
      <c r="B2643">
        <v>2019</v>
      </c>
      <c r="C2643" s="1" t="s">
        <v>7</v>
      </c>
      <c r="D2643" s="1" t="s">
        <v>8</v>
      </c>
      <c r="E2643" s="1" t="s">
        <v>10</v>
      </c>
      <c r="F2643" s="1" t="s">
        <v>10</v>
      </c>
      <c r="G2643" s="1"/>
      <c r="H2643">
        <v>16268.162173815035</v>
      </c>
      <c r="I2643" s="1"/>
      <c r="J2643" s="1"/>
    </row>
    <row r="2644" spans="1:10" hidden="1" x14ac:dyDescent="0.25">
      <c r="A2644" s="1" t="s">
        <v>35</v>
      </c>
      <c r="B2644">
        <v>2019</v>
      </c>
      <c r="C2644" s="1" t="s">
        <v>7</v>
      </c>
      <c r="D2644" s="1" t="s">
        <v>8</v>
      </c>
      <c r="E2644" s="1"/>
      <c r="F2644" s="1" t="s">
        <v>11</v>
      </c>
      <c r="G2644" s="1"/>
      <c r="H2644">
        <v>690.1597026928232</v>
      </c>
      <c r="I2644" s="1"/>
      <c r="J2644" s="1"/>
    </row>
    <row r="2645" spans="1:10" hidden="1" x14ac:dyDescent="0.25">
      <c r="A2645" s="1" t="s">
        <v>35</v>
      </c>
      <c r="B2645">
        <v>2019</v>
      </c>
      <c r="C2645" s="1" t="s">
        <v>7</v>
      </c>
      <c r="D2645" s="1" t="s">
        <v>8</v>
      </c>
      <c r="E2645" s="1"/>
      <c r="F2645" s="1" t="s">
        <v>14</v>
      </c>
      <c r="G2645" s="1"/>
      <c r="H2645">
        <v>43.13498141830145</v>
      </c>
      <c r="I2645" s="1"/>
      <c r="J2645" s="1"/>
    </row>
    <row r="2646" spans="1:10" hidden="1" x14ac:dyDescent="0.25">
      <c r="A2646" s="1" t="s">
        <v>35</v>
      </c>
      <c r="B2646">
        <v>2019</v>
      </c>
      <c r="C2646" s="1" t="s">
        <v>7</v>
      </c>
      <c r="D2646" s="1" t="s">
        <v>8</v>
      </c>
      <c r="E2646" s="1"/>
      <c r="F2646" s="1" t="s">
        <v>17</v>
      </c>
      <c r="G2646" s="1"/>
      <c r="H2646">
        <v>1151.3118676739368</v>
      </c>
      <c r="I2646" s="1"/>
      <c r="J2646" s="1"/>
    </row>
    <row r="2647" spans="1:10" hidden="1" x14ac:dyDescent="0.25">
      <c r="A2647" s="1" t="s">
        <v>35</v>
      </c>
      <c r="B2647">
        <v>2019</v>
      </c>
      <c r="C2647" s="1" t="s">
        <v>7</v>
      </c>
      <c r="D2647" s="1" t="s">
        <v>8</v>
      </c>
      <c r="E2647" s="1"/>
      <c r="F2647" s="1" t="s">
        <v>18</v>
      </c>
      <c r="G2647" s="1"/>
      <c r="H2647">
        <v>753.6857662361399</v>
      </c>
      <c r="I2647" s="1"/>
      <c r="J2647" s="1"/>
    </row>
    <row r="2648" spans="1:10" hidden="1" x14ac:dyDescent="0.25">
      <c r="A2648" s="1" t="s">
        <v>35</v>
      </c>
      <c r="B2648">
        <v>2019</v>
      </c>
      <c r="C2648" s="1" t="s">
        <v>7</v>
      </c>
      <c r="D2648" s="1" t="s">
        <v>8</v>
      </c>
      <c r="E2648" s="1"/>
      <c r="F2648" s="1" t="s">
        <v>20</v>
      </c>
      <c r="G2648" s="1"/>
      <c r="H2648">
        <v>6830.2282394906797</v>
      </c>
      <c r="I2648" s="1"/>
      <c r="J2648" s="1"/>
    </row>
    <row r="2649" spans="1:10" hidden="1" x14ac:dyDescent="0.25">
      <c r="A2649" s="1" t="s">
        <v>35</v>
      </c>
      <c r="B2649">
        <v>2019</v>
      </c>
      <c r="C2649" s="1" t="s">
        <v>7</v>
      </c>
      <c r="D2649" s="1" t="s">
        <v>8</v>
      </c>
      <c r="E2649" s="1"/>
      <c r="F2649" s="1" t="s">
        <v>22</v>
      </c>
      <c r="G2649" s="1"/>
      <c r="H2649">
        <v>9.4112686730867789</v>
      </c>
      <c r="I2649" s="1"/>
      <c r="J2649" s="1"/>
    </row>
    <row r="2650" spans="1:10" hidden="1" x14ac:dyDescent="0.25">
      <c r="A2650" s="1" t="s">
        <v>36</v>
      </c>
      <c r="B2650">
        <v>2019</v>
      </c>
      <c r="C2650" s="1" t="s">
        <v>7</v>
      </c>
      <c r="D2650" s="1" t="s">
        <v>8</v>
      </c>
      <c r="E2650" s="1"/>
      <c r="F2650" s="1" t="s">
        <v>9</v>
      </c>
      <c r="G2650" s="1"/>
      <c r="H2650">
        <v>565.18899999999996</v>
      </c>
      <c r="I2650" s="1"/>
      <c r="J2650" s="1"/>
    </row>
    <row r="2651" spans="1:10" x14ac:dyDescent="0.25">
      <c r="A2651" s="1" t="s">
        <v>36</v>
      </c>
      <c r="B2651">
        <v>2019</v>
      </c>
      <c r="C2651" s="1" t="s">
        <v>7</v>
      </c>
      <c r="D2651" s="1" t="s">
        <v>8</v>
      </c>
      <c r="E2651" s="1" t="s">
        <v>10</v>
      </c>
      <c r="F2651" s="1" t="s">
        <v>10</v>
      </c>
      <c r="G2651" s="1"/>
      <c r="H2651">
        <v>357.12548516510293</v>
      </c>
      <c r="I2651" s="1"/>
      <c r="J2651" s="1"/>
    </row>
    <row r="2652" spans="1:10" hidden="1" x14ac:dyDescent="0.25">
      <c r="A2652" s="1" t="s">
        <v>36</v>
      </c>
      <c r="B2652">
        <v>2019</v>
      </c>
      <c r="C2652" s="1" t="s">
        <v>7</v>
      </c>
      <c r="D2652" s="1" t="s">
        <v>8</v>
      </c>
      <c r="E2652" s="1"/>
      <c r="F2652" s="1" t="s">
        <v>11</v>
      </c>
      <c r="G2652" s="1"/>
      <c r="H2652">
        <v>15.150673815035944</v>
      </c>
      <c r="I2652" s="1"/>
      <c r="J2652" s="1"/>
    </row>
    <row r="2653" spans="1:10" hidden="1" x14ac:dyDescent="0.25">
      <c r="A2653" s="1" t="s">
        <v>36</v>
      </c>
      <c r="B2653">
        <v>2019</v>
      </c>
      <c r="C2653" s="1" t="s">
        <v>7</v>
      </c>
      <c r="D2653" s="1" t="s">
        <v>8</v>
      </c>
      <c r="E2653" s="1"/>
      <c r="F2653" s="1" t="s">
        <v>14</v>
      </c>
      <c r="G2653" s="1"/>
      <c r="H2653">
        <v>0.94691711343974649</v>
      </c>
      <c r="I2653" s="1"/>
      <c r="J2653" s="1"/>
    </row>
    <row r="2654" spans="1:10" hidden="1" x14ac:dyDescent="0.25">
      <c r="A2654" s="1" t="s">
        <v>36</v>
      </c>
      <c r="B2654">
        <v>2019</v>
      </c>
      <c r="C2654" s="1" t="s">
        <v>7</v>
      </c>
      <c r="D2654" s="1" t="s">
        <v>8</v>
      </c>
      <c r="E2654" s="1"/>
      <c r="F2654" s="1" t="s">
        <v>17</v>
      </c>
      <c r="G2654" s="1"/>
      <c r="H2654">
        <v>25.274078591446326</v>
      </c>
      <c r="I2654" s="1"/>
      <c r="J2654" s="1"/>
    </row>
    <row r="2655" spans="1:10" hidden="1" x14ac:dyDescent="0.25">
      <c r="A2655" s="1" t="s">
        <v>36</v>
      </c>
      <c r="B2655">
        <v>2019</v>
      </c>
      <c r="C2655" s="1" t="s">
        <v>7</v>
      </c>
      <c r="D2655" s="1" t="s">
        <v>8</v>
      </c>
      <c r="E2655" s="1"/>
      <c r="F2655" s="1" t="s">
        <v>18</v>
      </c>
      <c r="G2655" s="1"/>
      <c r="H2655">
        <v>16.545224473010844</v>
      </c>
      <c r="I2655" s="1"/>
      <c r="J2655" s="1"/>
    </row>
    <row r="2656" spans="1:10" hidden="1" x14ac:dyDescent="0.25">
      <c r="A2656" s="1" t="s">
        <v>36</v>
      </c>
      <c r="B2656">
        <v>2019</v>
      </c>
      <c r="C2656" s="1" t="s">
        <v>7</v>
      </c>
      <c r="D2656" s="1" t="s">
        <v>8</v>
      </c>
      <c r="E2656" s="1"/>
      <c r="F2656" s="1" t="s">
        <v>20</v>
      </c>
      <c r="G2656" s="1"/>
      <c r="H2656">
        <v>149.94002074448642</v>
      </c>
      <c r="I2656" s="1"/>
      <c r="J2656" s="1"/>
    </row>
    <row r="2657" spans="1:10" hidden="1" x14ac:dyDescent="0.25">
      <c r="A2657" s="1" t="s">
        <v>36</v>
      </c>
      <c r="B2657">
        <v>2019</v>
      </c>
      <c r="C2657" s="1" t="s">
        <v>7</v>
      </c>
      <c r="D2657" s="1" t="s">
        <v>8</v>
      </c>
      <c r="E2657" s="1"/>
      <c r="F2657" s="1" t="s">
        <v>22</v>
      </c>
      <c r="G2657" s="1"/>
      <c r="H2657">
        <v>0.20660009747782493</v>
      </c>
      <c r="I2657" s="1"/>
      <c r="J2657" s="1"/>
    </row>
    <row r="2658" spans="1:10" hidden="1" x14ac:dyDescent="0.25">
      <c r="A2658" s="1" t="s">
        <v>37</v>
      </c>
      <c r="B2658">
        <v>2019</v>
      </c>
      <c r="C2658" s="1" t="s">
        <v>7</v>
      </c>
      <c r="D2658" s="1" t="s">
        <v>8</v>
      </c>
      <c r="E2658" s="1"/>
      <c r="F2658" s="1" t="s">
        <v>9</v>
      </c>
      <c r="G2658" s="1"/>
      <c r="H2658">
        <v>750.01499999999999</v>
      </c>
      <c r="I2658" s="1"/>
      <c r="J2658" s="1"/>
    </row>
    <row r="2659" spans="1:10" x14ac:dyDescent="0.25">
      <c r="A2659" s="1" t="s">
        <v>37</v>
      </c>
      <c r="B2659">
        <v>2019</v>
      </c>
      <c r="C2659" s="1" t="s">
        <v>7</v>
      </c>
      <c r="D2659" s="1" t="s">
        <v>8</v>
      </c>
      <c r="E2659" s="1" t="s">
        <v>10</v>
      </c>
      <c r="F2659" s="1" t="s">
        <v>10</v>
      </c>
      <c r="G2659" s="1"/>
      <c r="H2659">
        <v>473.91133011453633</v>
      </c>
      <c r="I2659" s="1"/>
      <c r="J2659" s="1"/>
    </row>
    <row r="2660" spans="1:10" hidden="1" x14ac:dyDescent="0.25">
      <c r="A2660" s="1" t="s">
        <v>37</v>
      </c>
      <c r="B2660">
        <v>2019</v>
      </c>
      <c r="C2660" s="1" t="s">
        <v>7</v>
      </c>
      <c r="D2660" s="1" t="s">
        <v>8</v>
      </c>
      <c r="E2660" s="1"/>
      <c r="F2660" s="1" t="s">
        <v>11</v>
      </c>
      <c r="G2660" s="1"/>
      <c r="H2660">
        <v>20.105190690873645</v>
      </c>
      <c r="I2660" s="1"/>
      <c r="J2660" s="1"/>
    </row>
    <row r="2661" spans="1:10" hidden="1" x14ac:dyDescent="0.25">
      <c r="A2661" s="1" t="s">
        <v>37</v>
      </c>
      <c r="B2661">
        <v>2019</v>
      </c>
      <c r="C2661" s="1" t="s">
        <v>7</v>
      </c>
      <c r="D2661" s="1" t="s">
        <v>8</v>
      </c>
      <c r="E2661" s="1"/>
      <c r="F2661" s="1" t="s">
        <v>14</v>
      </c>
      <c r="G2661" s="1"/>
      <c r="H2661">
        <v>1.2565744181796028</v>
      </c>
      <c r="I2661" s="1"/>
      <c r="J2661" s="1"/>
    </row>
    <row r="2662" spans="1:10" hidden="1" x14ac:dyDescent="0.25">
      <c r="A2662" s="1" t="s">
        <v>37</v>
      </c>
      <c r="B2662">
        <v>2019</v>
      </c>
      <c r="C2662" s="1" t="s">
        <v>7</v>
      </c>
      <c r="D2662" s="1" t="s">
        <v>8</v>
      </c>
      <c r="E2662" s="1"/>
      <c r="F2662" s="1" t="s">
        <v>17</v>
      </c>
      <c r="G2662" s="1"/>
      <c r="H2662">
        <v>33.539113561593759</v>
      </c>
      <c r="I2662" s="1"/>
      <c r="J2662" s="1"/>
    </row>
    <row r="2663" spans="1:10" hidden="1" x14ac:dyDescent="0.25">
      <c r="A2663" s="1" t="s">
        <v>37</v>
      </c>
      <c r="B2663">
        <v>2019</v>
      </c>
      <c r="C2663" s="1" t="s">
        <v>7</v>
      </c>
      <c r="D2663" s="1" t="s">
        <v>8</v>
      </c>
      <c r="E2663" s="1"/>
      <c r="F2663" s="1" t="s">
        <v>18</v>
      </c>
      <c r="G2663" s="1"/>
      <c r="H2663">
        <v>21.955782106738148</v>
      </c>
      <c r="I2663" s="1"/>
      <c r="J2663" s="1"/>
    </row>
    <row r="2664" spans="1:10" hidden="1" x14ac:dyDescent="0.25">
      <c r="A2664" s="1" t="s">
        <v>37</v>
      </c>
      <c r="B2664">
        <v>2019</v>
      </c>
      <c r="C2664" s="1" t="s">
        <v>7</v>
      </c>
      <c r="D2664" s="1" t="s">
        <v>8</v>
      </c>
      <c r="E2664" s="1"/>
      <c r="F2664" s="1" t="s">
        <v>20</v>
      </c>
      <c r="G2664" s="1"/>
      <c r="H2664">
        <v>198.9728474168393</v>
      </c>
      <c r="I2664" s="1"/>
      <c r="J2664" s="1"/>
    </row>
    <row r="2665" spans="1:10" hidden="1" x14ac:dyDescent="0.25">
      <c r="A2665" s="1" t="s">
        <v>37</v>
      </c>
      <c r="B2665">
        <v>2019</v>
      </c>
      <c r="C2665" s="1" t="s">
        <v>7</v>
      </c>
      <c r="D2665" s="1" t="s">
        <v>8</v>
      </c>
      <c r="E2665" s="1"/>
      <c r="F2665" s="1" t="s">
        <v>22</v>
      </c>
      <c r="G2665" s="1"/>
      <c r="H2665">
        <v>0.27416169123926842</v>
      </c>
      <c r="I2665" s="1"/>
      <c r="J2665" s="1"/>
    </row>
    <row r="2666" spans="1:10" hidden="1" x14ac:dyDescent="0.25">
      <c r="A2666" s="1" t="s">
        <v>38</v>
      </c>
      <c r="B2666">
        <v>2019</v>
      </c>
      <c r="C2666" s="1" t="s">
        <v>7</v>
      </c>
      <c r="D2666" s="1" t="s">
        <v>8</v>
      </c>
      <c r="E2666" s="1"/>
      <c r="F2666" s="1" t="s">
        <v>9</v>
      </c>
      <c r="G2666" s="1"/>
      <c r="H2666">
        <v>172</v>
      </c>
      <c r="I2666" s="1"/>
      <c r="J2666" s="1"/>
    </row>
    <row r="2667" spans="1:10" x14ac:dyDescent="0.25">
      <c r="A2667" s="1" t="s">
        <v>38</v>
      </c>
      <c r="B2667">
        <v>2019</v>
      </c>
      <c r="C2667" s="1" t="s">
        <v>7</v>
      </c>
      <c r="D2667" s="1" t="s">
        <v>8</v>
      </c>
      <c r="E2667" s="1" t="s">
        <v>10</v>
      </c>
      <c r="F2667" s="1" t="s">
        <v>10</v>
      </c>
      <c r="G2667" s="1"/>
      <c r="H2667">
        <v>108.68149140977214</v>
      </c>
      <c r="I2667" s="1"/>
      <c r="J2667" s="1"/>
    </row>
    <row r="2668" spans="1:10" hidden="1" x14ac:dyDescent="0.25">
      <c r="A2668" s="1" t="s">
        <v>38</v>
      </c>
      <c r="B2668">
        <v>2019</v>
      </c>
      <c r="C2668" s="1" t="s">
        <v>7</v>
      </c>
      <c r="D2668" s="1" t="s">
        <v>8</v>
      </c>
      <c r="E2668" s="1"/>
      <c r="F2668" s="1" t="s">
        <v>11</v>
      </c>
      <c r="G2668" s="1"/>
      <c r="H2668">
        <v>4.6106981844766661</v>
      </c>
      <c r="I2668" s="1"/>
      <c r="J2668" s="1"/>
    </row>
    <row r="2669" spans="1:10" hidden="1" x14ac:dyDescent="0.25">
      <c r="A2669" s="1" t="s">
        <v>38</v>
      </c>
      <c r="B2669">
        <v>2019</v>
      </c>
      <c r="C2669" s="1" t="s">
        <v>7</v>
      </c>
      <c r="D2669" s="1" t="s">
        <v>8</v>
      </c>
      <c r="E2669" s="1"/>
      <c r="F2669" s="1" t="s">
        <v>14</v>
      </c>
      <c r="G2669" s="1"/>
      <c r="H2669">
        <v>0.28816863652979163</v>
      </c>
      <c r="I2669" s="1"/>
      <c r="J2669" s="1"/>
    </row>
    <row r="2670" spans="1:10" hidden="1" x14ac:dyDescent="0.25">
      <c r="A2670" s="1" t="s">
        <v>38</v>
      </c>
      <c r="B2670">
        <v>2019</v>
      </c>
      <c r="C2670" s="1" t="s">
        <v>7</v>
      </c>
      <c r="D2670" s="1" t="s">
        <v>8</v>
      </c>
      <c r="E2670" s="1"/>
      <c r="F2670" s="1" t="s">
        <v>17</v>
      </c>
      <c r="G2670" s="1"/>
      <c r="H2670">
        <v>7.691482880467893</v>
      </c>
      <c r="I2670" s="1"/>
      <c r="J2670" s="1"/>
    </row>
    <row r="2671" spans="1:10" hidden="1" x14ac:dyDescent="0.25">
      <c r="A2671" s="1" t="s">
        <v>38</v>
      </c>
      <c r="B2671">
        <v>2019</v>
      </c>
      <c r="C2671" s="1" t="s">
        <v>7</v>
      </c>
      <c r="D2671" s="1" t="s">
        <v>8</v>
      </c>
      <c r="E2671" s="1"/>
      <c r="F2671" s="1" t="s">
        <v>18</v>
      </c>
      <c r="G2671" s="1"/>
      <c r="H2671">
        <v>5.0350919946387229</v>
      </c>
      <c r="I2671" s="1"/>
      <c r="J2671" s="1"/>
    </row>
    <row r="2672" spans="1:10" hidden="1" x14ac:dyDescent="0.25">
      <c r="A2672" s="1" t="s">
        <v>38</v>
      </c>
      <c r="B2672">
        <v>2019</v>
      </c>
      <c r="C2672" s="1" t="s">
        <v>7</v>
      </c>
      <c r="D2672" s="1" t="s">
        <v>8</v>
      </c>
      <c r="E2672" s="1"/>
      <c r="F2672" s="1" t="s">
        <v>20</v>
      </c>
      <c r="G2672" s="1"/>
      <c r="H2672">
        <v>45.630193737053737</v>
      </c>
      <c r="I2672" s="1"/>
      <c r="J2672" s="1"/>
    </row>
    <row r="2673" spans="1:10" hidden="1" x14ac:dyDescent="0.25">
      <c r="A2673" s="1" t="s">
        <v>38</v>
      </c>
      <c r="B2673">
        <v>2019</v>
      </c>
      <c r="C2673" s="1" t="s">
        <v>7</v>
      </c>
      <c r="D2673" s="1" t="s">
        <v>8</v>
      </c>
      <c r="E2673" s="1"/>
      <c r="F2673" s="1" t="s">
        <v>22</v>
      </c>
      <c r="G2673" s="1"/>
      <c r="H2673">
        <v>6.2873157061064333E-2</v>
      </c>
      <c r="I2673" s="1"/>
      <c r="J2673" s="1"/>
    </row>
    <row r="2674" spans="1:10" hidden="1" x14ac:dyDescent="0.25">
      <c r="A2674" s="1" t="s">
        <v>39</v>
      </c>
      <c r="B2674">
        <v>2019</v>
      </c>
      <c r="C2674" s="1" t="s">
        <v>7</v>
      </c>
      <c r="D2674" s="1" t="s">
        <v>8</v>
      </c>
      <c r="E2674" s="1"/>
      <c r="F2674" s="1" t="s">
        <v>9</v>
      </c>
      <c r="G2674" s="1"/>
      <c r="H2674">
        <v>171.6</v>
      </c>
      <c r="I2674" s="1"/>
      <c r="J2674" s="1"/>
    </row>
    <row r="2675" spans="1:10" x14ac:dyDescent="0.25">
      <c r="A2675" s="1" t="s">
        <v>39</v>
      </c>
      <c r="B2675">
        <v>2019</v>
      </c>
      <c r="C2675" s="1" t="s">
        <v>7</v>
      </c>
      <c r="D2675" s="1" t="s">
        <v>8</v>
      </c>
      <c r="E2675" s="1" t="s">
        <v>10</v>
      </c>
      <c r="F2675" s="1" t="s">
        <v>10</v>
      </c>
      <c r="G2675" s="1"/>
      <c r="H2675">
        <v>108.42874375533081</v>
      </c>
      <c r="I2675" s="1"/>
      <c r="J2675" s="1"/>
    </row>
    <row r="2676" spans="1:10" hidden="1" x14ac:dyDescent="0.25">
      <c r="A2676" s="1" t="s">
        <v>39</v>
      </c>
      <c r="B2676">
        <v>2019</v>
      </c>
      <c r="C2676" s="1" t="s">
        <v>7</v>
      </c>
      <c r="D2676" s="1" t="s">
        <v>8</v>
      </c>
      <c r="E2676" s="1"/>
      <c r="F2676" s="1" t="s">
        <v>11</v>
      </c>
      <c r="G2676" s="1"/>
      <c r="H2676">
        <v>4.5999756305592783</v>
      </c>
      <c r="I2676" s="1"/>
      <c r="J2676" s="1"/>
    </row>
    <row r="2677" spans="1:10" hidden="1" x14ac:dyDescent="0.25">
      <c r="A2677" s="1" t="s">
        <v>39</v>
      </c>
      <c r="B2677">
        <v>2019</v>
      </c>
      <c r="C2677" s="1" t="s">
        <v>7</v>
      </c>
      <c r="D2677" s="1" t="s">
        <v>8</v>
      </c>
      <c r="E2677" s="1"/>
      <c r="F2677" s="1" t="s">
        <v>14</v>
      </c>
      <c r="G2677" s="1"/>
      <c r="H2677">
        <v>0.28749847690995489</v>
      </c>
      <c r="I2677" s="1"/>
      <c r="J2677" s="1"/>
    </row>
    <row r="2678" spans="1:10" hidden="1" x14ac:dyDescent="0.25">
      <c r="A2678" s="1" t="s">
        <v>39</v>
      </c>
      <c r="B2678">
        <v>2019</v>
      </c>
      <c r="C2678" s="1" t="s">
        <v>7</v>
      </c>
      <c r="D2678" s="1" t="s">
        <v>8</v>
      </c>
      <c r="E2678" s="1"/>
      <c r="F2678" s="1" t="s">
        <v>17</v>
      </c>
      <c r="G2678" s="1"/>
      <c r="H2678">
        <v>7.6735957109784332</v>
      </c>
      <c r="I2678" s="1"/>
      <c r="J2678" s="1"/>
    </row>
    <row r="2679" spans="1:10" hidden="1" x14ac:dyDescent="0.25">
      <c r="A2679" s="1" t="s">
        <v>39</v>
      </c>
      <c r="B2679">
        <v>2019</v>
      </c>
      <c r="C2679" s="1" t="s">
        <v>7</v>
      </c>
      <c r="D2679" s="1" t="s">
        <v>8</v>
      </c>
      <c r="E2679" s="1"/>
      <c r="F2679" s="1" t="s">
        <v>18</v>
      </c>
      <c r="G2679" s="1"/>
      <c r="H2679">
        <v>5.0233824783721213</v>
      </c>
      <c r="I2679" s="1"/>
      <c r="J2679" s="1"/>
    </row>
    <row r="2680" spans="1:10" hidden="1" x14ac:dyDescent="0.25">
      <c r="A2680" s="1" t="s">
        <v>39</v>
      </c>
      <c r="B2680">
        <v>2019</v>
      </c>
      <c r="C2680" s="1" t="s">
        <v>7</v>
      </c>
      <c r="D2680" s="1" t="s">
        <v>8</v>
      </c>
      <c r="E2680" s="1"/>
      <c r="F2680" s="1" t="s">
        <v>20</v>
      </c>
      <c r="G2680" s="1"/>
      <c r="H2680">
        <v>45.52407700743268</v>
      </c>
      <c r="I2680" s="1"/>
      <c r="J2680" s="1"/>
    </row>
    <row r="2681" spans="1:10" hidden="1" x14ac:dyDescent="0.25">
      <c r="A2681" s="1" t="s">
        <v>39</v>
      </c>
      <c r="B2681">
        <v>2019</v>
      </c>
      <c r="C2681" s="1" t="s">
        <v>7</v>
      </c>
      <c r="D2681" s="1" t="s">
        <v>8</v>
      </c>
      <c r="E2681" s="1"/>
      <c r="F2681" s="1" t="s">
        <v>22</v>
      </c>
      <c r="G2681" s="1"/>
      <c r="H2681">
        <v>6.2726940416736279E-2</v>
      </c>
      <c r="I2681" s="1"/>
      <c r="J2681" s="1"/>
    </row>
    <row r="2682" spans="1:10" hidden="1" x14ac:dyDescent="0.25">
      <c r="A2682" s="1" t="s">
        <v>40</v>
      </c>
      <c r="B2682">
        <v>2019</v>
      </c>
      <c r="C2682" s="1" t="s">
        <v>7</v>
      </c>
      <c r="D2682" s="1" t="s">
        <v>8</v>
      </c>
      <c r="E2682" s="1"/>
      <c r="F2682" s="1" t="s">
        <v>9</v>
      </c>
      <c r="G2682" s="1"/>
      <c r="H2682">
        <v>8760</v>
      </c>
      <c r="I2682" s="1"/>
      <c r="J2682" s="1"/>
    </row>
    <row r="2683" spans="1:10" x14ac:dyDescent="0.25">
      <c r="A2683" s="1" t="s">
        <v>40</v>
      </c>
      <c r="B2683">
        <v>2019</v>
      </c>
      <c r="C2683" s="1" t="s">
        <v>7</v>
      </c>
      <c r="D2683" s="1" t="s">
        <v>8</v>
      </c>
      <c r="E2683" s="1" t="s">
        <v>10</v>
      </c>
      <c r="F2683" s="1" t="s">
        <v>10</v>
      </c>
      <c r="G2683" s="1"/>
      <c r="H2683">
        <v>5535.1736322651395</v>
      </c>
      <c r="I2683" s="1"/>
      <c r="J2683" s="1"/>
    </row>
    <row r="2684" spans="1:10" hidden="1" x14ac:dyDescent="0.25">
      <c r="A2684" s="1" t="s">
        <v>40</v>
      </c>
      <c r="B2684">
        <v>2019</v>
      </c>
      <c r="C2684" s="1" t="s">
        <v>7</v>
      </c>
      <c r="D2684" s="1" t="s">
        <v>8</v>
      </c>
      <c r="E2684" s="1"/>
      <c r="F2684" s="1" t="s">
        <v>11</v>
      </c>
      <c r="G2684" s="1"/>
      <c r="H2684">
        <v>234.82393079078835</v>
      </c>
      <c r="I2684" s="1"/>
      <c r="J2684" s="1"/>
    </row>
    <row r="2685" spans="1:10" hidden="1" x14ac:dyDescent="0.25">
      <c r="A2685" s="1" t="s">
        <v>40</v>
      </c>
      <c r="B2685">
        <v>2019</v>
      </c>
      <c r="C2685" s="1" t="s">
        <v>7</v>
      </c>
      <c r="D2685" s="1" t="s">
        <v>8</v>
      </c>
      <c r="E2685" s="1"/>
      <c r="F2685" s="1" t="s">
        <v>14</v>
      </c>
      <c r="G2685" s="1"/>
      <c r="H2685">
        <v>14.676495674424272</v>
      </c>
      <c r="I2685" s="1"/>
      <c r="J2685" s="1"/>
    </row>
    <row r="2686" spans="1:10" hidden="1" x14ac:dyDescent="0.25">
      <c r="A2686" s="1" t="s">
        <v>40</v>
      </c>
      <c r="B2686">
        <v>2019</v>
      </c>
      <c r="C2686" s="1" t="s">
        <v>7</v>
      </c>
      <c r="D2686" s="1" t="s">
        <v>8</v>
      </c>
      <c r="E2686" s="1"/>
      <c r="F2686" s="1" t="s">
        <v>17</v>
      </c>
      <c r="G2686" s="1"/>
      <c r="H2686">
        <v>391.72901181917877</v>
      </c>
      <c r="I2686" s="1"/>
      <c r="J2686" s="1"/>
    </row>
    <row r="2687" spans="1:10" hidden="1" x14ac:dyDescent="0.25">
      <c r="A2687" s="1" t="s">
        <v>40</v>
      </c>
      <c r="B2687">
        <v>2019</v>
      </c>
      <c r="C2687" s="1" t="s">
        <v>7</v>
      </c>
      <c r="D2687" s="1" t="s">
        <v>8</v>
      </c>
      <c r="E2687" s="1"/>
      <c r="F2687" s="1" t="s">
        <v>18</v>
      </c>
      <c r="G2687" s="1"/>
      <c r="H2687">
        <v>256.43840623857682</v>
      </c>
      <c r="I2687" s="1"/>
      <c r="J2687" s="1"/>
    </row>
    <row r="2688" spans="1:10" hidden="1" x14ac:dyDescent="0.25">
      <c r="A2688" s="1" t="s">
        <v>40</v>
      </c>
      <c r="B2688">
        <v>2019</v>
      </c>
      <c r="C2688" s="1" t="s">
        <v>7</v>
      </c>
      <c r="D2688" s="1" t="s">
        <v>8</v>
      </c>
      <c r="E2688" s="1"/>
      <c r="F2688" s="1" t="s">
        <v>20</v>
      </c>
      <c r="G2688" s="1"/>
      <c r="H2688">
        <v>2323.9563787011089</v>
      </c>
      <c r="I2688" s="1"/>
      <c r="J2688" s="1"/>
    </row>
    <row r="2689" spans="1:10" hidden="1" x14ac:dyDescent="0.25">
      <c r="A2689" s="1" t="s">
        <v>40</v>
      </c>
      <c r="B2689">
        <v>2019</v>
      </c>
      <c r="C2689" s="1" t="s">
        <v>7</v>
      </c>
      <c r="D2689" s="1" t="s">
        <v>8</v>
      </c>
      <c r="E2689" s="1"/>
      <c r="F2689" s="1" t="s">
        <v>22</v>
      </c>
      <c r="G2689" s="1"/>
      <c r="H2689">
        <v>3.2021445107844393</v>
      </c>
      <c r="I2689" s="1"/>
      <c r="J2689" s="1"/>
    </row>
    <row r="2690" spans="1:10" hidden="1" x14ac:dyDescent="0.25">
      <c r="A2690" s="1" t="s">
        <v>41</v>
      </c>
      <c r="B2690">
        <v>2019</v>
      </c>
      <c r="C2690" s="1" t="s">
        <v>7</v>
      </c>
      <c r="D2690" s="1" t="s">
        <v>8</v>
      </c>
      <c r="E2690" s="1"/>
      <c r="F2690" s="1" t="s">
        <v>9</v>
      </c>
      <c r="G2690" s="1"/>
      <c r="H2690">
        <v>4367</v>
      </c>
      <c r="I2690" s="1"/>
      <c r="J2690" s="1"/>
    </row>
    <row r="2691" spans="1:10" x14ac:dyDescent="0.25">
      <c r="A2691" s="1" t="s">
        <v>41</v>
      </c>
      <c r="B2691">
        <v>2019</v>
      </c>
      <c r="C2691" s="1" t="s">
        <v>7</v>
      </c>
      <c r="D2691" s="1" t="s">
        <v>8</v>
      </c>
      <c r="E2691" s="1" t="s">
        <v>10</v>
      </c>
      <c r="F2691" s="1" t="s">
        <v>10</v>
      </c>
      <c r="G2691" s="1"/>
      <c r="H2691">
        <v>2759.3725173632265</v>
      </c>
      <c r="I2691" s="1"/>
      <c r="J2691" s="1"/>
    </row>
    <row r="2692" spans="1:10" hidden="1" x14ac:dyDescent="0.25">
      <c r="A2692" s="1" t="s">
        <v>41</v>
      </c>
      <c r="B2692">
        <v>2019</v>
      </c>
      <c r="C2692" s="1" t="s">
        <v>7</v>
      </c>
      <c r="D2692" s="1" t="s">
        <v>8</v>
      </c>
      <c r="E2692" s="1"/>
      <c r="F2692" s="1" t="s">
        <v>11</v>
      </c>
      <c r="G2692" s="1"/>
      <c r="H2692">
        <v>117.06348239307908</v>
      </c>
      <c r="I2692" s="1"/>
      <c r="J2692" s="1"/>
    </row>
    <row r="2693" spans="1:10" hidden="1" x14ac:dyDescent="0.25">
      <c r="A2693" s="1" t="s">
        <v>41</v>
      </c>
      <c r="B2693">
        <v>2019</v>
      </c>
      <c r="C2693" s="1" t="s">
        <v>7</v>
      </c>
      <c r="D2693" s="1" t="s">
        <v>8</v>
      </c>
      <c r="E2693" s="1"/>
      <c r="F2693" s="1" t="s">
        <v>14</v>
      </c>
      <c r="G2693" s="1"/>
      <c r="H2693">
        <v>7.3164676495674428</v>
      </c>
      <c r="I2693" s="1"/>
      <c r="J2693" s="1"/>
    </row>
    <row r="2694" spans="1:10" hidden="1" x14ac:dyDescent="0.25">
      <c r="A2694" s="1" t="s">
        <v>41</v>
      </c>
      <c r="B2694">
        <v>2019</v>
      </c>
      <c r="C2694" s="1" t="s">
        <v>7</v>
      </c>
      <c r="D2694" s="1" t="s">
        <v>8</v>
      </c>
      <c r="E2694" s="1"/>
      <c r="F2694" s="1" t="s">
        <v>17</v>
      </c>
      <c r="G2694" s="1"/>
      <c r="H2694">
        <v>195.28317290118193</v>
      </c>
      <c r="I2694" s="1"/>
      <c r="J2694" s="1"/>
    </row>
    <row r="2695" spans="1:10" hidden="1" x14ac:dyDescent="0.25">
      <c r="A2695" s="1" t="s">
        <v>41</v>
      </c>
      <c r="B2695">
        <v>2019</v>
      </c>
      <c r="C2695" s="1" t="s">
        <v>7</v>
      </c>
      <c r="D2695" s="1" t="s">
        <v>8</v>
      </c>
      <c r="E2695" s="1"/>
      <c r="F2695" s="1" t="s">
        <v>18</v>
      </c>
      <c r="G2695" s="1"/>
      <c r="H2695">
        <v>127.83864384062386</v>
      </c>
      <c r="I2695" s="1"/>
      <c r="J2695" s="1"/>
    </row>
    <row r="2696" spans="1:10" hidden="1" x14ac:dyDescent="0.25">
      <c r="A2696" s="1" t="s">
        <v>41</v>
      </c>
      <c r="B2696">
        <v>2019</v>
      </c>
      <c r="C2696" s="1" t="s">
        <v>7</v>
      </c>
      <c r="D2696" s="1" t="s">
        <v>8</v>
      </c>
      <c r="E2696" s="1"/>
      <c r="F2696" s="1" t="s">
        <v>20</v>
      </c>
      <c r="G2696" s="1"/>
      <c r="H2696">
        <v>1158.5293956378703</v>
      </c>
      <c r="I2696" s="1"/>
      <c r="J2696" s="1"/>
    </row>
    <row r="2697" spans="1:10" hidden="1" x14ac:dyDescent="0.25">
      <c r="A2697" s="1" t="s">
        <v>41</v>
      </c>
      <c r="B2697">
        <v>2019</v>
      </c>
      <c r="C2697" s="1" t="s">
        <v>7</v>
      </c>
      <c r="D2697" s="1" t="s">
        <v>8</v>
      </c>
      <c r="E2697" s="1"/>
      <c r="F2697" s="1" t="s">
        <v>22</v>
      </c>
      <c r="G2697" s="1"/>
      <c r="H2697">
        <v>1.5963202144515578</v>
      </c>
      <c r="I2697" s="1"/>
      <c r="J2697" s="1"/>
    </row>
    <row r="2698" spans="1:10" hidden="1" x14ac:dyDescent="0.25">
      <c r="A2698" s="1" t="s">
        <v>42</v>
      </c>
      <c r="B2698">
        <v>2019</v>
      </c>
      <c r="C2698" s="1" t="s">
        <v>7</v>
      </c>
      <c r="D2698" s="1" t="s">
        <v>8</v>
      </c>
      <c r="E2698" s="1"/>
      <c r="F2698" s="1" t="s">
        <v>9</v>
      </c>
      <c r="G2698" s="1"/>
      <c r="H2698">
        <v>19400</v>
      </c>
      <c r="I2698" s="1"/>
      <c r="J2698" s="1"/>
    </row>
    <row r="2699" spans="1:10" x14ac:dyDescent="0.25">
      <c r="A2699" s="1" t="s">
        <v>42</v>
      </c>
      <c r="B2699">
        <v>2019</v>
      </c>
      <c r="C2699" s="1" t="s">
        <v>7</v>
      </c>
      <c r="D2699" s="1" t="s">
        <v>8</v>
      </c>
      <c r="E2699" s="1" t="s">
        <v>10</v>
      </c>
      <c r="F2699" s="1" t="s">
        <v>10</v>
      </c>
      <c r="G2699" s="1"/>
      <c r="H2699">
        <v>12258.261240404532</v>
      </c>
      <c r="I2699" s="1"/>
      <c r="J2699" s="1"/>
    </row>
    <row r="2700" spans="1:10" hidden="1" x14ac:dyDescent="0.25">
      <c r="A2700" s="1" t="s">
        <v>42</v>
      </c>
      <c r="B2700">
        <v>2019</v>
      </c>
      <c r="C2700" s="1" t="s">
        <v>7</v>
      </c>
      <c r="D2700" s="1" t="s">
        <v>8</v>
      </c>
      <c r="E2700" s="1"/>
      <c r="F2700" s="1" t="s">
        <v>11</v>
      </c>
      <c r="G2700" s="1"/>
      <c r="H2700">
        <v>520.04386499329837</v>
      </c>
      <c r="I2700" s="1"/>
      <c r="J2700" s="1"/>
    </row>
    <row r="2701" spans="1:10" hidden="1" x14ac:dyDescent="0.25">
      <c r="A2701" s="1" t="s">
        <v>42</v>
      </c>
      <c r="B2701">
        <v>2019</v>
      </c>
      <c r="C2701" s="1" t="s">
        <v>7</v>
      </c>
      <c r="D2701" s="1" t="s">
        <v>8</v>
      </c>
      <c r="E2701" s="1"/>
      <c r="F2701" s="1" t="s">
        <v>14</v>
      </c>
      <c r="G2701" s="1"/>
      <c r="H2701">
        <v>32.502741562081148</v>
      </c>
      <c r="I2701" s="1"/>
      <c r="J2701" s="1"/>
    </row>
    <row r="2702" spans="1:10" hidden="1" x14ac:dyDescent="0.25">
      <c r="A2702" s="1" t="s">
        <v>42</v>
      </c>
      <c r="B2702">
        <v>2019</v>
      </c>
      <c r="C2702" s="1" t="s">
        <v>7</v>
      </c>
      <c r="D2702" s="1" t="s">
        <v>8</v>
      </c>
      <c r="E2702" s="1"/>
      <c r="F2702" s="1" t="s">
        <v>17</v>
      </c>
      <c r="G2702" s="1"/>
      <c r="H2702">
        <v>867.52772023882051</v>
      </c>
      <c r="I2702" s="1"/>
      <c r="J2702" s="1"/>
    </row>
    <row r="2703" spans="1:10" hidden="1" x14ac:dyDescent="0.25">
      <c r="A2703" s="1" t="s">
        <v>42</v>
      </c>
      <c r="B2703">
        <v>2019</v>
      </c>
      <c r="C2703" s="1" t="s">
        <v>7</v>
      </c>
      <c r="D2703" s="1" t="s">
        <v>8</v>
      </c>
      <c r="E2703" s="1"/>
      <c r="F2703" s="1" t="s">
        <v>18</v>
      </c>
      <c r="G2703" s="1"/>
      <c r="H2703">
        <v>567.91153893018156</v>
      </c>
      <c r="I2703" s="1"/>
      <c r="J2703" s="1"/>
    </row>
    <row r="2704" spans="1:10" hidden="1" x14ac:dyDescent="0.25">
      <c r="A2704" s="1" t="s">
        <v>42</v>
      </c>
      <c r="B2704">
        <v>2019</v>
      </c>
      <c r="C2704" s="1" t="s">
        <v>7</v>
      </c>
      <c r="D2704" s="1" t="s">
        <v>8</v>
      </c>
      <c r="E2704" s="1"/>
      <c r="F2704" s="1" t="s">
        <v>20</v>
      </c>
      <c r="G2704" s="1"/>
      <c r="H2704">
        <v>5146.6613866211774</v>
      </c>
      <c r="I2704" s="1"/>
      <c r="J2704" s="1"/>
    </row>
    <row r="2705" spans="1:10" hidden="1" x14ac:dyDescent="0.25">
      <c r="A2705" s="1" t="s">
        <v>42</v>
      </c>
      <c r="B2705">
        <v>2019</v>
      </c>
      <c r="C2705" s="1" t="s">
        <v>7</v>
      </c>
      <c r="D2705" s="1" t="s">
        <v>8</v>
      </c>
      <c r="E2705" s="1"/>
      <c r="F2705" s="1" t="s">
        <v>22</v>
      </c>
      <c r="G2705" s="1"/>
      <c r="H2705">
        <v>7.0915072499107445</v>
      </c>
      <c r="I2705" s="1"/>
      <c r="J2705" s="1"/>
    </row>
    <row r="2706" spans="1:10" hidden="1" x14ac:dyDescent="0.25">
      <c r="A2706" s="1" t="s">
        <v>43</v>
      </c>
      <c r="B2706">
        <v>2019</v>
      </c>
      <c r="C2706" s="1" t="s">
        <v>7</v>
      </c>
      <c r="D2706" s="1" t="s">
        <v>8</v>
      </c>
      <c r="E2706" s="1"/>
      <c r="F2706" s="1" t="s">
        <v>9</v>
      </c>
      <c r="G2706" s="1"/>
      <c r="H2706">
        <v>2586</v>
      </c>
      <c r="I2706" s="1"/>
      <c r="J2706" s="1"/>
    </row>
    <row r="2707" spans="1:10" x14ac:dyDescent="0.25">
      <c r="A2707" s="1" t="s">
        <v>43</v>
      </c>
      <c r="B2707">
        <v>2019</v>
      </c>
      <c r="C2707" s="1" t="s">
        <v>7</v>
      </c>
      <c r="D2707" s="1" t="s">
        <v>8</v>
      </c>
      <c r="E2707" s="1" t="s">
        <v>10</v>
      </c>
      <c r="F2707" s="1" t="s">
        <v>10</v>
      </c>
      <c r="G2707" s="1"/>
      <c r="H2707">
        <v>1634.0135859632021</v>
      </c>
      <c r="I2707" s="1"/>
      <c r="J2707" s="1"/>
    </row>
    <row r="2708" spans="1:10" hidden="1" x14ac:dyDescent="0.25">
      <c r="A2708" s="1" t="s">
        <v>43</v>
      </c>
      <c r="B2708">
        <v>2019</v>
      </c>
      <c r="C2708" s="1" t="s">
        <v>7</v>
      </c>
      <c r="D2708" s="1" t="s">
        <v>8</v>
      </c>
      <c r="E2708" s="1"/>
      <c r="F2708" s="1" t="s">
        <v>11</v>
      </c>
      <c r="G2708" s="1"/>
      <c r="H2708">
        <v>69.321311075910813</v>
      </c>
      <c r="I2708" s="1"/>
      <c r="J2708" s="1"/>
    </row>
    <row r="2709" spans="1:10" hidden="1" x14ac:dyDescent="0.25">
      <c r="A2709" s="1" t="s">
        <v>43</v>
      </c>
      <c r="B2709">
        <v>2019</v>
      </c>
      <c r="C2709" s="1" t="s">
        <v>7</v>
      </c>
      <c r="D2709" s="1" t="s">
        <v>8</v>
      </c>
      <c r="E2709" s="1"/>
      <c r="F2709" s="1" t="s">
        <v>14</v>
      </c>
      <c r="G2709" s="1"/>
      <c r="H2709">
        <v>4.3325819422444258</v>
      </c>
      <c r="I2709" s="1"/>
      <c r="J2709" s="1"/>
    </row>
    <row r="2710" spans="1:10" hidden="1" x14ac:dyDescent="0.25">
      <c r="A2710" s="1" t="s">
        <v>43</v>
      </c>
      <c r="B2710">
        <v>2019</v>
      </c>
      <c r="C2710" s="1" t="s">
        <v>7</v>
      </c>
      <c r="D2710" s="1" t="s">
        <v>8</v>
      </c>
      <c r="E2710" s="1"/>
      <c r="F2710" s="1" t="s">
        <v>17</v>
      </c>
      <c r="G2710" s="1"/>
      <c r="H2710">
        <v>115.6405507493603</v>
      </c>
      <c r="I2710" s="1"/>
      <c r="J2710" s="1"/>
    </row>
    <row r="2711" spans="1:10" hidden="1" x14ac:dyDescent="0.25">
      <c r="A2711" s="1" t="s">
        <v>43</v>
      </c>
      <c r="B2711">
        <v>2019</v>
      </c>
      <c r="C2711" s="1" t="s">
        <v>7</v>
      </c>
      <c r="D2711" s="1" t="s">
        <v>8</v>
      </c>
      <c r="E2711" s="1"/>
      <c r="F2711" s="1" t="s">
        <v>18</v>
      </c>
      <c r="G2711" s="1"/>
      <c r="H2711">
        <v>75.702022663579868</v>
      </c>
      <c r="I2711" s="1"/>
      <c r="J2711" s="1"/>
    </row>
    <row r="2712" spans="1:10" hidden="1" x14ac:dyDescent="0.25">
      <c r="A2712" s="1" t="s">
        <v>43</v>
      </c>
      <c r="B2712">
        <v>2019</v>
      </c>
      <c r="C2712" s="1" t="s">
        <v>7</v>
      </c>
      <c r="D2712" s="1" t="s">
        <v>8</v>
      </c>
      <c r="E2712" s="1"/>
      <c r="F2712" s="1" t="s">
        <v>20</v>
      </c>
      <c r="G2712" s="1"/>
      <c r="H2712">
        <v>686.0446570001219</v>
      </c>
      <c r="I2712" s="1"/>
      <c r="J2712" s="1"/>
    </row>
    <row r="2713" spans="1:10" hidden="1" x14ac:dyDescent="0.25">
      <c r="A2713" s="1" t="s">
        <v>43</v>
      </c>
      <c r="B2713">
        <v>2019</v>
      </c>
      <c r="C2713" s="1" t="s">
        <v>7</v>
      </c>
      <c r="D2713" s="1" t="s">
        <v>8</v>
      </c>
      <c r="E2713" s="1"/>
      <c r="F2713" s="1" t="s">
        <v>22</v>
      </c>
      <c r="G2713" s="1"/>
      <c r="H2713">
        <v>0.94529060558088585</v>
      </c>
      <c r="I2713" s="1"/>
      <c r="J2713" s="1"/>
    </row>
    <row r="2714" spans="1:10" hidden="1" x14ac:dyDescent="0.25">
      <c r="A2714" s="1" t="s">
        <v>44</v>
      </c>
      <c r="B2714">
        <v>2019</v>
      </c>
      <c r="C2714" s="1" t="s">
        <v>7</v>
      </c>
      <c r="D2714" s="1" t="s">
        <v>8</v>
      </c>
      <c r="E2714" s="1"/>
      <c r="F2714" s="1" t="s">
        <v>9</v>
      </c>
      <c r="G2714" s="1"/>
      <c r="H2714">
        <v>4276</v>
      </c>
      <c r="I2714" s="1"/>
      <c r="J2714" s="1"/>
    </row>
    <row r="2715" spans="1:10" x14ac:dyDescent="0.25">
      <c r="A2715" s="1" t="s">
        <v>44</v>
      </c>
      <c r="B2715">
        <v>2019</v>
      </c>
      <c r="C2715" s="1" t="s">
        <v>7</v>
      </c>
      <c r="D2715" s="1" t="s">
        <v>8</v>
      </c>
      <c r="E2715" s="1" t="s">
        <v>10</v>
      </c>
      <c r="F2715" s="1" t="s">
        <v>10</v>
      </c>
      <c r="G2715" s="1"/>
      <c r="H2715">
        <v>2701.8724259778237</v>
      </c>
      <c r="I2715" s="1"/>
      <c r="J2715" s="1"/>
    </row>
    <row r="2716" spans="1:10" hidden="1" x14ac:dyDescent="0.25">
      <c r="A2716" s="1" t="s">
        <v>44</v>
      </c>
      <c r="B2716">
        <v>2019</v>
      </c>
      <c r="C2716" s="1" t="s">
        <v>7</v>
      </c>
      <c r="D2716" s="1" t="s">
        <v>8</v>
      </c>
      <c r="E2716" s="1"/>
      <c r="F2716" s="1" t="s">
        <v>11</v>
      </c>
      <c r="G2716" s="1"/>
      <c r="H2716">
        <v>114.62410137687341</v>
      </c>
      <c r="I2716" s="1"/>
      <c r="J2716" s="1"/>
    </row>
    <row r="2717" spans="1:10" hidden="1" x14ac:dyDescent="0.25">
      <c r="A2717" s="1" t="s">
        <v>44</v>
      </c>
      <c r="B2717">
        <v>2019</v>
      </c>
      <c r="C2717" s="1" t="s">
        <v>7</v>
      </c>
      <c r="D2717" s="1" t="s">
        <v>8</v>
      </c>
      <c r="E2717" s="1"/>
      <c r="F2717" s="1" t="s">
        <v>14</v>
      </c>
      <c r="G2717" s="1"/>
      <c r="H2717">
        <v>7.1640063360545883</v>
      </c>
      <c r="I2717" s="1"/>
      <c r="J2717" s="1"/>
    </row>
    <row r="2718" spans="1:10" hidden="1" x14ac:dyDescent="0.25">
      <c r="A2718" s="1" t="s">
        <v>44</v>
      </c>
      <c r="B2718">
        <v>2019</v>
      </c>
      <c r="C2718" s="1" t="s">
        <v>7</v>
      </c>
      <c r="D2718" s="1" t="s">
        <v>8</v>
      </c>
      <c r="E2718" s="1"/>
      <c r="F2718" s="1" t="s">
        <v>17</v>
      </c>
      <c r="G2718" s="1"/>
      <c r="H2718">
        <v>191.21384184232971</v>
      </c>
      <c r="I2718" s="1"/>
      <c r="J2718" s="1"/>
    </row>
    <row r="2719" spans="1:10" hidden="1" x14ac:dyDescent="0.25">
      <c r="A2719" s="1" t="s">
        <v>44</v>
      </c>
      <c r="B2719">
        <v>2019</v>
      </c>
      <c r="C2719" s="1" t="s">
        <v>7</v>
      </c>
      <c r="D2719" s="1" t="s">
        <v>8</v>
      </c>
      <c r="E2719" s="1"/>
      <c r="F2719" s="1" t="s">
        <v>18</v>
      </c>
      <c r="G2719" s="1"/>
      <c r="H2719">
        <v>125.17472888997197</v>
      </c>
      <c r="I2719" s="1"/>
      <c r="J2719" s="1"/>
    </row>
    <row r="2720" spans="1:10" hidden="1" x14ac:dyDescent="0.25">
      <c r="A2720" s="1" t="s">
        <v>44</v>
      </c>
      <c r="B2720">
        <v>2019</v>
      </c>
      <c r="C2720" s="1" t="s">
        <v>7</v>
      </c>
      <c r="D2720" s="1" t="s">
        <v>8</v>
      </c>
      <c r="E2720" s="1"/>
      <c r="F2720" s="1" t="s">
        <v>20</v>
      </c>
      <c r="G2720" s="1"/>
      <c r="H2720">
        <v>1134.3878396490802</v>
      </c>
      <c r="I2720" s="1"/>
      <c r="J2720" s="1"/>
    </row>
    <row r="2721" spans="1:10" hidden="1" x14ac:dyDescent="0.25">
      <c r="A2721" s="1" t="s">
        <v>44</v>
      </c>
      <c r="B2721">
        <v>2019</v>
      </c>
      <c r="C2721" s="1" t="s">
        <v>7</v>
      </c>
      <c r="D2721" s="1" t="s">
        <v>8</v>
      </c>
      <c r="E2721" s="1"/>
      <c r="F2721" s="1" t="s">
        <v>22</v>
      </c>
      <c r="G2721" s="1"/>
      <c r="H2721">
        <v>1.5630559278669249</v>
      </c>
      <c r="I2721" s="1"/>
      <c r="J2721" s="1"/>
    </row>
    <row r="2722" spans="1:10" hidden="1" x14ac:dyDescent="0.25">
      <c r="A2722" s="1" t="s">
        <v>45</v>
      </c>
      <c r="B2722">
        <v>2019</v>
      </c>
      <c r="C2722" s="1" t="s">
        <v>7</v>
      </c>
      <c r="D2722" s="1" t="s">
        <v>8</v>
      </c>
      <c r="E2722" s="1"/>
      <c r="F2722" s="1" t="s">
        <v>9</v>
      </c>
      <c r="G2722" s="1"/>
      <c r="H2722">
        <v>1748</v>
      </c>
      <c r="I2722" s="1"/>
      <c r="J2722" s="1"/>
    </row>
    <row r="2723" spans="1:10" x14ac:dyDescent="0.25">
      <c r="A2723" s="1" t="s">
        <v>45</v>
      </c>
      <c r="B2723">
        <v>2019</v>
      </c>
      <c r="C2723" s="1" t="s">
        <v>7</v>
      </c>
      <c r="D2723" s="1" t="s">
        <v>8</v>
      </c>
      <c r="E2723" s="1" t="s">
        <v>10</v>
      </c>
      <c r="F2723" s="1" t="s">
        <v>10</v>
      </c>
      <c r="G2723" s="1"/>
      <c r="H2723">
        <v>1104.5072499086145</v>
      </c>
      <c r="I2723" s="1"/>
      <c r="J2723" s="1"/>
    </row>
    <row r="2724" spans="1:10" hidden="1" x14ac:dyDescent="0.25">
      <c r="A2724" s="1" t="s">
        <v>45</v>
      </c>
      <c r="B2724">
        <v>2019</v>
      </c>
      <c r="C2724" s="1" t="s">
        <v>7</v>
      </c>
      <c r="D2724" s="1" t="s">
        <v>8</v>
      </c>
      <c r="E2724" s="1"/>
      <c r="F2724" s="1" t="s">
        <v>11</v>
      </c>
      <c r="G2724" s="1"/>
      <c r="H2724">
        <v>46.857560618983797</v>
      </c>
      <c r="I2724" s="1"/>
      <c r="J2724" s="1"/>
    </row>
    <row r="2725" spans="1:10" hidden="1" x14ac:dyDescent="0.25">
      <c r="A2725" s="1" t="s">
        <v>45</v>
      </c>
      <c r="B2725">
        <v>2019</v>
      </c>
      <c r="C2725" s="1" t="s">
        <v>7</v>
      </c>
      <c r="D2725" s="1" t="s">
        <v>8</v>
      </c>
      <c r="E2725" s="1"/>
      <c r="F2725" s="1" t="s">
        <v>14</v>
      </c>
      <c r="G2725" s="1"/>
      <c r="H2725">
        <v>2.9285975386864873</v>
      </c>
      <c r="I2725" s="1"/>
      <c r="J2725" s="1"/>
    </row>
    <row r="2726" spans="1:10" hidden="1" x14ac:dyDescent="0.25">
      <c r="A2726" s="1" t="s">
        <v>45</v>
      </c>
      <c r="B2726">
        <v>2019</v>
      </c>
      <c r="C2726" s="1" t="s">
        <v>7</v>
      </c>
      <c r="D2726" s="1" t="s">
        <v>8</v>
      </c>
      <c r="E2726" s="1"/>
      <c r="F2726" s="1" t="s">
        <v>17</v>
      </c>
      <c r="G2726" s="1"/>
      <c r="H2726">
        <v>78.166930668941148</v>
      </c>
      <c r="I2726" s="1"/>
      <c r="J2726" s="1"/>
    </row>
    <row r="2727" spans="1:10" hidden="1" x14ac:dyDescent="0.25">
      <c r="A2727" s="1" t="s">
        <v>45</v>
      </c>
      <c r="B2727">
        <v>2019</v>
      </c>
      <c r="C2727" s="1" t="s">
        <v>7</v>
      </c>
      <c r="D2727" s="1" t="s">
        <v>8</v>
      </c>
      <c r="E2727" s="1"/>
      <c r="F2727" s="1" t="s">
        <v>18</v>
      </c>
      <c r="G2727" s="1"/>
      <c r="H2727">
        <v>51.170586085049351</v>
      </c>
      <c r="I2727" s="1"/>
      <c r="J2727" s="1"/>
    </row>
    <row r="2728" spans="1:10" hidden="1" x14ac:dyDescent="0.25">
      <c r="A2728" s="1" t="s">
        <v>45</v>
      </c>
      <c r="B2728">
        <v>2019</v>
      </c>
      <c r="C2728" s="1" t="s">
        <v>7</v>
      </c>
      <c r="D2728" s="1" t="s">
        <v>8</v>
      </c>
      <c r="E2728" s="1"/>
      <c r="F2728" s="1" t="s">
        <v>20</v>
      </c>
      <c r="G2728" s="1"/>
      <c r="H2728">
        <v>463.73010844401125</v>
      </c>
      <c r="I2728" s="1"/>
      <c r="J2728" s="1"/>
    </row>
    <row r="2729" spans="1:10" hidden="1" x14ac:dyDescent="0.25">
      <c r="A2729" s="1" t="s">
        <v>45</v>
      </c>
      <c r="B2729">
        <v>2019</v>
      </c>
      <c r="C2729" s="1" t="s">
        <v>7</v>
      </c>
      <c r="D2729" s="1" t="s">
        <v>8</v>
      </c>
      <c r="E2729" s="1"/>
      <c r="F2729" s="1" t="s">
        <v>22</v>
      </c>
      <c r="G2729" s="1"/>
      <c r="H2729">
        <v>0.63896673571360729</v>
      </c>
      <c r="I2729" s="1"/>
      <c r="J2729" s="1"/>
    </row>
    <row r="2730" spans="1:10" hidden="1" x14ac:dyDescent="0.25">
      <c r="A2730" s="1" t="s">
        <v>46</v>
      </c>
      <c r="B2730">
        <v>2019</v>
      </c>
      <c r="C2730" s="1" t="s">
        <v>7</v>
      </c>
      <c r="D2730" s="1" t="s">
        <v>8</v>
      </c>
      <c r="E2730" s="1"/>
      <c r="F2730" s="1" t="s">
        <v>9</v>
      </c>
      <c r="G2730" s="1"/>
      <c r="H2730">
        <v>833</v>
      </c>
      <c r="I2730" s="1"/>
      <c r="J2730" s="1"/>
    </row>
    <row r="2731" spans="1:10" x14ac:dyDescent="0.25">
      <c r="A2731" s="1" t="s">
        <v>46</v>
      </c>
      <c r="B2731">
        <v>2019</v>
      </c>
      <c r="C2731" s="1" t="s">
        <v>7</v>
      </c>
      <c r="D2731" s="1" t="s">
        <v>8</v>
      </c>
      <c r="E2731" s="1" t="s">
        <v>10</v>
      </c>
      <c r="F2731" s="1" t="s">
        <v>10</v>
      </c>
      <c r="G2731" s="1"/>
      <c r="H2731">
        <v>526.34699037407086</v>
      </c>
      <c r="I2731" s="1"/>
      <c r="J2731" s="1"/>
    </row>
    <row r="2732" spans="1:10" hidden="1" x14ac:dyDescent="0.25">
      <c r="A2732" s="1" t="s">
        <v>46</v>
      </c>
      <c r="B2732">
        <v>2019</v>
      </c>
      <c r="C2732" s="1" t="s">
        <v>7</v>
      </c>
      <c r="D2732" s="1" t="s">
        <v>8</v>
      </c>
      <c r="E2732" s="1"/>
      <c r="F2732" s="1" t="s">
        <v>11</v>
      </c>
      <c r="G2732" s="1"/>
      <c r="H2732">
        <v>22.329718532959671</v>
      </c>
      <c r="I2732" s="1"/>
      <c r="J2732" s="1"/>
    </row>
    <row r="2733" spans="1:10" hidden="1" x14ac:dyDescent="0.25">
      <c r="A2733" s="1" t="s">
        <v>46</v>
      </c>
      <c r="B2733">
        <v>2019</v>
      </c>
      <c r="C2733" s="1" t="s">
        <v>7</v>
      </c>
      <c r="D2733" s="1" t="s">
        <v>8</v>
      </c>
      <c r="E2733" s="1"/>
      <c r="F2733" s="1" t="s">
        <v>14</v>
      </c>
      <c r="G2733" s="1"/>
      <c r="H2733">
        <v>1.3956074083099794</v>
      </c>
      <c r="I2733" s="1"/>
      <c r="J2733" s="1"/>
    </row>
    <row r="2734" spans="1:10" hidden="1" x14ac:dyDescent="0.25">
      <c r="A2734" s="1" t="s">
        <v>46</v>
      </c>
      <c r="B2734">
        <v>2019</v>
      </c>
      <c r="C2734" s="1" t="s">
        <v>7</v>
      </c>
      <c r="D2734" s="1" t="s">
        <v>8</v>
      </c>
      <c r="E2734" s="1"/>
      <c r="F2734" s="1" t="s">
        <v>17</v>
      </c>
      <c r="G2734" s="1"/>
      <c r="H2734">
        <v>37.250030461800904</v>
      </c>
      <c r="I2734" s="1"/>
      <c r="J2734" s="1"/>
    </row>
    <row r="2735" spans="1:10" hidden="1" x14ac:dyDescent="0.25">
      <c r="A2735" s="1" t="s">
        <v>46</v>
      </c>
      <c r="B2735">
        <v>2019</v>
      </c>
      <c r="C2735" s="1" t="s">
        <v>7</v>
      </c>
      <c r="D2735" s="1" t="s">
        <v>8</v>
      </c>
      <c r="E2735" s="1"/>
      <c r="F2735" s="1" t="s">
        <v>18</v>
      </c>
      <c r="G2735" s="1"/>
      <c r="H2735">
        <v>24.385067625198001</v>
      </c>
      <c r="I2735" s="1"/>
      <c r="J2735" s="1"/>
    </row>
    <row r="2736" spans="1:10" hidden="1" x14ac:dyDescent="0.25">
      <c r="A2736" s="1" t="s">
        <v>46</v>
      </c>
      <c r="B2736">
        <v>2019</v>
      </c>
      <c r="C2736" s="1" t="s">
        <v>7</v>
      </c>
      <c r="D2736" s="1" t="s">
        <v>8</v>
      </c>
      <c r="E2736" s="1"/>
      <c r="F2736" s="1" t="s">
        <v>20</v>
      </c>
      <c r="G2736" s="1"/>
      <c r="H2736">
        <v>220.98808943584746</v>
      </c>
      <c r="I2736" s="1"/>
      <c r="J2736" s="1"/>
    </row>
    <row r="2737" spans="1:10" hidden="1" x14ac:dyDescent="0.25">
      <c r="A2737" s="1" t="s">
        <v>46</v>
      </c>
      <c r="B2737">
        <v>2019</v>
      </c>
      <c r="C2737" s="1" t="s">
        <v>7</v>
      </c>
      <c r="D2737" s="1" t="s">
        <v>8</v>
      </c>
      <c r="E2737" s="1"/>
      <c r="F2737" s="1" t="s">
        <v>22</v>
      </c>
      <c r="G2737" s="1"/>
      <c r="H2737">
        <v>0.30449616181317785</v>
      </c>
      <c r="I2737" s="1"/>
      <c r="J2737" s="1"/>
    </row>
    <row r="2738" spans="1:10" hidden="1" x14ac:dyDescent="0.25">
      <c r="A2738" s="1" t="s">
        <v>47</v>
      </c>
      <c r="B2738">
        <v>2019</v>
      </c>
      <c r="C2738" s="1" t="s">
        <v>7</v>
      </c>
      <c r="D2738" s="1" t="s">
        <v>8</v>
      </c>
      <c r="E2738" s="1"/>
      <c r="F2738" s="1" t="s">
        <v>9</v>
      </c>
      <c r="G2738" s="1"/>
      <c r="H2738">
        <v>12948</v>
      </c>
      <c r="I2738" s="1"/>
      <c r="J2738" s="1"/>
    </row>
    <row r="2739" spans="1:10" x14ac:dyDescent="0.25">
      <c r="A2739" s="1" t="s">
        <v>47</v>
      </c>
      <c r="B2739">
        <v>2019</v>
      </c>
      <c r="C2739" s="1" t="s">
        <v>7</v>
      </c>
      <c r="D2739" s="1" t="s">
        <v>8</v>
      </c>
      <c r="E2739" s="1" t="s">
        <v>10</v>
      </c>
      <c r="F2739" s="1" t="s">
        <v>10</v>
      </c>
      <c r="G2739" s="1"/>
      <c r="H2739">
        <v>8181.4415742658703</v>
      </c>
      <c r="I2739" s="1"/>
      <c r="J2739" s="1"/>
    </row>
    <row r="2740" spans="1:10" hidden="1" x14ac:dyDescent="0.25">
      <c r="A2740" s="1" t="s">
        <v>47</v>
      </c>
      <c r="B2740">
        <v>2019</v>
      </c>
      <c r="C2740" s="1" t="s">
        <v>7</v>
      </c>
      <c r="D2740" s="1" t="s">
        <v>8</v>
      </c>
      <c r="E2740" s="1"/>
      <c r="F2740" s="1" t="s">
        <v>11</v>
      </c>
      <c r="G2740" s="1"/>
      <c r="H2740">
        <v>347.08907030583651</v>
      </c>
      <c r="I2740" s="1"/>
      <c r="J2740" s="1"/>
    </row>
    <row r="2741" spans="1:10" hidden="1" x14ac:dyDescent="0.25">
      <c r="A2741" s="1" t="s">
        <v>47</v>
      </c>
      <c r="B2741">
        <v>2019</v>
      </c>
      <c r="C2741" s="1" t="s">
        <v>7</v>
      </c>
      <c r="D2741" s="1" t="s">
        <v>8</v>
      </c>
      <c r="E2741" s="1"/>
      <c r="F2741" s="1" t="s">
        <v>14</v>
      </c>
      <c r="G2741" s="1"/>
      <c r="H2741">
        <v>21.693066894114782</v>
      </c>
      <c r="I2741" s="1"/>
      <c r="J2741" s="1"/>
    </row>
    <row r="2742" spans="1:10" hidden="1" x14ac:dyDescent="0.25">
      <c r="A2742" s="1" t="s">
        <v>47</v>
      </c>
      <c r="B2742">
        <v>2019</v>
      </c>
      <c r="C2742" s="1" t="s">
        <v>7</v>
      </c>
      <c r="D2742" s="1" t="s">
        <v>8</v>
      </c>
      <c r="E2742" s="1"/>
      <c r="F2742" s="1" t="s">
        <v>17</v>
      </c>
      <c r="G2742" s="1"/>
      <c r="H2742">
        <v>579.00767637382717</v>
      </c>
      <c r="I2742" s="1"/>
      <c r="J2742" s="1"/>
    </row>
    <row r="2743" spans="1:10" hidden="1" x14ac:dyDescent="0.25">
      <c r="A2743" s="1" t="s">
        <v>47</v>
      </c>
      <c r="B2743">
        <v>2019</v>
      </c>
      <c r="C2743" s="1" t="s">
        <v>7</v>
      </c>
      <c r="D2743" s="1" t="s">
        <v>8</v>
      </c>
      <c r="E2743" s="1"/>
      <c r="F2743" s="1" t="s">
        <v>18</v>
      </c>
      <c r="G2743" s="1"/>
      <c r="H2743">
        <v>379.0370415498964</v>
      </c>
      <c r="I2743" s="1"/>
      <c r="J2743" s="1"/>
    </row>
    <row r="2744" spans="1:10" hidden="1" x14ac:dyDescent="0.25">
      <c r="A2744" s="1" t="s">
        <v>47</v>
      </c>
      <c r="B2744">
        <v>2019</v>
      </c>
      <c r="C2744" s="1" t="s">
        <v>7</v>
      </c>
      <c r="D2744" s="1" t="s">
        <v>8</v>
      </c>
      <c r="E2744" s="1"/>
      <c r="F2744" s="1" t="s">
        <v>20</v>
      </c>
      <c r="G2744" s="1"/>
      <c r="H2744">
        <v>3434.9985378335568</v>
      </c>
      <c r="I2744" s="1"/>
      <c r="J2744" s="1"/>
    </row>
    <row r="2745" spans="1:10" hidden="1" x14ac:dyDescent="0.25">
      <c r="A2745" s="1" t="s">
        <v>47</v>
      </c>
      <c r="B2745">
        <v>2019</v>
      </c>
      <c r="C2745" s="1" t="s">
        <v>7</v>
      </c>
      <c r="D2745" s="1" t="s">
        <v>8</v>
      </c>
      <c r="E2745" s="1"/>
      <c r="F2745" s="1" t="s">
        <v>22</v>
      </c>
      <c r="G2745" s="1"/>
      <c r="H2745">
        <v>4.7330327768991918</v>
      </c>
      <c r="I2745" s="1"/>
      <c r="J2745" s="1"/>
    </row>
    <row r="2746" spans="1:10" hidden="1" x14ac:dyDescent="0.25">
      <c r="A2746" s="1" t="s">
        <v>49</v>
      </c>
      <c r="B2746">
        <v>2019</v>
      </c>
      <c r="C2746" s="1" t="s">
        <v>7</v>
      </c>
      <c r="D2746" s="1" t="s">
        <v>8</v>
      </c>
      <c r="E2746" s="1"/>
      <c r="F2746" s="1" t="s">
        <v>9</v>
      </c>
      <c r="G2746" s="1"/>
      <c r="H2746">
        <v>4885</v>
      </c>
      <c r="I2746" s="1"/>
      <c r="J2746" s="1"/>
    </row>
    <row r="2747" spans="1:10" x14ac:dyDescent="0.25">
      <c r="A2747" s="1" t="s">
        <v>49</v>
      </c>
      <c r="B2747">
        <v>2019</v>
      </c>
      <c r="C2747" s="1" t="s">
        <v>7</v>
      </c>
      <c r="D2747" s="1" t="s">
        <v>8</v>
      </c>
      <c r="E2747" s="1" t="s">
        <v>10</v>
      </c>
      <c r="F2747" s="1" t="s">
        <v>10</v>
      </c>
      <c r="G2747" s="1"/>
      <c r="H2747">
        <v>3086.6807298647495</v>
      </c>
      <c r="I2747" s="1"/>
      <c r="J2747" s="1"/>
    </row>
    <row r="2748" spans="1:10" hidden="1" x14ac:dyDescent="0.25">
      <c r="A2748" s="1" t="s">
        <v>49</v>
      </c>
      <c r="B2748">
        <v>2019</v>
      </c>
      <c r="C2748" s="1" t="s">
        <v>7</v>
      </c>
      <c r="D2748" s="1" t="s">
        <v>8</v>
      </c>
      <c r="E2748" s="1"/>
      <c r="F2748" s="1" t="s">
        <v>11</v>
      </c>
      <c r="G2748" s="1"/>
      <c r="H2748">
        <v>130.94918971609601</v>
      </c>
      <c r="I2748" s="1"/>
      <c r="J2748" s="1"/>
    </row>
    <row r="2749" spans="1:10" hidden="1" x14ac:dyDescent="0.25">
      <c r="A2749" s="1" t="s">
        <v>49</v>
      </c>
      <c r="B2749">
        <v>2019</v>
      </c>
      <c r="C2749" s="1" t="s">
        <v>7</v>
      </c>
      <c r="D2749" s="1" t="s">
        <v>8</v>
      </c>
      <c r="E2749" s="1"/>
      <c r="F2749" s="1" t="s">
        <v>14</v>
      </c>
      <c r="G2749" s="1"/>
      <c r="H2749">
        <v>8.1843243572560009</v>
      </c>
      <c r="I2749" s="1"/>
      <c r="J2749" s="1"/>
    </row>
    <row r="2750" spans="1:10" hidden="1" x14ac:dyDescent="0.25">
      <c r="A2750" s="1" t="s">
        <v>49</v>
      </c>
      <c r="B2750">
        <v>2019</v>
      </c>
      <c r="C2750" s="1" t="s">
        <v>7</v>
      </c>
      <c r="D2750" s="1" t="s">
        <v>8</v>
      </c>
      <c r="E2750" s="1"/>
      <c r="F2750" s="1" t="s">
        <v>17</v>
      </c>
      <c r="G2750" s="1"/>
      <c r="H2750">
        <v>218.44705739003291</v>
      </c>
      <c r="I2750" s="1"/>
      <c r="J2750" s="1"/>
    </row>
    <row r="2751" spans="1:10" hidden="1" x14ac:dyDescent="0.25">
      <c r="A2751" s="1" t="s">
        <v>49</v>
      </c>
      <c r="B2751">
        <v>2019</v>
      </c>
      <c r="C2751" s="1" t="s">
        <v>7</v>
      </c>
      <c r="D2751" s="1" t="s">
        <v>8</v>
      </c>
      <c r="E2751" s="1"/>
      <c r="F2751" s="1" t="s">
        <v>18</v>
      </c>
      <c r="G2751" s="1"/>
      <c r="H2751">
        <v>143.00246740587303</v>
      </c>
      <c r="I2751" s="1"/>
      <c r="J2751" s="1"/>
    </row>
    <row r="2752" spans="1:10" hidden="1" x14ac:dyDescent="0.25">
      <c r="A2752" s="1" t="s">
        <v>49</v>
      </c>
      <c r="B2752">
        <v>2019</v>
      </c>
      <c r="C2752" s="1" t="s">
        <v>7</v>
      </c>
      <c r="D2752" s="1" t="s">
        <v>8</v>
      </c>
      <c r="E2752" s="1"/>
      <c r="F2752" s="1" t="s">
        <v>20</v>
      </c>
      <c r="G2752" s="1"/>
      <c r="H2752">
        <v>1295.9505604971366</v>
      </c>
      <c r="I2752" s="1"/>
      <c r="J2752" s="1"/>
    </row>
    <row r="2753" spans="1:10" hidden="1" x14ac:dyDescent="0.25">
      <c r="A2753" s="1" t="s">
        <v>49</v>
      </c>
      <c r="B2753">
        <v>2019</v>
      </c>
      <c r="C2753" s="1" t="s">
        <v>7</v>
      </c>
      <c r="D2753" s="1" t="s">
        <v>8</v>
      </c>
      <c r="E2753" s="1"/>
      <c r="F2753" s="1" t="s">
        <v>22</v>
      </c>
      <c r="G2753" s="1"/>
      <c r="H2753">
        <v>1.7856707688563911</v>
      </c>
      <c r="I2753" s="1"/>
      <c r="J2753" s="1"/>
    </row>
    <row r="2754" spans="1:10" hidden="1" x14ac:dyDescent="0.25">
      <c r="A2754" s="1" t="s">
        <v>50</v>
      </c>
      <c r="B2754">
        <v>2019</v>
      </c>
      <c r="C2754" s="1" t="s">
        <v>7</v>
      </c>
      <c r="D2754" s="1" t="s">
        <v>8</v>
      </c>
      <c r="E2754" s="1"/>
      <c r="F2754" s="1" t="s">
        <v>9</v>
      </c>
      <c r="G2754" s="1"/>
      <c r="H2754">
        <v>37748.826999999997</v>
      </c>
      <c r="I2754" s="1"/>
      <c r="J2754" s="1"/>
    </row>
    <row r="2755" spans="1:10" x14ac:dyDescent="0.25">
      <c r="A2755" s="1" t="s">
        <v>50</v>
      </c>
      <c r="B2755">
        <v>2019</v>
      </c>
      <c r="C2755" s="1" t="s">
        <v>7</v>
      </c>
      <c r="D2755" s="1" t="s">
        <v>8</v>
      </c>
      <c r="E2755" s="1" t="s">
        <v>10</v>
      </c>
      <c r="F2755" s="1" t="s">
        <v>10</v>
      </c>
      <c r="G2755" s="1"/>
      <c r="H2755">
        <v>23852.318705403923</v>
      </c>
      <c r="I2755" s="1"/>
      <c r="J2755" s="1"/>
    </row>
    <row r="2756" spans="1:10" hidden="1" x14ac:dyDescent="0.25">
      <c r="A2756" s="1" t="s">
        <v>50</v>
      </c>
      <c r="B2756">
        <v>2019</v>
      </c>
      <c r="C2756" s="1" t="s">
        <v>7</v>
      </c>
      <c r="D2756" s="1" t="s">
        <v>8</v>
      </c>
      <c r="E2756" s="1"/>
      <c r="F2756" s="1" t="s">
        <v>11</v>
      </c>
      <c r="G2756" s="1"/>
      <c r="H2756">
        <v>1011.9095820640916</v>
      </c>
      <c r="I2756" s="1"/>
      <c r="J2756" s="1"/>
    </row>
    <row r="2757" spans="1:10" hidden="1" x14ac:dyDescent="0.25">
      <c r="A2757" s="1" t="s">
        <v>50</v>
      </c>
      <c r="B2757">
        <v>2019</v>
      </c>
      <c r="C2757" s="1" t="s">
        <v>7</v>
      </c>
      <c r="D2757" s="1" t="s">
        <v>8</v>
      </c>
      <c r="E2757" s="1"/>
      <c r="F2757" s="1" t="s">
        <v>14</v>
      </c>
      <c r="G2757" s="1"/>
      <c r="H2757">
        <v>63.244348879005727</v>
      </c>
      <c r="I2757" s="1"/>
      <c r="J2757" s="1"/>
    </row>
    <row r="2758" spans="1:10" hidden="1" x14ac:dyDescent="0.25">
      <c r="A2758" s="1" t="s">
        <v>50</v>
      </c>
      <c r="B2758">
        <v>2019</v>
      </c>
      <c r="C2758" s="1" t="s">
        <v>7</v>
      </c>
      <c r="D2758" s="1" t="s">
        <v>8</v>
      </c>
      <c r="E2758" s="1"/>
      <c r="F2758" s="1" t="s">
        <v>17</v>
      </c>
      <c r="G2758" s="1"/>
      <c r="H2758">
        <v>1688.04916644328</v>
      </c>
      <c r="I2758" s="1"/>
      <c r="J2758" s="1"/>
    </row>
    <row r="2759" spans="1:10" hidden="1" x14ac:dyDescent="0.25">
      <c r="A2759" s="1" t="s">
        <v>50</v>
      </c>
      <c r="B2759">
        <v>2019</v>
      </c>
      <c r="C2759" s="1" t="s">
        <v>7</v>
      </c>
      <c r="D2759" s="1" t="s">
        <v>8</v>
      </c>
      <c r="E2759" s="1"/>
      <c r="F2759" s="1" t="s">
        <v>18</v>
      </c>
      <c r="G2759" s="1"/>
      <c r="H2759">
        <v>1105.0512595040818</v>
      </c>
      <c r="I2759" s="1"/>
      <c r="J2759" s="1"/>
    </row>
    <row r="2760" spans="1:10" hidden="1" x14ac:dyDescent="0.25">
      <c r="A2760" s="1" t="s">
        <v>50</v>
      </c>
      <c r="B2760">
        <v>2019</v>
      </c>
      <c r="C2760" s="1" t="s">
        <v>7</v>
      </c>
      <c r="D2760" s="1" t="s">
        <v>8</v>
      </c>
      <c r="E2760" s="1"/>
      <c r="F2760" s="1" t="s">
        <v>20</v>
      </c>
      <c r="G2760" s="1"/>
      <c r="H2760">
        <v>10014.455170677471</v>
      </c>
      <c r="I2760" s="1"/>
      <c r="J2760" s="1"/>
    </row>
    <row r="2761" spans="1:10" hidden="1" x14ac:dyDescent="0.25">
      <c r="A2761" s="1" t="s">
        <v>50</v>
      </c>
      <c r="B2761">
        <v>2019</v>
      </c>
      <c r="C2761" s="1" t="s">
        <v>7</v>
      </c>
      <c r="D2761" s="1" t="s">
        <v>8</v>
      </c>
      <c r="E2761" s="1"/>
      <c r="F2761" s="1" t="s">
        <v>22</v>
      </c>
      <c r="G2761" s="1"/>
      <c r="H2761">
        <v>13.798767028150847</v>
      </c>
      <c r="I2761" s="1"/>
      <c r="J2761" s="1"/>
    </row>
    <row r="2762" spans="1:10" hidden="1" x14ac:dyDescent="0.25">
      <c r="A2762" s="1" t="s">
        <v>51</v>
      </c>
      <c r="B2762">
        <v>2019</v>
      </c>
      <c r="C2762" s="1" t="s">
        <v>7</v>
      </c>
      <c r="D2762" s="1" t="s">
        <v>8</v>
      </c>
      <c r="E2762" s="1"/>
      <c r="F2762" s="1" t="s">
        <v>9</v>
      </c>
      <c r="G2762" s="1"/>
      <c r="H2762">
        <v>246603.17055000004</v>
      </c>
      <c r="I2762" s="1"/>
      <c r="J2762" s="1"/>
    </row>
    <row r="2763" spans="1:10" x14ac:dyDescent="0.25">
      <c r="A2763" s="1" t="s">
        <v>51</v>
      </c>
      <c r="B2763">
        <v>2019</v>
      </c>
      <c r="C2763" s="1" t="s">
        <v>7</v>
      </c>
      <c r="D2763" s="1" t="s">
        <v>8</v>
      </c>
      <c r="E2763" s="1" t="s">
        <v>10</v>
      </c>
      <c r="F2763" s="1" t="s">
        <v>10</v>
      </c>
      <c r="G2763" s="1"/>
      <c r="H2763">
        <v>155820.93233576979</v>
      </c>
      <c r="I2763" s="1"/>
      <c r="J2763" s="1"/>
    </row>
    <row r="2764" spans="1:10" hidden="1" x14ac:dyDescent="0.25">
      <c r="A2764" s="1" t="s">
        <v>51</v>
      </c>
      <c r="B2764">
        <v>2019</v>
      </c>
      <c r="C2764" s="1" t="s">
        <v>7</v>
      </c>
      <c r="D2764" s="1" t="s">
        <v>8</v>
      </c>
      <c r="E2764" s="1"/>
      <c r="F2764" s="1" t="s">
        <v>11</v>
      </c>
      <c r="G2764" s="1"/>
      <c r="H2764">
        <v>6610.5394810527614</v>
      </c>
      <c r="I2764" s="1"/>
      <c r="J2764" s="1"/>
    </row>
    <row r="2765" spans="1:10" hidden="1" x14ac:dyDescent="0.25">
      <c r="A2765" s="1" t="s">
        <v>51</v>
      </c>
      <c r="B2765">
        <v>2019</v>
      </c>
      <c r="C2765" s="1" t="s">
        <v>7</v>
      </c>
      <c r="D2765" s="1" t="s">
        <v>8</v>
      </c>
      <c r="E2765" s="1"/>
      <c r="F2765" s="1" t="s">
        <v>14</v>
      </c>
      <c r="G2765" s="1"/>
      <c r="H2765">
        <v>413.15871756579759</v>
      </c>
      <c r="I2765" s="1"/>
      <c r="J2765" s="1"/>
    </row>
    <row r="2766" spans="1:10" hidden="1" x14ac:dyDescent="0.25">
      <c r="A2766" s="1" t="s">
        <v>51</v>
      </c>
      <c r="B2766">
        <v>2019</v>
      </c>
      <c r="C2766" s="1" t="s">
        <v>7</v>
      </c>
      <c r="D2766" s="1" t="s">
        <v>8</v>
      </c>
      <c r="E2766" s="1"/>
      <c r="F2766" s="1" t="s">
        <v>17</v>
      </c>
      <c r="G2766" s="1"/>
      <c r="H2766">
        <v>11027.581770665287</v>
      </c>
      <c r="I2766" s="1"/>
      <c r="J2766" s="1"/>
    </row>
    <row r="2767" spans="1:10" hidden="1" x14ac:dyDescent="0.25">
      <c r="A2767" s="1" t="s">
        <v>51</v>
      </c>
      <c r="B2767">
        <v>2019</v>
      </c>
      <c r="C2767" s="1" t="s">
        <v>7</v>
      </c>
      <c r="D2767" s="1" t="s">
        <v>8</v>
      </c>
      <c r="E2767" s="1"/>
      <c r="F2767" s="1" t="s">
        <v>18</v>
      </c>
      <c r="G2767" s="1"/>
      <c r="H2767">
        <v>7219.009592376935</v>
      </c>
      <c r="I2767" s="1"/>
      <c r="J2767" s="1"/>
    </row>
    <row r="2768" spans="1:10" hidden="1" x14ac:dyDescent="0.25">
      <c r="A2768" s="1" t="s">
        <v>51</v>
      </c>
      <c r="B2768">
        <v>2019</v>
      </c>
      <c r="C2768" s="1" t="s">
        <v>7</v>
      </c>
      <c r="D2768" s="1" t="s">
        <v>8</v>
      </c>
      <c r="E2768" s="1"/>
      <c r="F2768" s="1" t="s">
        <v>20</v>
      </c>
      <c r="G2768" s="1"/>
      <c r="H2768">
        <v>65421.804932373292</v>
      </c>
      <c r="I2768" s="1"/>
      <c r="J2768" s="1"/>
    </row>
    <row r="2769" spans="1:10" hidden="1" x14ac:dyDescent="0.25">
      <c r="A2769" s="1" t="s">
        <v>51</v>
      </c>
      <c r="B2769">
        <v>2019</v>
      </c>
      <c r="C2769" s="1" t="s">
        <v>7</v>
      </c>
      <c r="D2769" s="1" t="s">
        <v>8</v>
      </c>
      <c r="E2769" s="1"/>
      <c r="F2769" s="1" t="s">
        <v>22</v>
      </c>
      <c r="G2769" s="1"/>
      <c r="H2769">
        <v>90.143720196201087</v>
      </c>
      <c r="I2769" s="1"/>
      <c r="J2769" s="1"/>
    </row>
    <row r="2770" spans="1:10" hidden="1" x14ac:dyDescent="0.25">
      <c r="A2770" s="1" t="s">
        <v>6</v>
      </c>
      <c r="B2770">
        <v>2020</v>
      </c>
      <c r="C2770" s="1" t="s">
        <v>7</v>
      </c>
      <c r="D2770" s="1" t="s">
        <v>8</v>
      </c>
      <c r="E2770" s="1"/>
      <c r="F2770" s="1" t="s">
        <v>9</v>
      </c>
      <c r="G2770" s="1"/>
      <c r="H2770">
        <v>6346.9841100000003</v>
      </c>
      <c r="I2770" s="1"/>
      <c r="J2770" s="1"/>
    </row>
    <row r="2771" spans="1:10" x14ac:dyDescent="0.25">
      <c r="A2771" s="1" t="s">
        <v>6</v>
      </c>
      <c r="B2771">
        <v>2020</v>
      </c>
      <c r="C2771" s="1" t="s">
        <v>7</v>
      </c>
      <c r="D2771" s="1" t="s">
        <v>8</v>
      </c>
      <c r="E2771" s="1" t="s">
        <v>10</v>
      </c>
      <c r="F2771" s="1" t="s">
        <v>10</v>
      </c>
      <c r="G2771" s="1"/>
      <c r="H2771">
        <v>3980.1737293127194</v>
      </c>
      <c r="I2771" s="1"/>
      <c r="J2771" s="1"/>
    </row>
    <row r="2772" spans="1:10" hidden="1" x14ac:dyDescent="0.25">
      <c r="A2772" s="1" t="s">
        <v>6</v>
      </c>
      <c r="B2772">
        <v>2020</v>
      </c>
      <c r="C2772" s="1" t="s">
        <v>7</v>
      </c>
      <c r="D2772" s="1" t="s">
        <v>8</v>
      </c>
      <c r="E2772" s="1"/>
      <c r="F2772" s="1" t="s">
        <v>11</v>
      </c>
      <c r="G2772" s="1"/>
      <c r="H2772">
        <v>153.9904983679593</v>
      </c>
      <c r="I2772" s="1"/>
      <c r="J2772" s="1"/>
    </row>
    <row r="2773" spans="1:10" hidden="1" x14ac:dyDescent="0.25">
      <c r="A2773" s="1" t="s">
        <v>6</v>
      </c>
      <c r="B2773">
        <v>2020</v>
      </c>
      <c r="C2773" s="1" t="s">
        <v>7</v>
      </c>
      <c r="D2773" s="1" t="s">
        <v>8</v>
      </c>
      <c r="E2773" s="1"/>
      <c r="F2773" s="1" t="s">
        <v>14</v>
      </c>
      <c r="G2773" s="1"/>
      <c r="H2773">
        <v>3.9903309353299234</v>
      </c>
      <c r="I2773" s="1"/>
      <c r="J2773" s="1"/>
    </row>
    <row r="2774" spans="1:10" hidden="1" x14ac:dyDescent="0.25">
      <c r="A2774" s="1" t="s">
        <v>6</v>
      </c>
      <c r="B2774">
        <v>2020</v>
      </c>
      <c r="C2774" s="1" t="s">
        <v>7</v>
      </c>
      <c r="D2774" s="1" t="s">
        <v>8</v>
      </c>
      <c r="E2774" s="1"/>
      <c r="F2774" s="1" t="s">
        <v>17</v>
      </c>
      <c r="G2774" s="1"/>
      <c r="H2774">
        <v>265.71976455719715</v>
      </c>
      <c r="I2774" s="1"/>
      <c r="J2774" s="1"/>
    </row>
    <row r="2775" spans="1:10" hidden="1" x14ac:dyDescent="0.25">
      <c r="A2775" s="1" t="s">
        <v>6</v>
      </c>
      <c r="B2775">
        <v>2020</v>
      </c>
      <c r="C2775" s="1" t="s">
        <v>7</v>
      </c>
      <c r="D2775" s="1" t="s">
        <v>8</v>
      </c>
      <c r="E2775" s="1"/>
      <c r="F2775" s="1" t="s">
        <v>18</v>
      </c>
      <c r="G2775" s="1"/>
      <c r="H2775">
        <v>249.03292610036294</v>
      </c>
      <c r="I2775" s="1"/>
      <c r="J2775" s="1"/>
    </row>
    <row r="2776" spans="1:10" hidden="1" x14ac:dyDescent="0.25">
      <c r="A2776" s="1" t="s">
        <v>6</v>
      </c>
      <c r="B2776">
        <v>2020</v>
      </c>
      <c r="C2776" s="1" t="s">
        <v>7</v>
      </c>
      <c r="D2776" s="1" t="s">
        <v>8</v>
      </c>
      <c r="E2776" s="1"/>
      <c r="F2776" s="1" t="s">
        <v>20</v>
      </c>
      <c r="G2776" s="1"/>
      <c r="H2776">
        <v>1692.0816952587661</v>
      </c>
      <c r="I2776" s="1"/>
      <c r="J2776" s="1"/>
    </row>
    <row r="2777" spans="1:10" hidden="1" x14ac:dyDescent="0.25">
      <c r="A2777" s="1" t="s">
        <v>6</v>
      </c>
      <c r="B2777">
        <v>2020</v>
      </c>
      <c r="C2777" s="1" t="s">
        <v>7</v>
      </c>
      <c r="D2777" s="1" t="s">
        <v>8</v>
      </c>
      <c r="E2777" s="1"/>
      <c r="F2777" s="1" t="s">
        <v>22</v>
      </c>
      <c r="G2777" s="1"/>
      <c r="H2777">
        <v>1.9951654676647239</v>
      </c>
      <c r="I2777" s="1"/>
      <c r="J2777" s="1"/>
    </row>
    <row r="2778" spans="1:10" hidden="1" x14ac:dyDescent="0.25">
      <c r="A2778" s="1" t="s">
        <v>19</v>
      </c>
      <c r="B2778">
        <v>2020</v>
      </c>
      <c r="C2778" s="1" t="s">
        <v>7</v>
      </c>
      <c r="D2778" s="1" t="s">
        <v>8</v>
      </c>
      <c r="E2778" s="1"/>
      <c r="F2778" s="1" t="s">
        <v>9</v>
      </c>
      <c r="G2778" s="1"/>
      <c r="H2778">
        <v>5611</v>
      </c>
      <c r="I2778" s="1"/>
      <c r="J2778" s="1"/>
    </row>
    <row r="2779" spans="1:10" x14ac:dyDescent="0.25">
      <c r="A2779" s="1" t="s">
        <v>19</v>
      </c>
      <c r="B2779">
        <v>2020</v>
      </c>
      <c r="C2779" s="1" t="s">
        <v>7</v>
      </c>
      <c r="D2779" s="1" t="s">
        <v>8</v>
      </c>
      <c r="E2779" s="1" t="s">
        <v>10</v>
      </c>
      <c r="F2779" s="1" t="s">
        <v>10</v>
      </c>
      <c r="G2779" s="1"/>
      <c r="H2779">
        <v>3518.6404137970449</v>
      </c>
      <c r="I2779" s="1"/>
      <c r="J2779" s="1"/>
    </row>
    <row r="2780" spans="1:10" hidden="1" x14ac:dyDescent="0.25">
      <c r="A2780" s="1" t="s">
        <v>19</v>
      </c>
      <c r="B2780">
        <v>2020</v>
      </c>
      <c r="C2780" s="1" t="s">
        <v>7</v>
      </c>
      <c r="D2780" s="1" t="s">
        <v>8</v>
      </c>
      <c r="E2780" s="1"/>
      <c r="F2780" s="1" t="s">
        <v>11</v>
      </c>
      <c r="G2780" s="1"/>
      <c r="H2780">
        <v>136.13405538250507</v>
      </c>
      <c r="I2780" s="1"/>
      <c r="J2780" s="1"/>
    </row>
    <row r="2781" spans="1:10" hidden="1" x14ac:dyDescent="0.25">
      <c r="A2781" s="1" t="s">
        <v>19</v>
      </c>
      <c r="B2781">
        <v>2020</v>
      </c>
      <c r="C2781" s="1" t="s">
        <v>7</v>
      </c>
      <c r="D2781" s="1" t="s">
        <v>8</v>
      </c>
      <c r="E2781" s="1"/>
      <c r="F2781" s="1" t="s">
        <v>14</v>
      </c>
      <c r="G2781" s="1"/>
      <c r="H2781">
        <v>3.5276198096762212</v>
      </c>
      <c r="I2781" s="1"/>
      <c r="J2781" s="1"/>
    </row>
    <row r="2782" spans="1:10" hidden="1" x14ac:dyDescent="0.25">
      <c r="A2782" s="1" t="s">
        <v>19</v>
      </c>
      <c r="B2782">
        <v>2020</v>
      </c>
      <c r="C2782" s="1" t="s">
        <v>7</v>
      </c>
      <c r="D2782" s="1" t="s">
        <v>8</v>
      </c>
      <c r="E2782" s="1"/>
      <c r="F2782" s="1" t="s">
        <v>17</v>
      </c>
      <c r="G2782" s="1"/>
      <c r="H2782">
        <v>234.90741005343924</v>
      </c>
      <c r="I2782" s="1"/>
      <c r="J2782" s="1"/>
    </row>
    <row r="2783" spans="1:10" hidden="1" x14ac:dyDescent="0.25">
      <c r="A2783" s="1" t="s">
        <v>19</v>
      </c>
      <c r="B2783">
        <v>2020</v>
      </c>
      <c r="C2783" s="1" t="s">
        <v>7</v>
      </c>
      <c r="D2783" s="1" t="s">
        <v>8</v>
      </c>
      <c r="E2783" s="1"/>
      <c r="F2783" s="1" t="s">
        <v>18</v>
      </c>
      <c r="G2783" s="1"/>
      <c r="H2783">
        <v>220.15554539479325</v>
      </c>
      <c r="I2783" s="1"/>
      <c r="J2783" s="1"/>
    </row>
    <row r="2784" spans="1:10" hidden="1" x14ac:dyDescent="0.25">
      <c r="A2784" s="1" t="s">
        <v>19</v>
      </c>
      <c r="B2784">
        <v>2020</v>
      </c>
      <c r="C2784" s="1" t="s">
        <v>7</v>
      </c>
      <c r="D2784" s="1" t="s">
        <v>8</v>
      </c>
      <c r="E2784" s="1"/>
      <c r="F2784" s="1" t="s">
        <v>20</v>
      </c>
      <c r="G2784" s="1"/>
      <c r="H2784">
        <v>1495.871145657703</v>
      </c>
      <c r="I2784" s="1"/>
      <c r="J2784" s="1"/>
    </row>
    <row r="2785" spans="1:10" hidden="1" x14ac:dyDescent="0.25">
      <c r="A2785" s="1" t="s">
        <v>19</v>
      </c>
      <c r="B2785">
        <v>2020</v>
      </c>
      <c r="C2785" s="1" t="s">
        <v>7</v>
      </c>
      <c r="D2785" s="1" t="s">
        <v>8</v>
      </c>
      <c r="E2785" s="1"/>
      <c r="F2785" s="1" t="s">
        <v>22</v>
      </c>
      <c r="G2785" s="1"/>
      <c r="H2785">
        <v>1.7638099048379003</v>
      </c>
      <c r="I2785" s="1"/>
      <c r="J2785" s="1"/>
    </row>
    <row r="2786" spans="1:10" hidden="1" x14ac:dyDescent="0.25">
      <c r="A2786" s="1" t="s">
        <v>21</v>
      </c>
      <c r="B2786">
        <v>2020</v>
      </c>
      <c r="C2786" s="1" t="s">
        <v>7</v>
      </c>
      <c r="D2786" s="1" t="s">
        <v>8</v>
      </c>
      <c r="E2786" s="1"/>
      <c r="F2786" s="1" t="s">
        <v>9</v>
      </c>
      <c r="G2786" s="1"/>
      <c r="I2786" s="1"/>
      <c r="J2786" s="1"/>
    </row>
    <row r="2787" spans="1:10" x14ac:dyDescent="0.25">
      <c r="A2787" s="1" t="s">
        <v>21</v>
      </c>
      <c r="B2787">
        <v>2020</v>
      </c>
      <c r="C2787" s="1" t="s">
        <v>7</v>
      </c>
      <c r="D2787" s="1" t="s">
        <v>8</v>
      </c>
      <c r="E2787" s="1" t="s">
        <v>10</v>
      </c>
      <c r="F2787" s="1" t="s">
        <v>10</v>
      </c>
      <c r="G2787" s="1"/>
      <c r="I2787" s="1"/>
      <c r="J2787" s="1"/>
    </row>
    <row r="2788" spans="1:10" hidden="1" x14ac:dyDescent="0.25">
      <c r="A2788" s="1" t="s">
        <v>21</v>
      </c>
      <c r="B2788">
        <v>2020</v>
      </c>
      <c r="C2788" s="1" t="s">
        <v>7</v>
      </c>
      <c r="D2788" s="1" t="s">
        <v>8</v>
      </c>
      <c r="E2788" s="1"/>
      <c r="F2788" s="1" t="s">
        <v>11</v>
      </c>
      <c r="G2788" s="1"/>
      <c r="I2788" s="1"/>
      <c r="J2788" s="1"/>
    </row>
    <row r="2789" spans="1:10" hidden="1" x14ac:dyDescent="0.25">
      <c r="A2789" s="1" t="s">
        <v>21</v>
      </c>
      <c r="B2789">
        <v>2020</v>
      </c>
      <c r="C2789" s="1" t="s">
        <v>7</v>
      </c>
      <c r="D2789" s="1" t="s">
        <v>8</v>
      </c>
      <c r="E2789" s="1"/>
      <c r="F2789" s="1" t="s">
        <v>14</v>
      </c>
      <c r="G2789" s="1"/>
      <c r="I2789" s="1"/>
      <c r="J2789" s="1"/>
    </row>
    <row r="2790" spans="1:10" hidden="1" x14ac:dyDescent="0.25">
      <c r="A2790" s="1" t="s">
        <v>21</v>
      </c>
      <c r="B2790">
        <v>2020</v>
      </c>
      <c r="C2790" s="1" t="s">
        <v>7</v>
      </c>
      <c r="D2790" s="1" t="s">
        <v>8</v>
      </c>
      <c r="E2790" s="1"/>
      <c r="F2790" s="1" t="s">
        <v>17</v>
      </c>
      <c r="G2790" s="1"/>
      <c r="I2790" s="1"/>
      <c r="J2790" s="1"/>
    </row>
    <row r="2791" spans="1:10" hidden="1" x14ac:dyDescent="0.25">
      <c r="A2791" s="1" t="s">
        <v>21</v>
      </c>
      <c r="B2791">
        <v>2020</v>
      </c>
      <c r="C2791" s="1" t="s">
        <v>7</v>
      </c>
      <c r="D2791" s="1" t="s">
        <v>8</v>
      </c>
      <c r="E2791" s="1"/>
      <c r="F2791" s="1" t="s">
        <v>18</v>
      </c>
      <c r="G2791" s="1"/>
      <c r="I2791" s="1"/>
      <c r="J2791" s="1"/>
    </row>
    <row r="2792" spans="1:10" hidden="1" x14ac:dyDescent="0.25">
      <c r="A2792" s="1" t="s">
        <v>21</v>
      </c>
      <c r="B2792">
        <v>2020</v>
      </c>
      <c r="C2792" s="1" t="s">
        <v>7</v>
      </c>
      <c r="D2792" s="1" t="s">
        <v>8</v>
      </c>
      <c r="E2792" s="1"/>
      <c r="F2792" s="1" t="s">
        <v>20</v>
      </c>
      <c r="G2792" s="1"/>
      <c r="I2792" s="1"/>
      <c r="J2792" s="1"/>
    </row>
    <row r="2793" spans="1:10" hidden="1" x14ac:dyDescent="0.25">
      <c r="A2793" s="1" t="s">
        <v>21</v>
      </c>
      <c r="B2793">
        <v>2020</v>
      </c>
      <c r="C2793" s="1" t="s">
        <v>7</v>
      </c>
      <c r="D2793" s="1" t="s">
        <v>8</v>
      </c>
      <c r="E2793" s="1"/>
      <c r="F2793" s="1" t="s">
        <v>22</v>
      </c>
      <c r="G2793" s="1"/>
      <c r="I2793" s="1"/>
      <c r="J2793" s="1"/>
    </row>
    <row r="2794" spans="1:10" hidden="1" x14ac:dyDescent="0.25">
      <c r="A2794" s="1" t="s">
        <v>23</v>
      </c>
      <c r="B2794">
        <v>2020</v>
      </c>
      <c r="C2794" s="1" t="s">
        <v>7</v>
      </c>
      <c r="D2794" s="1" t="s">
        <v>8</v>
      </c>
      <c r="E2794" s="1"/>
      <c r="F2794" s="1" t="s">
        <v>9</v>
      </c>
      <c r="G2794" s="1"/>
      <c r="H2794">
        <v>1052</v>
      </c>
      <c r="I2794" s="1"/>
      <c r="J2794" s="1"/>
    </row>
    <row r="2795" spans="1:10" x14ac:dyDescent="0.25">
      <c r="A2795" s="1" t="s">
        <v>23</v>
      </c>
      <c r="B2795">
        <v>2020</v>
      </c>
      <c r="C2795" s="1" t="s">
        <v>7</v>
      </c>
      <c r="D2795" s="1" t="s">
        <v>8</v>
      </c>
      <c r="E2795" s="1" t="s">
        <v>10</v>
      </c>
      <c r="F2795" s="1" t="s">
        <v>10</v>
      </c>
      <c r="G2795" s="1"/>
      <c r="H2795">
        <v>659.70588403394959</v>
      </c>
      <c r="I2795" s="1"/>
      <c r="J2795" s="1"/>
    </row>
    <row r="2796" spans="1:10" hidden="1" x14ac:dyDescent="0.25">
      <c r="A2796" s="1" t="s">
        <v>23</v>
      </c>
      <c r="B2796">
        <v>2020</v>
      </c>
      <c r="C2796" s="1" t="s">
        <v>7</v>
      </c>
      <c r="D2796" s="1" t="s">
        <v>8</v>
      </c>
      <c r="E2796" s="1"/>
      <c r="F2796" s="1" t="s">
        <v>11</v>
      </c>
      <c r="G2796" s="1"/>
      <c r="H2796">
        <v>25.523619009516189</v>
      </c>
      <c r="I2796" s="1"/>
      <c r="J2796" s="1"/>
    </row>
    <row r="2797" spans="1:10" hidden="1" x14ac:dyDescent="0.25">
      <c r="A2797" s="1" t="s">
        <v>23</v>
      </c>
      <c r="B2797">
        <v>2020</v>
      </c>
      <c r="C2797" s="1" t="s">
        <v>7</v>
      </c>
      <c r="D2797" s="1" t="s">
        <v>8</v>
      </c>
      <c r="E2797" s="1"/>
      <c r="F2797" s="1" t="s">
        <v>14</v>
      </c>
      <c r="G2797" s="1"/>
      <c r="H2797">
        <v>0.66138942074129115</v>
      </c>
      <c r="I2797" s="1"/>
      <c r="J2797" s="1"/>
    </row>
    <row r="2798" spans="1:10" hidden="1" x14ac:dyDescent="0.25">
      <c r="A2798" s="1" t="s">
        <v>23</v>
      </c>
      <c r="B2798">
        <v>2020</v>
      </c>
      <c r="C2798" s="1" t="s">
        <v>7</v>
      </c>
      <c r="D2798" s="1" t="s">
        <v>8</v>
      </c>
      <c r="E2798" s="1"/>
      <c r="F2798" s="1" t="s">
        <v>17</v>
      </c>
      <c r="G2798" s="1"/>
      <c r="H2798">
        <v>44.042522790272336</v>
      </c>
      <c r="I2798" s="1"/>
      <c r="J2798" s="1"/>
    </row>
    <row r="2799" spans="1:10" hidden="1" x14ac:dyDescent="0.25">
      <c r="A2799" s="1" t="s">
        <v>23</v>
      </c>
      <c r="B2799">
        <v>2020</v>
      </c>
      <c r="C2799" s="1" t="s">
        <v>7</v>
      </c>
      <c r="D2799" s="1" t="s">
        <v>8</v>
      </c>
      <c r="E2799" s="1"/>
      <c r="F2799" s="1" t="s">
        <v>18</v>
      </c>
      <c r="G2799" s="1"/>
      <c r="H2799">
        <v>41.27671248535421</v>
      </c>
      <c r="I2799" s="1"/>
      <c r="J2799" s="1"/>
    </row>
    <row r="2800" spans="1:10" hidden="1" x14ac:dyDescent="0.25">
      <c r="A2800" s="1" t="s">
        <v>23</v>
      </c>
      <c r="B2800">
        <v>2020</v>
      </c>
      <c r="C2800" s="1" t="s">
        <v>7</v>
      </c>
      <c r="D2800" s="1" t="s">
        <v>8</v>
      </c>
      <c r="E2800" s="1"/>
      <c r="F2800" s="1" t="s">
        <v>20</v>
      </c>
      <c r="G2800" s="1"/>
      <c r="H2800">
        <v>280.4591775497957</v>
      </c>
      <c r="I2800" s="1"/>
      <c r="J2800" s="1"/>
    </row>
    <row r="2801" spans="1:10" hidden="1" x14ac:dyDescent="0.25">
      <c r="A2801" s="1" t="s">
        <v>23</v>
      </c>
      <c r="B2801">
        <v>2020</v>
      </c>
      <c r="C2801" s="1" t="s">
        <v>7</v>
      </c>
      <c r="D2801" s="1" t="s">
        <v>8</v>
      </c>
      <c r="E2801" s="1"/>
      <c r="F2801" s="1" t="s">
        <v>22</v>
      </c>
      <c r="G2801" s="1"/>
      <c r="H2801">
        <v>0.33069471037060616</v>
      </c>
      <c r="I2801" s="1"/>
      <c r="J2801" s="1"/>
    </row>
    <row r="2802" spans="1:10" hidden="1" x14ac:dyDescent="0.25">
      <c r="A2802" s="1" t="s">
        <v>24</v>
      </c>
      <c r="B2802">
        <v>2020</v>
      </c>
      <c r="C2802" s="1" t="s">
        <v>7</v>
      </c>
      <c r="D2802" s="1" t="s">
        <v>8</v>
      </c>
      <c r="E2802" s="1"/>
      <c r="F2802" s="1" t="s">
        <v>9</v>
      </c>
      <c r="G2802" s="1"/>
      <c r="H2802">
        <v>203</v>
      </c>
      <c r="I2802" s="1"/>
      <c r="J2802" s="1"/>
    </row>
    <row r="2803" spans="1:10" x14ac:dyDescent="0.25">
      <c r="A2803" s="1" t="s">
        <v>24</v>
      </c>
      <c r="B2803">
        <v>2020</v>
      </c>
      <c r="C2803" s="1" t="s">
        <v>7</v>
      </c>
      <c r="D2803" s="1" t="s">
        <v>8</v>
      </c>
      <c r="E2803" s="1" t="s">
        <v>10</v>
      </c>
      <c r="F2803" s="1" t="s">
        <v>10</v>
      </c>
      <c r="G2803" s="1"/>
      <c r="H2803">
        <v>127.30066013202639</v>
      </c>
      <c r="I2803" s="1"/>
      <c r="J2803" s="1"/>
    </row>
    <row r="2804" spans="1:10" hidden="1" x14ac:dyDescent="0.25">
      <c r="A2804" s="1" t="s">
        <v>24</v>
      </c>
      <c r="B2804">
        <v>2020</v>
      </c>
      <c r="C2804" s="1" t="s">
        <v>7</v>
      </c>
      <c r="D2804" s="1" t="s">
        <v>8</v>
      </c>
      <c r="E2804" s="1"/>
      <c r="F2804" s="1" t="s">
        <v>11</v>
      </c>
      <c r="G2804" s="1"/>
      <c r="H2804">
        <v>4.9251850370074015</v>
      </c>
      <c r="I2804" s="1"/>
      <c r="J2804" s="1"/>
    </row>
    <row r="2805" spans="1:10" hidden="1" x14ac:dyDescent="0.25">
      <c r="A2805" s="1" t="s">
        <v>24</v>
      </c>
      <c r="B2805">
        <v>2020</v>
      </c>
      <c r="C2805" s="1" t="s">
        <v>7</v>
      </c>
      <c r="D2805" s="1" t="s">
        <v>8</v>
      </c>
      <c r="E2805" s="1"/>
      <c r="F2805" s="1" t="s">
        <v>14</v>
      </c>
      <c r="G2805" s="1"/>
      <c r="H2805">
        <v>0.12762552510502101</v>
      </c>
      <c r="I2805" s="1"/>
      <c r="J2805" s="1"/>
    </row>
    <row r="2806" spans="1:10" hidden="1" x14ac:dyDescent="0.25">
      <c r="A2806" s="1" t="s">
        <v>24</v>
      </c>
      <c r="B2806">
        <v>2020</v>
      </c>
      <c r="C2806" s="1" t="s">
        <v>7</v>
      </c>
      <c r="D2806" s="1" t="s">
        <v>8</v>
      </c>
      <c r="E2806" s="1"/>
      <c r="F2806" s="1" t="s">
        <v>17</v>
      </c>
      <c r="G2806" s="1"/>
      <c r="H2806">
        <v>8.4986997399479893</v>
      </c>
      <c r="I2806" s="1"/>
      <c r="J2806" s="1"/>
    </row>
    <row r="2807" spans="1:10" hidden="1" x14ac:dyDescent="0.25">
      <c r="A2807" s="1" t="s">
        <v>24</v>
      </c>
      <c r="B2807">
        <v>2020</v>
      </c>
      <c r="C2807" s="1" t="s">
        <v>7</v>
      </c>
      <c r="D2807" s="1" t="s">
        <v>8</v>
      </c>
      <c r="E2807" s="1"/>
      <c r="F2807" s="1" t="s">
        <v>18</v>
      </c>
      <c r="G2807" s="1"/>
      <c r="H2807">
        <v>7.9649929985997199</v>
      </c>
      <c r="I2807" s="1"/>
      <c r="J2807" s="1"/>
    </row>
    <row r="2808" spans="1:10" hidden="1" x14ac:dyDescent="0.25">
      <c r="A2808" s="1" t="s">
        <v>24</v>
      </c>
      <c r="B2808">
        <v>2020</v>
      </c>
      <c r="C2808" s="1" t="s">
        <v>7</v>
      </c>
      <c r="D2808" s="1" t="s">
        <v>8</v>
      </c>
      <c r="E2808" s="1"/>
      <c r="F2808" s="1" t="s">
        <v>20</v>
      </c>
      <c r="G2808" s="1"/>
      <c r="H2808">
        <v>54.11902380476095</v>
      </c>
      <c r="I2808" s="1"/>
      <c r="J2808" s="1"/>
    </row>
    <row r="2809" spans="1:10" hidden="1" x14ac:dyDescent="0.25">
      <c r="A2809" s="1" t="s">
        <v>24</v>
      </c>
      <c r="B2809">
        <v>2020</v>
      </c>
      <c r="C2809" s="1" t="s">
        <v>7</v>
      </c>
      <c r="D2809" s="1" t="s">
        <v>8</v>
      </c>
      <c r="E2809" s="1"/>
      <c r="F2809" s="1" t="s">
        <v>22</v>
      </c>
      <c r="G2809" s="1"/>
      <c r="H2809">
        <v>6.38127625525029E-2</v>
      </c>
      <c r="I2809" s="1"/>
      <c r="J2809" s="1"/>
    </row>
    <row r="2810" spans="1:10" hidden="1" x14ac:dyDescent="0.25">
      <c r="A2810" s="1" t="s">
        <v>25</v>
      </c>
      <c r="B2810">
        <v>2020</v>
      </c>
      <c r="C2810" s="1" t="s">
        <v>7</v>
      </c>
      <c r="D2810" s="1" t="s">
        <v>8</v>
      </c>
      <c r="E2810" s="1"/>
      <c r="F2810" s="1" t="s">
        <v>9</v>
      </c>
      <c r="G2810" s="1"/>
      <c r="H2810">
        <v>4963</v>
      </c>
      <c r="I2810" s="1"/>
      <c r="J2810" s="1"/>
    </row>
    <row r="2811" spans="1:10" x14ac:dyDescent="0.25">
      <c r="A2811" s="1" t="s">
        <v>25</v>
      </c>
      <c r="B2811">
        <v>2020</v>
      </c>
      <c r="C2811" s="1" t="s">
        <v>7</v>
      </c>
      <c r="D2811" s="1" t="s">
        <v>8</v>
      </c>
      <c r="E2811" s="1" t="s">
        <v>10</v>
      </c>
      <c r="F2811" s="1" t="s">
        <v>10</v>
      </c>
      <c r="G2811" s="1"/>
      <c r="H2811">
        <v>3112.2816563312658</v>
      </c>
      <c r="I2811" s="1"/>
      <c r="J2811" s="1"/>
    </row>
    <row r="2812" spans="1:10" hidden="1" x14ac:dyDescent="0.25">
      <c r="A2812" s="1" t="s">
        <v>25</v>
      </c>
      <c r="B2812">
        <v>2020</v>
      </c>
      <c r="C2812" s="1" t="s">
        <v>7</v>
      </c>
      <c r="D2812" s="1" t="s">
        <v>8</v>
      </c>
      <c r="E2812" s="1"/>
      <c r="F2812" s="1" t="s">
        <v>11</v>
      </c>
      <c r="G2812" s="1"/>
      <c r="H2812">
        <v>120.4122824564913</v>
      </c>
      <c r="I2812" s="1"/>
      <c r="J2812" s="1"/>
    </row>
    <row r="2813" spans="1:10" hidden="1" x14ac:dyDescent="0.25">
      <c r="A2813" s="1" t="s">
        <v>25</v>
      </c>
      <c r="B2813">
        <v>2020</v>
      </c>
      <c r="C2813" s="1" t="s">
        <v>7</v>
      </c>
      <c r="D2813" s="1" t="s">
        <v>8</v>
      </c>
      <c r="E2813" s="1"/>
      <c r="F2813" s="1" t="s">
        <v>14</v>
      </c>
      <c r="G2813" s="1"/>
      <c r="H2813">
        <v>3.1202240448089618</v>
      </c>
      <c r="I2813" s="1"/>
      <c r="J2813" s="1"/>
    </row>
    <row r="2814" spans="1:10" hidden="1" x14ac:dyDescent="0.25">
      <c r="A2814" s="1" t="s">
        <v>25</v>
      </c>
      <c r="B2814">
        <v>2020</v>
      </c>
      <c r="C2814" s="1" t="s">
        <v>7</v>
      </c>
      <c r="D2814" s="1" t="s">
        <v>8</v>
      </c>
      <c r="E2814" s="1"/>
      <c r="F2814" s="1" t="s">
        <v>17</v>
      </c>
      <c r="G2814" s="1"/>
      <c r="H2814">
        <v>207.77855571114222</v>
      </c>
      <c r="I2814" s="1"/>
      <c r="J2814" s="1"/>
    </row>
    <row r="2815" spans="1:10" hidden="1" x14ac:dyDescent="0.25">
      <c r="A2815" s="1" t="s">
        <v>25</v>
      </c>
      <c r="B2815">
        <v>2020</v>
      </c>
      <c r="C2815" s="1" t="s">
        <v>7</v>
      </c>
      <c r="D2815" s="1" t="s">
        <v>8</v>
      </c>
      <c r="E2815" s="1"/>
      <c r="F2815" s="1" t="s">
        <v>18</v>
      </c>
      <c r="G2815" s="1"/>
      <c r="H2815">
        <v>194.73034606921385</v>
      </c>
      <c r="I2815" s="1"/>
      <c r="J2815" s="1"/>
    </row>
    <row r="2816" spans="1:10" hidden="1" x14ac:dyDescent="0.25">
      <c r="A2816" s="1" t="s">
        <v>25</v>
      </c>
      <c r="B2816">
        <v>2020</v>
      </c>
      <c r="C2816" s="1" t="s">
        <v>7</v>
      </c>
      <c r="D2816" s="1" t="s">
        <v>8</v>
      </c>
      <c r="E2816" s="1"/>
      <c r="F2816" s="1" t="s">
        <v>20</v>
      </c>
      <c r="G2816" s="1"/>
      <c r="H2816">
        <v>1323.1168233646729</v>
      </c>
      <c r="I2816" s="1"/>
      <c r="J2816" s="1"/>
    </row>
    <row r="2817" spans="1:10" hidden="1" x14ac:dyDescent="0.25">
      <c r="A2817" s="1" t="s">
        <v>25</v>
      </c>
      <c r="B2817">
        <v>2020</v>
      </c>
      <c r="C2817" s="1" t="s">
        <v>7</v>
      </c>
      <c r="D2817" s="1" t="s">
        <v>8</v>
      </c>
      <c r="E2817" s="1"/>
      <c r="F2817" s="1" t="s">
        <v>22</v>
      </c>
      <c r="G2817" s="1"/>
      <c r="H2817">
        <v>1.560112022404295</v>
      </c>
      <c r="I2817" s="1"/>
      <c r="J2817" s="1"/>
    </row>
    <row r="2818" spans="1:10" hidden="1" x14ac:dyDescent="0.25">
      <c r="A2818" s="1" t="s">
        <v>26</v>
      </c>
      <c r="B2818">
        <v>2020</v>
      </c>
      <c r="C2818" s="1" t="s">
        <v>7</v>
      </c>
      <c r="D2818" s="1" t="s">
        <v>8</v>
      </c>
      <c r="E2818" s="1"/>
      <c r="F2818" s="1" t="s">
        <v>9</v>
      </c>
      <c r="G2818" s="1"/>
      <c r="H2818">
        <v>4933</v>
      </c>
      <c r="I2818" s="1"/>
      <c r="J2818" s="1"/>
    </row>
    <row r="2819" spans="1:10" x14ac:dyDescent="0.25">
      <c r="A2819" s="1" t="s">
        <v>26</v>
      </c>
      <c r="B2819">
        <v>2020</v>
      </c>
      <c r="C2819" s="1" t="s">
        <v>7</v>
      </c>
      <c r="D2819" s="1" t="s">
        <v>8</v>
      </c>
      <c r="E2819" s="1" t="s">
        <v>10</v>
      </c>
      <c r="F2819" s="1" t="s">
        <v>10</v>
      </c>
      <c r="G2819" s="1"/>
      <c r="H2819">
        <v>3093.4687508930356</v>
      </c>
      <c r="I2819" s="1"/>
      <c r="J2819" s="1"/>
    </row>
    <row r="2820" spans="1:10" hidden="1" x14ac:dyDescent="0.25">
      <c r="A2820" s="1" t="s">
        <v>26</v>
      </c>
      <c r="B2820">
        <v>2020</v>
      </c>
      <c r="C2820" s="1" t="s">
        <v>7</v>
      </c>
      <c r="D2820" s="1" t="s">
        <v>8</v>
      </c>
      <c r="E2820" s="1"/>
      <c r="F2820" s="1" t="s">
        <v>11</v>
      </c>
      <c r="G2820" s="1"/>
      <c r="H2820">
        <v>119.68442259880547</v>
      </c>
      <c r="I2820" s="1"/>
      <c r="J2820" s="1"/>
    </row>
    <row r="2821" spans="1:10" hidden="1" x14ac:dyDescent="0.25">
      <c r="A2821" s="1" t="s">
        <v>26</v>
      </c>
      <c r="B2821">
        <v>2020</v>
      </c>
      <c r="C2821" s="1" t="s">
        <v>7</v>
      </c>
      <c r="D2821" s="1" t="s">
        <v>8</v>
      </c>
      <c r="E2821" s="1"/>
      <c r="F2821" s="1" t="s">
        <v>14</v>
      </c>
      <c r="G2821" s="1"/>
      <c r="H2821">
        <v>3.1013631297688109</v>
      </c>
      <c r="I2821" s="1"/>
      <c r="J2821" s="1"/>
    </row>
    <row r="2822" spans="1:10" hidden="1" x14ac:dyDescent="0.25">
      <c r="A2822" s="1" t="s">
        <v>26</v>
      </c>
      <c r="B2822">
        <v>2020</v>
      </c>
      <c r="C2822" s="1" t="s">
        <v>7</v>
      </c>
      <c r="D2822" s="1" t="s">
        <v>8</v>
      </c>
      <c r="E2822" s="1"/>
      <c r="F2822" s="1" t="s">
        <v>17</v>
      </c>
      <c r="G2822" s="1"/>
      <c r="H2822">
        <v>206.52259023233216</v>
      </c>
      <c r="I2822" s="1"/>
      <c r="J2822" s="1"/>
    </row>
    <row r="2823" spans="1:10" hidden="1" x14ac:dyDescent="0.25">
      <c r="A2823" s="1" t="s">
        <v>26</v>
      </c>
      <c r="B2823">
        <v>2020</v>
      </c>
      <c r="C2823" s="1" t="s">
        <v>7</v>
      </c>
      <c r="D2823" s="1" t="s">
        <v>8</v>
      </c>
      <c r="E2823" s="1"/>
      <c r="F2823" s="1" t="s">
        <v>18</v>
      </c>
      <c r="G2823" s="1"/>
      <c r="H2823">
        <v>193.55325350784443</v>
      </c>
      <c r="I2823" s="1"/>
      <c r="J2823" s="1"/>
    </row>
    <row r="2824" spans="1:10" hidden="1" x14ac:dyDescent="0.25">
      <c r="A2824" s="1" t="s">
        <v>26</v>
      </c>
      <c r="B2824">
        <v>2020</v>
      </c>
      <c r="C2824" s="1" t="s">
        <v>7</v>
      </c>
      <c r="D2824" s="1" t="s">
        <v>8</v>
      </c>
      <c r="E2824" s="1"/>
      <c r="F2824" s="1" t="s">
        <v>20</v>
      </c>
      <c r="G2824" s="1"/>
      <c r="H2824">
        <v>1315.118938073329</v>
      </c>
      <c r="I2824" s="1"/>
      <c r="J2824" s="1"/>
    </row>
    <row r="2825" spans="1:10" hidden="1" x14ac:dyDescent="0.25">
      <c r="A2825" s="1" t="s">
        <v>26</v>
      </c>
      <c r="B2825">
        <v>2020</v>
      </c>
      <c r="C2825" s="1" t="s">
        <v>7</v>
      </c>
      <c r="D2825" s="1" t="s">
        <v>8</v>
      </c>
      <c r="E2825" s="1"/>
      <c r="F2825" s="1" t="s">
        <v>22</v>
      </c>
      <c r="G2825" s="1"/>
      <c r="H2825">
        <v>1.5506815648842207</v>
      </c>
      <c r="I2825" s="1"/>
      <c r="J2825" s="1"/>
    </row>
    <row r="2826" spans="1:10" hidden="1" x14ac:dyDescent="0.25">
      <c r="A2826" s="1" t="s">
        <v>27</v>
      </c>
      <c r="B2826">
        <v>2020</v>
      </c>
      <c r="C2826" s="1" t="s">
        <v>7</v>
      </c>
      <c r="D2826" s="1" t="s">
        <v>8</v>
      </c>
      <c r="E2826" s="1"/>
      <c r="F2826" s="1" t="s">
        <v>9</v>
      </c>
      <c r="G2826" s="1"/>
      <c r="H2826">
        <v>542</v>
      </c>
      <c r="I2826" s="1"/>
      <c r="J2826" s="1"/>
    </row>
    <row r="2827" spans="1:10" x14ac:dyDescent="0.25">
      <c r="A2827" s="1" t="s">
        <v>27</v>
      </c>
      <c r="B2827">
        <v>2020</v>
      </c>
      <c r="C2827" s="1" t="s">
        <v>7</v>
      </c>
      <c r="D2827" s="1" t="s">
        <v>8</v>
      </c>
      <c r="E2827" s="1" t="s">
        <v>10</v>
      </c>
      <c r="F2827" s="1" t="s">
        <v>10</v>
      </c>
      <c r="G2827" s="1"/>
      <c r="H2827">
        <v>339.88649158403109</v>
      </c>
      <c r="I2827" s="1"/>
      <c r="J2827" s="1"/>
    </row>
    <row r="2828" spans="1:10" hidden="1" x14ac:dyDescent="0.25">
      <c r="A2828" s="1" t="s">
        <v>27</v>
      </c>
      <c r="B2828">
        <v>2020</v>
      </c>
      <c r="C2828" s="1" t="s">
        <v>7</v>
      </c>
      <c r="D2828" s="1" t="s">
        <v>8</v>
      </c>
      <c r="E2828" s="1"/>
      <c r="F2828" s="1" t="s">
        <v>11</v>
      </c>
      <c r="G2828" s="1"/>
      <c r="H2828">
        <v>13.1500014288572</v>
      </c>
      <c r="I2828" s="1"/>
      <c r="J2828" s="1"/>
    </row>
    <row r="2829" spans="1:10" hidden="1" x14ac:dyDescent="0.25">
      <c r="A2829" s="1" t="s">
        <v>27</v>
      </c>
      <c r="B2829">
        <v>2020</v>
      </c>
      <c r="C2829" s="1" t="s">
        <v>7</v>
      </c>
      <c r="D2829" s="1" t="s">
        <v>8</v>
      </c>
      <c r="E2829" s="1"/>
      <c r="F2829" s="1" t="s">
        <v>14</v>
      </c>
      <c r="G2829" s="1"/>
      <c r="H2829">
        <v>0.34075386505872601</v>
      </c>
      <c r="I2829" s="1"/>
      <c r="J2829" s="1"/>
    </row>
    <row r="2830" spans="1:10" hidden="1" x14ac:dyDescent="0.25">
      <c r="A2830" s="1" t="s">
        <v>27</v>
      </c>
      <c r="B2830">
        <v>2020</v>
      </c>
      <c r="C2830" s="1" t="s">
        <v>7</v>
      </c>
      <c r="D2830" s="1" t="s">
        <v>8</v>
      </c>
      <c r="E2830" s="1"/>
      <c r="F2830" s="1" t="s">
        <v>17</v>
      </c>
      <c r="G2830" s="1"/>
      <c r="H2830">
        <v>22.691109650501527</v>
      </c>
      <c r="I2830" s="1"/>
      <c r="J2830" s="1"/>
    </row>
    <row r="2831" spans="1:10" hidden="1" x14ac:dyDescent="0.25">
      <c r="A2831" s="1" t="s">
        <v>27</v>
      </c>
      <c r="B2831">
        <v>2020</v>
      </c>
      <c r="C2831" s="1" t="s">
        <v>7</v>
      </c>
      <c r="D2831" s="1" t="s">
        <v>8</v>
      </c>
      <c r="E2831" s="1"/>
      <c r="F2831" s="1" t="s">
        <v>18</v>
      </c>
      <c r="G2831" s="1"/>
      <c r="H2831">
        <v>21.266138942074129</v>
      </c>
      <c r="I2831" s="1"/>
      <c r="J2831" s="1"/>
    </row>
    <row r="2832" spans="1:10" hidden="1" x14ac:dyDescent="0.25">
      <c r="A2832" s="1" t="s">
        <v>27</v>
      </c>
      <c r="B2832">
        <v>2020</v>
      </c>
      <c r="C2832" s="1" t="s">
        <v>7</v>
      </c>
      <c r="D2832" s="1" t="s">
        <v>8</v>
      </c>
      <c r="E2832" s="1"/>
      <c r="F2832" s="1" t="s">
        <v>20</v>
      </c>
      <c r="G2832" s="1"/>
      <c r="H2832">
        <v>144.49512759694795</v>
      </c>
      <c r="I2832" s="1"/>
      <c r="J2832" s="1"/>
    </row>
    <row r="2833" spans="1:10" hidden="1" x14ac:dyDescent="0.25">
      <c r="A2833" s="1" t="s">
        <v>27</v>
      </c>
      <c r="B2833">
        <v>2020</v>
      </c>
      <c r="C2833" s="1" t="s">
        <v>7</v>
      </c>
      <c r="D2833" s="1" t="s">
        <v>8</v>
      </c>
      <c r="E2833" s="1"/>
      <c r="F2833" s="1" t="s">
        <v>22</v>
      </c>
      <c r="G2833" s="1"/>
      <c r="H2833">
        <v>0.17037693252934272</v>
      </c>
      <c r="I2833" s="1"/>
      <c r="J2833" s="1"/>
    </row>
    <row r="2834" spans="1:10" hidden="1" x14ac:dyDescent="0.25">
      <c r="A2834" s="1" t="s">
        <v>28</v>
      </c>
      <c r="B2834">
        <v>2020</v>
      </c>
      <c r="C2834" s="1" t="s">
        <v>7</v>
      </c>
      <c r="D2834" s="1" t="s">
        <v>8</v>
      </c>
      <c r="E2834" s="1"/>
      <c r="F2834" s="1" t="s">
        <v>9</v>
      </c>
      <c r="G2834" s="1"/>
      <c r="H2834">
        <v>3626</v>
      </c>
      <c r="I2834" s="1"/>
      <c r="J2834" s="1"/>
    </row>
    <row r="2835" spans="1:10" x14ac:dyDescent="0.25">
      <c r="A2835" s="1" t="s">
        <v>28</v>
      </c>
      <c r="B2835">
        <v>2020</v>
      </c>
      <c r="C2835" s="1" t="s">
        <v>7</v>
      </c>
      <c r="D2835" s="1" t="s">
        <v>8</v>
      </c>
      <c r="E2835" s="1" t="s">
        <v>10</v>
      </c>
      <c r="F2835" s="1" t="s">
        <v>10</v>
      </c>
      <c r="G2835" s="1"/>
      <c r="H2835">
        <v>2273.8531706341269</v>
      </c>
      <c r="I2835" s="1"/>
      <c r="J2835" s="1"/>
    </row>
    <row r="2836" spans="1:10" hidden="1" x14ac:dyDescent="0.25">
      <c r="A2836" s="1" t="s">
        <v>28</v>
      </c>
      <c r="B2836">
        <v>2020</v>
      </c>
      <c r="C2836" s="1" t="s">
        <v>7</v>
      </c>
      <c r="D2836" s="1" t="s">
        <v>8</v>
      </c>
      <c r="E2836" s="1"/>
      <c r="F2836" s="1" t="s">
        <v>11</v>
      </c>
      <c r="G2836" s="1"/>
      <c r="H2836">
        <v>87.973994798959794</v>
      </c>
      <c r="I2836" s="1"/>
      <c r="J2836" s="1"/>
    </row>
    <row r="2837" spans="1:10" hidden="1" x14ac:dyDescent="0.25">
      <c r="A2837" s="1" t="s">
        <v>28</v>
      </c>
      <c r="B2837">
        <v>2020</v>
      </c>
      <c r="C2837" s="1" t="s">
        <v>7</v>
      </c>
      <c r="D2837" s="1" t="s">
        <v>8</v>
      </c>
      <c r="E2837" s="1"/>
      <c r="F2837" s="1" t="s">
        <v>14</v>
      </c>
      <c r="G2837" s="1"/>
      <c r="H2837">
        <v>2.2796559311862374</v>
      </c>
      <c r="I2837" s="1"/>
      <c r="J2837" s="1"/>
    </row>
    <row r="2838" spans="1:10" hidden="1" x14ac:dyDescent="0.25">
      <c r="A2838" s="1" t="s">
        <v>28</v>
      </c>
      <c r="B2838">
        <v>2020</v>
      </c>
      <c r="C2838" s="1" t="s">
        <v>7</v>
      </c>
      <c r="D2838" s="1" t="s">
        <v>8</v>
      </c>
      <c r="E2838" s="1"/>
      <c r="F2838" s="1" t="s">
        <v>17</v>
      </c>
      <c r="G2838" s="1"/>
      <c r="H2838">
        <v>151.80436087217441</v>
      </c>
      <c r="I2838" s="1"/>
      <c r="J2838" s="1"/>
    </row>
    <row r="2839" spans="1:10" hidden="1" x14ac:dyDescent="0.25">
      <c r="A2839" s="1" t="s">
        <v>28</v>
      </c>
      <c r="B2839">
        <v>2020</v>
      </c>
      <c r="C2839" s="1" t="s">
        <v>7</v>
      </c>
      <c r="D2839" s="1" t="s">
        <v>8</v>
      </c>
      <c r="E2839" s="1"/>
      <c r="F2839" s="1" t="s">
        <v>18</v>
      </c>
      <c r="G2839" s="1"/>
      <c r="H2839">
        <v>142.27125425085018</v>
      </c>
      <c r="I2839" s="1"/>
      <c r="J2839" s="1"/>
    </row>
    <row r="2840" spans="1:10" hidden="1" x14ac:dyDescent="0.25">
      <c r="A2840" s="1" t="s">
        <v>28</v>
      </c>
      <c r="B2840">
        <v>2020</v>
      </c>
      <c r="C2840" s="1" t="s">
        <v>7</v>
      </c>
      <c r="D2840" s="1" t="s">
        <v>8</v>
      </c>
      <c r="E2840" s="1"/>
      <c r="F2840" s="1" t="s">
        <v>20</v>
      </c>
      <c r="G2840" s="1"/>
      <c r="H2840">
        <v>966.67773554710936</v>
      </c>
      <c r="I2840" s="1"/>
      <c r="J2840" s="1"/>
    </row>
    <row r="2841" spans="1:10" hidden="1" x14ac:dyDescent="0.25">
      <c r="A2841" s="1" t="s">
        <v>28</v>
      </c>
      <c r="B2841">
        <v>2020</v>
      </c>
      <c r="C2841" s="1" t="s">
        <v>7</v>
      </c>
      <c r="D2841" s="1" t="s">
        <v>8</v>
      </c>
      <c r="E2841" s="1"/>
      <c r="F2841" s="1" t="s">
        <v>22</v>
      </c>
      <c r="G2841" s="1"/>
      <c r="H2841">
        <v>1.1398279655929828</v>
      </c>
      <c r="I2841" s="1"/>
      <c r="J2841" s="1"/>
    </row>
    <row r="2842" spans="1:10" hidden="1" x14ac:dyDescent="0.25">
      <c r="A2842" s="1" t="s">
        <v>29</v>
      </c>
      <c r="B2842">
        <v>2020</v>
      </c>
      <c r="C2842" s="1" t="s">
        <v>7</v>
      </c>
      <c r="D2842" s="1" t="s">
        <v>8</v>
      </c>
      <c r="E2842" s="1"/>
      <c r="F2842" s="1" t="s">
        <v>9</v>
      </c>
      <c r="G2842" s="1"/>
      <c r="H2842">
        <v>34993</v>
      </c>
      <c r="I2842" s="1"/>
      <c r="J2842" s="1"/>
    </row>
    <row r="2843" spans="1:10" x14ac:dyDescent="0.25">
      <c r="A2843" s="1" t="s">
        <v>29</v>
      </c>
      <c r="B2843">
        <v>2020</v>
      </c>
      <c r="C2843" s="1" t="s">
        <v>7</v>
      </c>
      <c r="D2843" s="1" t="s">
        <v>8</v>
      </c>
      <c r="E2843" s="1" t="s">
        <v>10</v>
      </c>
      <c r="F2843" s="1" t="s">
        <v>10</v>
      </c>
      <c r="G2843" s="1"/>
      <c r="H2843">
        <v>21943.999999999996</v>
      </c>
      <c r="I2843" s="1"/>
      <c r="J2843" s="1"/>
    </row>
    <row r="2844" spans="1:10" hidden="1" x14ac:dyDescent="0.25">
      <c r="A2844" s="1" t="s">
        <v>29</v>
      </c>
      <c r="B2844">
        <v>2020</v>
      </c>
      <c r="C2844" s="1" t="s">
        <v>7</v>
      </c>
      <c r="D2844" s="1" t="s">
        <v>8</v>
      </c>
      <c r="E2844" s="1"/>
      <c r="F2844" s="1" t="s">
        <v>11</v>
      </c>
      <c r="G2844" s="1"/>
      <c r="H2844">
        <v>849</v>
      </c>
      <c r="I2844" s="1"/>
      <c r="J2844" s="1"/>
    </row>
    <row r="2845" spans="1:10" hidden="1" x14ac:dyDescent="0.25">
      <c r="A2845" s="1" t="s">
        <v>29</v>
      </c>
      <c r="B2845">
        <v>2020</v>
      </c>
      <c r="C2845" s="1" t="s">
        <v>7</v>
      </c>
      <c r="D2845" s="1" t="s">
        <v>8</v>
      </c>
      <c r="E2845" s="1"/>
      <c r="F2845" s="1" t="s">
        <v>14</v>
      </c>
      <c r="G2845" s="1"/>
      <c r="H2845">
        <v>22</v>
      </c>
      <c r="I2845" s="1"/>
      <c r="J2845" s="1"/>
    </row>
    <row r="2846" spans="1:10" hidden="1" x14ac:dyDescent="0.25">
      <c r="A2846" s="1" t="s">
        <v>29</v>
      </c>
      <c r="B2846">
        <v>2020</v>
      </c>
      <c r="C2846" s="1" t="s">
        <v>7</v>
      </c>
      <c r="D2846" s="1" t="s">
        <v>8</v>
      </c>
      <c r="E2846" s="1"/>
      <c r="F2846" s="1" t="s">
        <v>17</v>
      </c>
      <c r="G2846" s="1"/>
      <c r="H2846">
        <v>1465</v>
      </c>
      <c r="I2846" s="1"/>
      <c r="J2846" s="1"/>
    </row>
    <row r="2847" spans="1:10" hidden="1" x14ac:dyDescent="0.25">
      <c r="A2847" s="1" t="s">
        <v>29</v>
      </c>
      <c r="B2847">
        <v>2020</v>
      </c>
      <c r="C2847" s="1" t="s">
        <v>7</v>
      </c>
      <c r="D2847" s="1" t="s">
        <v>8</v>
      </c>
      <c r="E2847" s="1"/>
      <c r="F2847" s="1" t="s">
        <v>18</v>
      </c>
      <c r="G2847" s="1"/>
      <c r="H2847">
        <v>1373</v>
      </c>
      <c r="I2847" s="1"/>
      <c r="J2847" s="1"/>
    </row>
    <row r="2848" spans="1:10" hidden="1" x14ac:dyDescent="0.25">
      <c r="A2848" s="1" t="s">
        <v>29</v>
      </c>
      <c r="B2848">
        <v>2020</v>
      </c>
      <c r="C2848" s="1" t="s">
        <v>7</v>
      </c>
      <c r="D2848" s="1" t="s">
        <v>8</v>
      </c>
      <c r="E2848" s="1"/>
      <c r="F2848" s="1" t="s">
        <v>20</v>
      </c>
      <c r="G2848" s="1"/>
      <c r="H2848">
        <v>9329</v>
      </c>
      <c r="I2848" s="1"/>
      <c r="J2848" s="1"/>
    </row>
    <row r="2849" spans="1:10" hidden="1" x14ac:dyDescent="0.25">
      <c r="A2849" s="1" t="s">
        <v>29</v>
      </c>
      <c r="B2849">
        <v>2020</v>
      </c>
      <c r="C2849" s="1" t="s">
        <v>7</v>
      </c>
      <c r="D2849" s="1" t="s">
        <v>8</v>
      </c>
      <c r="E2849" s="1"/>
      <c r="F2849" s="1" t="s">
        <v>22</v>
      </c>
      <c r="G2849" s="1"/>
      <c r="H2849">
        <v>10.999999999998689</v>
      </c>
      <c r="I2849" s="1"/>
      <c r="J2849" s="1"/>
    </row>
    <row r="2850" spans="1:10" hidden="1" x14ac:dyDescent="0.25">
      <c r="A2850" s="1" t="s">
        <v>30</v>
      </c>
      <c r="B2850">
        <v>2020</v>
      </c>
      <c r="C2850" s="1" t="s">
        <v>7</v>
      </c>
      <c r="D2850" s="1" t="s">
        <v>8</v>
      </c>
      <c r="E2850" s="1"/>
      <c r="F2850" s="1" t="s">
        <v>9</v>
      </c>
      <c r="G2850" s="1"/>
      <c r="H2850">
        <v>65368</v>
      </c>
      <c r="I2850" s="1"/>
      <c r="J2850" s="1"/>
    </row>
    <row r="2851" spans="1:10" x14ac:dyDescent="0.25">
      <c r="A2851" s="1" t="s">
        <v>30</v>
      </c>
      <c r="B2851">
        <v>2020</v>
      </c>
      <c r="C2851" s="1" t="s">
        <v>7</v>
      </c>
      <c r="D2851" s="1" t="s">
        <v>8</v>
      </c>
      <c r="E2851" s="1" t="s">
        <v>10</v>
      </c>
      <c r="F2851" s="1" t="s">
        <v>10</v>
      </c>
      <c r="G2851" s="1"/>
      <c r="H2851">
        <v>40992.066756208384</v>
      </c>
      <c r="I2851" s="1"/>
      <c r="J2851" s="1"/>
    </row>
    <row r="2852" spans="1:10" hidden="1" x14ac:dyDescent="0.25">
      <c r="A2852" s="1" t="s">
        <v>30</v>
      </c>
      <c r="B2852">
        <v>2020</v>
      </c>
      <c r="C2852" s="1" t="s">
        <v>7</v>
      </c>
      <c r="D2852" s="1" t="s">
        <v>8</v>
      </c>
      <c r="E2852" s="1"/>
      <c r="F2852" s="1" t="s">
        <v>11</v>
      </c>
      <c r="G2852" s="1"/>
      <c r="H2852">
        <v>1585.9581059068955</v>
      </c>
      <c r="I2852" s="1"/>
      <c r="J2852" s="1"/>
    </row>
    <row r="2853" spans="1:10" hidden="1" x14ac:dyDescent="0.25">
      <c r="A2853" s="1" t="s">
        <v>30</v>
      </c>
      <c r="B2853">
        <v>2020</v>
      </c>
      <c r="C2853" s="1" t="s">
        <v>7</v>
      </c>
      <c r="D2853" s="1" t="s">
        <v>8</v>
      </c>
      <c r="E2853" s="1"/>
      <c r="F2853" s="1" t="s">
        <v>14</v>
      </c>
      <c r="G2853" s="1"/>
      <c r="H2853">
        <v>41.096676478152773</v>
      </c>
      <c r="I2853" s="1"/>
      <c r="J2853" s="1"/>
    </row>
    <row r="2854" spans="1:10" hidden="1" x14ac:dyDescent="0.25">
      <c r="A2854" s="1" t="s">
        <v>30</v>
      </c>
      <c r="B2854">
        <v>2020</v>
      </c>
      <c r="C2854" s="1" t="s">
        <v>7</v>
      </c>
      <c r="D2854" s="1" t="s">
        <v>8</v>
      </c>
      <c r="E2854" s="1"/>
      <c r="F2854" s="1" t="s">
        <v>17</v>
      </c>
      <c r="G2854" s="1"/>
      <c r="H2854">
        <v>2736.6650472951733</v>
      </c>
      <c r="I2854" s="1"/>
      <c r="J2854" s="1"/>
    </row>
    <row r="2855" spans="1:10" hidden="1" x14ac:dyDescent="0.25">
      <c r="A2855" s="1" t="s">
        <v>30</v>
      </c>
      <c r="B2855">
        <v>2020</v>
      </c>
      <c r="C2855" s="1" t="s">
        <v>7</v>
      </c>
      <c r="D2855" s="1" t="s">
        <v>8</v>
      </c>
      <c r="E2855" s="1"/>
      <c r="F2855" s="1" t="s">
        <v>18</v>
      </c>
      <c r="G2855" s="1"/>
      <c r="H2855">
        <v>2564.8062183865345</v>
      </c>
      <c r="I2855" s="1"/>
      <c r="J2855" s="1"/>
    </row>
    <row r="2856" spans="1:10" hidden="1" x14ac:dyDescent="0.25">
      <c r="A2856" s="1" t="s">
        <v>30</v>
      </c>
      <c r="B2856">
        <v>2020</v>
      </c>
      <c r="C2856" s="1" t="s">
        <v>7</v>
      </c>
      <c r="D2856" s="1" t="s">
        <v>8</v>
      </c>
      <c r="E2856" s="1"/>
      <c r="F2856" s="1" t="s">
        <v>20</v>
      </c>
      <c r="G2856" s="1"/>
      <c r="H2856">
        <v>17426.858857485782</v>
      </c>
      <c r="I2856" s="1"/>
      <c r="J2856" s="1"/>
    </row>
    <row r="2857" spans="1:10" hidden="1" x14ac:dyDescent="0.25">
      <c r="A2857" s="1" t="s">
        <v>30</v>
      </c>
      <c r="B2857">
        <v>2020</v>
      </c>
      <c r="C2857" s="1" t="s">
        <v>7</v>
      </c>
      <c r="D2857" s="1" t="s">
        <v>8</v>
      </c>
      <c r="E2857" s="1"/>
      <c r="F2857" s="1" t="s">
        <v>22</v>
      </c>
      <c r="G2857" s="1"/>
      <c r="H2857">
        <v>20.548338239073939</v>
      </c>
      <c r="I2857" s="1"/>
      <c r="J2857" s="1"/>
    </row>
    <row r="2858" spans="1:10" hidden="1" x14ac:dyDescent="0.25">
      <c r="A2858" s="1" t="s">
        <v>31</v>
      </c>
      <c r="B2858">
        <v>2020</v>
      </c>
      <c r="C2858" s="1" t="s">
        <v>7</v>
      </c>
      <c r="D2858" s="1" t="s">
        <v>8</v>
      </c>
      <c r="E2858" s="1"/>
      <c r="F2858" s="1" t="s">
        <v>9</v>
      </c>
      <c r="G2858" s="1"/>
      <c r="H2858">
        <v>1797</v>
      </c>
      <c r="I2858" s="1"/>
      <c r="J2858" s="1"/>
    </row>
    <row r="2859" spans="1:10" x14ac:dyDescent="0.25">
      <c r="A2859" s="1" t="s">
        <v>31</v>
      </c>
      <c r="B2859">
        <v>2020</v>
      </c>
      <c r="C2859" s="1" t="s">
        <v>7</v>
      </c>
      <c r="D2859" s="1" t="s">
        <v>8</v>
      </c>
      <c r="E2859" s="1" t="s">
        <v>10</v>
      </c>
      <c r="F2859" s="1" t="s">
        <v>10</v>
      </c>
      <c r="G2859" s="1"/>
      <c r="H2859">
        <v>1126.8930357500071</v>
      </c>
      <c r="I2859" s="1"/>
      <c r="J2859" s="1"/>
    </row>
    <row r="2860" spans="1:10" hidden="1" x14ac:dyDescent="0.25">
      <c r="A2860" s="1" t="s">
        <v>31</v>
      </c>
      <c r="B2860">
        <v>2020</v>
      </c>
      <c r="C2860" s="1" t="s">
        <v>7</v>
      </c>
      <c r="D2860" s="1" t="s">
        <v>8</v>
      </c>
      <c r="E2860" s="1"/>
      <c r="F2860" s="1" t="s">
        <v>11</v>
      </c>
      <c r="G2860" s="1"/>
      <c r="H2860">
        <v>43.598805475380786</v>
      </c>
      <c r="I2860" s="1"/>
      <c r="J2860" s="1"/>
    </row>
    <row r="2861" spans="1:10" hidden="1" x14ac:dyDescent="0.25">
      <c r="A2861" s="1" t="s">
        <v>31</v>
      </c>
      <c r="B2861">
        <v>2020</v>
      </c>
      <c r="C2861" s="1" t="s">
        <v>7</v>
      </c>
      <c r="D2861" s="1" t="s">
        <v>8</v>
      </c>
      <c r="E2861" s="1"/>
      <c r="F2861" s="1" t="s">
        <v>14</v>
      </c>
      <c r="G2861" s="1"/>
      <c r="H2861">
        <v>1.1297688109050381</v>
      </c>
      <c r="I2861" s="1"/>
      <c r="J2861" s="1"/>
    </row>
    <row r="2862" spans="1:10" hidden="1" x14ac:dyDescent="0.25">
      <c r="A2862" s="1" t="s">
        <v>31</v>
      </c>
      <c r="B2862">
        <v>2020</v>
      </c>
      <c r="C2862" s="1" t="s">
        <v>7</v>
      </c>
      <c r="D2862" s="1" t="s">
        <v>8</v>
      </c>
      <c r="E2862" s="1"/>
      <c r="F2862" s="1" t="s">
        <v>17</v>
      </c>
      <c r="G2862" s="1"/>
      <c r="H2862">
        <v>75.232332180721855</v>
      </c>
      <c r="I2862" s="1"/>
      <c r="J2862" s="1"/>
    </row>
    <row r="2863" spans="1:10" hidden="1" x14ac:dyDescent="0.25">
      <c r="A2863" s="1" t="s">
        <v>31</v>
      </c>
      <c r="B2863">
        <v>2020</v>
      </c>
      <c r="C2863" s="1" t="s">
        <v>7</v>
      </c>
      <c r="D2863" s="1" t="s">
        <v>8</v>
      </c>
      <c r="E2863" s="1"/>
      <c r="F2863" s="1" t="s">
        <v>18</v>
      </c>
      <c r="G2863" s="1"/>
      <c r="H2863">
        <v>70.507844426028058</v>
      </c>
      <c r="I2863" s="1"/>
      <c r="J2863" s="1"/>
    </row>
    <row r="2864" spans="1:10" hidden="1" x14ac:dyDescent="0.25">
      <c r="A2864" s="1" t="s">
        <v>31</v>
      </c>
      <c r="B2864">
        <v>2020</v>
      </c>
      <c r="C2864" s="1" t="s">
        <v>7</v>
      </c>
      <c r="D2864" s="1" t="s">
        <v>8</v>
      </c>
      <c r="E2864" s="1"/>
      <c r="F2864" s="1" t="s">
        <v>20</v>
      </c>
      <c r="G2864" s="1"/>
      <c r="H2864">
        <v>479.07332895150461</v>
      </c>
      <c r="I2864" s="1"/>
      <c r="J2864" s="1"/>
    </row>
    <row r="2865" spans="1:10" hidden="1" x14ac:dyDescent="0.25">
      <c r="A2865" s="1" t="s">
        <v>31</v>
      </c>
      <c r="B2865">
        <v>2020</v>
      </c>
      <c r="C2865" s="1" t="s">
        <v>7</v>
      </c>
      <c r="D2865" s="1" t="s">
        <v>8</v>
      </c>
      <c r="E2865" s="1"/>
      <c r="F2865" s="1" t="s">
        <v>22</v>
      </c>
      <c r="G2865" s="1"/>
      <c r="H2865">
        <v>0.56488440545245178</v>
      </c>
      <c r="I2865" s="1"/>
      <c r="J2865" s="1"/>
    </row>
    <row r="2866" spans="1:10" hidden="1" x14ac:dyDescent="0.25">
      <c r="A2866" s="1" t="s">
        <v>32</v>
      </c>
      <c r="B2866">
        <v>2020</v>
      </c>
      <c r="C2866" s="1" t="s">
        <v>7</v>
      </c>
      <c r="D2866" s="1" t="s">
        <v>8</v>
      </c>
      <c r="E2866" s="1"/>
      <c r="F2866" s="1" t="s">
        <v>9</v>
      </c>
      <c r="G2866" s="1"/>
      <c r="H2866">
        <v>2507</v>
      </c>
      <c r="I2866" s="1"/>
      <c r="J2866" s="1"/>
    </row>
    <row r="2867" spans="1:10" x14ac:dyDescent="0.25">
      <c r="A2867" s="1" t="s">
        <v>32</v>
      </c>
      <c r="B2867">
        <v>2020</v>
      </c>
      <c r="C2867" s="1" t="s">
        <v>7</v>
      </c>
      <c r="D2867" s="1" t="s">
        <v>8</v>
      </c>
      <c r="E2867" s="1" t="s">
        <v>10</v>
      </c>
      <c r="F2867" s="1" t="s">
        <v>10</v>
      </c>
      <c r="G2867" s="1"/>
      <c r="H2867">
        <v>1572.131797788129</v>
      </c>
      <c r="I2867" s="1"/>
      <c r="J2867" s="1"/>
    </row>
    <row r="2868" spans="1:10" hidden="1" x14ac:dyDescent="0.25">
      <c r="A2868" s="1" t="s">
        <v>32</v>
      </c>
      <c r="B2868">
        <v>2020</v>
      </c>
      <c r="C2868" s="1" t="s">
        <v>7</v>
      </c>
      <c r="D2868" s="1" t="s">
        <v>8</v>
      </c>
      <c r="E2868" s="1"/>
      <c r="F2868" s="1" t="s">
        <v>11</v>
      </c>
      <c r="G2868" s="1"/>
      <c r="H2868">
        <v>60.8248221072786</v>
      </c>
      <c r="I2868" s="1"/>
      <c r="J2868" s="1"/>
    </row>
    <row r="2869" spans="1:10" hidden="1" x14ac:dyDescent="0.25">
      <c r="A2869" s="1" t="s">
        <v>32</v>
      </c>
      <c r="B2869">
        <v>2020</v>
      </c>
      <c r="C2869" s="1" t="s">
        <v>7</v>
      </c>
      <c r="D2869" s="1" t="s">
        <v>8</v>
      </c>
      <c r="E2869" s="1"/>
      <c r="F2869" s="1" t="s">
        <v>14</v>
      </c>
      <c r="G2869" s="1"/>
      <c r="H2869">
        <v>1.5761438001886092</v>
      </c>
      <c r="I2869" s="1"/>
      <c r="J2869" s="1"/>
    </row>
    <row r="2870" spans="1:10" hidden="1" x14ac:dyDescent="0.25">
      <c r="A2870" s="1" t="s">
        <v>32</v>
      </c>
      <c r="B2870">
        <v>2020</v>
      </c>
      <c r="C2870" s="1" t="s">
        <v>7</v>
      </c>
      <c r="D2870" s="1" t="s">
        <v>8</v>
      </c>
      <c r="E2870" s="1"/>
      <c r="F2870" s="1" t="s">
        <v>17</v>
      </c>
      <c r="G2870" s="1"/>
      <c r="H2870">
        <v>104.95684851255965</v>
      </c>
      <c r="I2870" s="1"/>
      <c r="J2870" s="1"/>
    </row>
    <row r="2871" spans="1:10" hidden="1" x14ac:dyDescent="0.25">
      <c r="A2871" s="1" t="s">
        <v>32</v>
      </c>
      <c r="B2871">
        <v>2020</v>
      </c>
      <c r="C2871" s="1" t="s">
        <v>7</v>
      </c>
      <c r="D2871" s="1" t="s">
        <v>8</v>
      </c>
      <c r="E2871" s="1"/>
      <c r="F2871" s="1" t="s">
        <v>18</v>
      </c>
      <c r="G2871" s="1"/>
      <c r="H2871">
        <v>98.365701711770924</v>
      </c>
      <c r="I2871" s="1"/>
      <c r="J2871" s="1"/>
    </row>
    <row r="2872" spans="1:10" hidden="1" x14ac:dyDescent="0.25">
      <c r="A2872" s="1" t="s">
        <v>32</v>
      </c>
      <c r="B2872">
        <v>2020</v>
      </c>
      <c r="C2872" s="1" t="s">
        <v>7</v>
      </c>
      <c r="D2872" s="1" t="s">
        <v>8</v>
      </c>
      <c r="E2872" s="1"/>
      <c r="F2872" s="1" t="s">
        <v>20</v>
      </c>
      <c r="G2872" s="1"/>
      <c r="H2872">
        <v>668.35661417997881</v>
      </c>
      <c r="I2872" s="1"/>
      <c r="J2872" s="1"/>
    </row>
    <row r="2873" spans="1:10" hidden="1" x14ac:dyDescent="0.25">
      <c r="A2873" s="1" t="s">
        <v>32</v>
      </c>
      <c r="B2873">
        <v>2020</v>
      </c>
      <c r="C2873" s="1" t="s">
        <v>7</v>
      </c>
      <c r="D2873" s="1" t="s">
        <v>8</v>
      </c>
      <c r="E2873" s="1"/>
      <c r="F2873" s="1" t="s">
        <v>22</v>
      </c>
      <c r="G2873" s="1"/>
      <c r="H2873">
        <v>0.78807190009421069</v>
      </c>
      <c r="I2873" s="1"/>
      <c r="J2873" s="1"/>
    </row>
    <row r="2874" spans="1:10" hidden="1" x14ac:dyDescent="0.25">
      <c r="A2874" s="1" t="s">
        <v>34</v>
      </c>
      <c r="B2874">
        <v>2020</v>
      </c>
      <c r="C2874" s="1" t="s">
        <v>7</v>
      </c>
      <c r="D2874" s="1" t="s">
        <v>8</v>
      </c>
      <c r="E2874" s="1"/>
      <c r="F2874" s="1" t="s">
        <v>9</v>
      </c>
      <c r="G2874" s="1"/>
      <c r="H2874">
        <v>3543</v>
      </c>
      <c r="I2874" s="1"/>
      <c r="J2874" s="1"/>
    </row>
    <row r="2875" spans="1:10" x14ac:dyDescent="0.25">
      <c r="A2875" s="1" t="s">
        <v>34</v>
      </c>
      <c r="B2875">
        <v>2020</v>
      </c>
      <c r="C2875" s="1" t="s">
        <v>7</v>
      </c>
      <c r="D2875" s="1" t="s">
        <v>8</v>
      </c>
      <c r="E2875" s="1" t="s">
        <v>10</v>
      </c>
      <c r="F2875" s="1" t="s">
        <v>10</v>
      </c>
      <c r="G2875" s="1"/>
      <c r="H2875">
        <v>2221.8041322550221</v>
      </c>
      <c r="I2875" s="1"/>
      <c r="J2875" s="1"/>
    </row>
    <row r="2876" spans="1:10" hidden="1" x14ac:dyDescent="0.25">
      <c r="A2876" s="1" t="s">
        <v>34</v>
      </c>
      <c r="B2876">
        <v>2020</v>
      </c>
      <c r="C2876" s="1" t="s">
        <v>7</v>
      </c>
      <c r="D2876" s="1" t="s">
        <v>8</v>
      </c>
      <c r="E2876" s="1"/>
      <c r="F2876" s="1" t="s">
        <v>11</v>
      </c>
      <c r="G2876" s="1"/>
      <c r="H2876">
        <v>85.960249192695684</v>
      </c>
      <c r="I2876" s="1"/>
      <c r="J2876" s="1"/>
    </row>
    <row r="2877" spans="1:10" hidden="1" x14ac:dyDescent="0.25">
      <c r="A2877" s="1" t="s">
        <v>34</v>
      </c>
      <c r="B2877">
        <v>2020</v>
      </c>
      <c r="C2877" s="1" t="s">
        <v>7</v>
      </c>
      <c r="D2877" s="1" t="s">
        <v>8</v>
      </c>
      <c r="E2877" s="1"/>
      <c r="F2877" s="1" t="s">
        <v>14</v>
      </c>
      <c r="G2877" s="1"/>
      <c r="H2877">
        <v>2.22747406624182</v>
      </c>
      <c r="I2877" s="1"/>
      <c r="J2877" s="1"/>
    </row>
    <row r="2878" spans="1:10" hidden="1" x14ac:dyDescent="0.25">
      <c r="A2878" s="1" t="s">
        <v>34</v>
      </c>
      <c r="B2878">
        <v>2020</v>
      </c>
      <c r="C2878" s="1" t="s">
        <v>7</v>
      </c>
      <c r="D2878" s="1" t="s">
        <v>8</v>
      </c>
      <c r="E2878" s="1"/>
      <c r="F2878" s="1" t="s">
        <v>17</v>
      </c>
      <c r="G2878" s="1"/>
      <c r="H2878">
        <v>148.32952304746664</v>
      </c>
      <c r="I2878" s="1"/>
      <c r="J2878" s="1"/>
    </row>
    <row r="2879" spans="1:10" hidden="1" x14ac:dyDescent="0.25">
      <c r="A2879" s="1" t="s">
        <v>34</v>
      </c>
      <c r="B2879">
        <v>2020</v>
      </c>
      <c r="C2879" s="1" t="s">
        <v>7</v>
      </c>
      <c r="D2879" s="1" t="s">
        <v>8</v>
      </c>
      <c r="E2879" s="1"/>
      <c r="F2879" s="1" t="s">
        <v>18</v>
      </c>
      <c r="G2879" s="1"/>
      <c r="H2879">
        <v>139.01463149772812</v>
      </c>
      <c r="I2879" s="1"/>
      <c r="J2879" s="1"/>
    </row>
    <row r="2880" spans="1:10" hidden="1" x14ac:dyDescent="0.25">
      <c r="A2880" s="1" t="s">
        <v>34</v>
      </c>
      <c r="B2880">
        <v>2020</v>
      </c>
      <c r="C2880" s="1" t="s">
        <v>7</v>
      </c>
      <c r="D2880" s="1" t="s">
        <v>8</v>
      </c>
      <c r="E2880" s="1"/>
      <c r="F2880" s="1" t="s">
        <v>20</v>
      </c>
      <c r="G2880" s="1"/>
      <c r="H2880">
        <v>944.55025290772437</v>
      </c>
      <c r="I2880" s="1"/>
      <c r="J2880" s="1"/>
    </row>
    <row r="2881" spans="1:10" hidden="1" x14ac:dyDescent="0.25">
      <c r="A2881" s="1" t="s">
        <v>34</v>
      </c>
      <c r="B2881">
        <v>2020</v>
      </c>
      <c r="C2881" s="1" t="s">
        <v>7</v>
      </c>
      <c r="D2881" s="1" t="s">
        <v>8</v>
      </c>
      <c r="E2881" s="1"/>
      <c r="F2881" s="1" t="s">
        <v>22</v>
      </c>
      <c r="G2881" s="1"/>
      <c r="H2881">
        <v>1.1137370331207772</v>
      </c>
      <c r="I2881" s="1"/>
      <c r="J2881" s="1"/>
    </row>
    <row r="2882" spans="1:10" hidden="1" x14ac:dyDescent="0.25">
      <c r="A2882" s="1" t="s">
        <v>35</v>
      </c>
      <c r="B2882">
        <v>2020</v>
      </c>
      <c r="C2882" s="1" t="s">
        <v>7</v>
      </c>
      <c r="D2882" s="1" t="s">
        <v>8</v>
      </c>
      <c r="E2882" s="1"/>
      <c r="F2882" s="1" t="s">
        <v>9</v>
      </c>
      <c r="G2882" s="1"/>
      <c r="H2882">
        <v>28164.453000000001</v>
      </c>
      <c r="I2882" s="1"/>
      <c r="J2882" s="1"/>
    </row>
    <row r="2883" spans="1:10" x14ac:dyDescent="0.25">
      <c r="A2883" s="1" t="s">
        <v>35</v>
      </c>
      <c r="B2883">
        <v>2020</v>
      </c>
      <c r="C2883" s="1" t="s">
        <v>7</v>
      </c>
      <c r="D2883" s="1" t="s">
        <v>8</v>
      </c>
      <c r="E2883" s="1" t="s">
        <v>10</v>
      </c>
      <c r="F2883" s="1" t="s">
        <v>10</v>
      </c>
      <c r="G2883" s="1"/>
      <c r="H2883">
        <v>17661.839700282912</v>
      </c>
      <c r="I2883" s="1"/>
      <c r="J2883" s="1"/>
    </row>
    <row r="2884" spans="1:10" hidden="1" x14ac:dyDescent="0.25">
      <c r="A2884" s="1" t="s">
        <v>35</v>
      </c>
      <c r="B2884">
        <v>2020</v>
      </c>
      <c r="C2884" s="1" t="s">
        <v>7</v>
      </c>
      <c r="D2884" s="1" t="s">
        <v>8</v>
      </c>
      <c r="E2884" s="1"/>
      <c r="F2884" s="1" t="s">
        <v>11</v>
      </c>
      <c r="G2884" s="1"/>
      <c r="H2884">
        <v>683.32582507930158</v>
      </c>
      <c r="I2884" s="1"/>
      <c r="J2884" s="1"/>
    </row>
    <row r="2885" spans="1:10" hidden="1" x14ac:dyDescent="0.25">
      <c r="A2885" s="1" t="s">
        <v>35</v>
      </c>
      <c r="B2885">
        <v>2020</v>
      </c>
      <c r="C2885" s="1" t="s">
        <v>7</v>
      </c>
      <c r="D2885" s="1" t="s">
        <v>8</v>
      </c>
      <c r="E2885" s="1"/>
      <c r="F2885" s="1" t="s">
        <v>14</v>
      </c>
      <c r="G2885" s="1"/>
      <c r="H2885">
        <v>17.706911839510759</v>
      </c>
      <c r="I2885" s="1"/>
      <c r="J2885" s="1"/>
    </row>
    <row r="2886" spans="1:10" hidden="1" x14ac:dyDescent="0.25">
      <c r="A2886" s="1" t="s">
        <v>35</v>
      </c>
      <c r="B2886">
        <v>2020</v>
      </c>
      <c r="C2886" s="1" t="s">
        <v>7</v>
      </c>
      <c r="D2886" s="1" t="s">
        <v>8</v>
      </c>
      <c r="E2886" s="1"/>
      <c r="F2886" s="1" t="s">
        <v>17</v>
      </c>
      <c r="G2886" s="1"/>
      <c r="H2886">
        <v>1179.1193565856029</v>
      </c>
      <c r="I2886" s="1"/>
      <c r="J2886" s="1"/>
    </row>
    <row r="2887" spans="1:10" hidden="1" x14ac:dyDescent="0.25">
      <c r="A2887" s="1" t="s">
        <v>35</v>
      </c>
      <c r="B2887">
        <v>2020</v>
      </c>
      <c r="C2887" s="1" t="s">
        <v>7</v>
      </c>
      <c r="D2887" s="1" t="s">
        <v>8</v>
      </c>
      <c r="E2887" s="1"/>
      <c r="F2887" s="1" t="s">
        <v>18</v>
      </c>
      <c r="G2887" s="1"/>
      <c r="H2887">
        <v>1105.0722707112852</v>
      </c>
      <c r="I2887" s="1"/>
      <c r="J2887" s="1"/>
    </row>
    <row r="2888" spans="1:10" hidden="1" x14ac:dyDescent="0.25">
      <c r="A2888" s="1" t="s">
        <v>35</v>
      </c>
      <c r="B2888">
        <v>2020</v>
      </c>
      <c r="C2888" s="1" t="s">
        <v>7</v>
      </c>
      <c r="D2888" s="1" t="s">
        <v>8</v>
      </c>
      <c r="E2888" s="1"/>
      <c r="F2888" s="1" t="s">
        <v>20</v>
      </c>
      <c r="G2888" s="1"/>
      <c r="H2888">
        <v>7508.5354795816311</v>
      </c>
      <c r="I2888" s="1"/>
      <c r="J2888" s="1"/>
    </row>
    <row r="2889" spans="1:10" hidden="1" x14ac:dyDescent="0.25">
      <c r="A2889" s="1" t="s">
        <v>35</v>
      </c>
      <c r="B2889">
        <v>2020</v>
      </c>
      <c r="C2889" s="1" t="s">
        <v>7</v>
      </c>
      <c r="D2889" s="1" t="s">
        <v>8</v>
      </c>
      <c r="E2889" s="1"/>
      <c r="F2889" s="1" t="s">
        <v>22</v>
      </c>
      <c r="G2889" s="1"/>
      <c r="H2889">
        <v>8.8534559197543246</v>
      </c>
      <c r="I2889" s="1"/>
      <c r="J2889" s="1"/>
    </row>
    <row r="2890" spans="1:10" hidden="1" x14ac:dyDescent="0.25">
      <c r="A2890" s="1" t="s">
        <v>36</v>
      </c>
      <c r="B2890">
        <v>2020</v>
      </c>
      <c r="C2890" s="1" t="s">
        <v>7</v>
      </c>
      <c r="D2890" s="1" t="s">
        <v>8</v>
      </c>
      <c r="E2890" s="1"/>
      <c r="F2890" s="1" t="s">
        <v>9</v>
      </c>
      <c r="G2890" s="1"/>
      <c r="H2890">
        <v>666.61400000000003</v>
      </c>
      <c r="I2890" s="1"/>
      <c r="J2890" s="1"/>
    </row>
    <row r="2891" spans="1:10" x14ac:dyDescent="0.25">
      <c r="A2891" s="1" t="s">
        <v>36</v>
      </c>
      <c r="B2891">
        <v>2020</v>
      </c>
      <c r="C2891" s="1" t="s">
        <v>7</v>
      </c>
      <c r="D2891" s="1" t="s">
        <v>8</v>
      </c>
      <c r="E2891" s="1" t="s">
        <v>10</v>
      </c>
      <c r="F2891" s="1" t="s">
        <v>10</v>
      </c>
      <c r="G2891" s="1"/>
      <c r="H2891">
        <v>418.03153819335296</v>
      </c>
      <c r="I2891" s="1"/>
      <c r="J2891" s="1"/>
    </row>
    <row r="2892" spans="1:10" hidden="1" x14ac:dyDescent="0.25">
      <c r="A2892" s="1" t="s">
        <v>36</v>
      </c>
      <c r="B2892">
        <v>2020</v>
      </c>
      <c r="C2892" s="1" t="s">
        <v>7</v>
      </c>
      <c r="D2892" s="1" t="s">
        <v>8</v>
      </c>
      <c r="E2892" s="1"/>
      <c r="F2892" s="1" t="s">
        <v>11</v>
      </c>
      <c r="G2892" s="1"/>
      <c r="H2892">
        <v>16.173385705712573</v>
      </c>
      <c r="I2892" s="1"/>
      <c r="J2892" s="1"/>
    </row>
    <row r="2893" spans="1:10" hidden="1" x14ac:dyDescent="0.25">
      <c r="A2893" s="1" t="s">
        <v>36</v>
      </c>
      <c r="B2893">
        <v>2020</v>
      </c>
      <c r="C2893" s="1" t="s">
        <v>7</v>
      </c>
      <c r="D2893" s="1" t="s">
        <v>8</v>
      </c>
      <c r="E2893" s="1"/>
      <c r="F2893" s="1" t="s">
        <v>14</v>
      </c>
      <c r="G2893" s="1"/>
      <c r="H2893">
        <v>0.41909833395250484</v>
      </c>
      <c r="I2893" s="1"/>
      <c r="J2893" s="1"/>
    </row>
    <row r="2894" spans="1:10" hidden="1" x14ac:dyDescent="0.25">
      <c r="A2894" s="1" t="s">
        <v>36</v>
      </c>
      <c r="B2894">
        <v>2020</v>
      </c>
      <c r="C2894" s="1" t="s">
        <v>7</v>
      </c>
      <c r="D2894" s="1" t="s">
        <v>8</v>
      </c>
      <c r="E2894" s="1"/>
      <c r="F2894" s="1" t="s">
        <v>17</v>
      </c>
      <c r="G2894" s="1"/>
      <c r="H2894">
        <v>27.908139056382705</v>
      </c>
      <c r="I2894" s="1"/>
      <c r="J2894" s="1"/>
    </row>
    <row r="2895" spans="1:10" hidden="1" x14ac:dyDescent="0.25">
      <c r="A2895" s="1" t="s">
        <v>36</v>
      </c>
      <c r="B2895">
        <v>2020</v>
      </c>
      <c r="C2895" s="1" t="s">
        <v>7</v>
      </c>
      <c r="D2895" s="1" t="s">
        <v>8</v>
      </c>
      <c r="E2895" s="1"/>
      <c r="F2895" s="1" t="s">
        <v>18</v>
      </c>
      <c r="G2895" s="1"/>
      <c r="H2895">
        <v>26.155546023490412</v>
      </c>
      <c r="I2895" s="1"/>
      <c r="J2895" s="1"/>
    </row>
    <row r="2896" spans="1:10" hidden="1" x14ac:dyDescent="0.25">
      <c r="A2896" s="1" t="s">
        <v>36</v>
      </c>
      <c r="B2896">
        <v>2020</v>
      </c>
      <c r="C2896" s="1" t="s">
        <v>7</v>
      </c>
      <c r="D2896" s="1" t="s">
        <v>8</v>
      </c>
      <c r="E2896" s="1"/>
      <c r="F2896" s="1" t="s">
        <v>20</v>
      </c>
      <c r="G2896" s="1"/>
      <c r="H2896">
        <v>177.71674352013261</v>
      </c>
      <c r="I2896" s="1"/>
      <c r="J2896" s="1"/>
    </row>
    <row r="2897" spans="1:10" hidden="1" x14ac:dyDescent="0.25">
      <c r="A2897" s="1" t="s">
        <v>36</v>
      </c>
      <c r="B2897">
        <v>2020</v>
      </c>
      <c r="C2897" s="1" t="s">
        <v>7</v>
      </c>
      <c r="D2897" s="1" t="s">
        <v>8</v>
      </c>
      <c r="E2897" s="1"/>
      <c r="F2897" s="1" t="s">
        <v>22</v>
      </c>
      <c r="G2897" s="1"/>
      <c r="H2897">
        <v>0.20954916697622744</v>
      </c>
      <c r="I2897" s="1"/>
      <c r="J2897" s="1"/>
    </row>
    <row r="2898" spans="1:10" hidden="1" x14ac:dyDescent="0.25">
      <c r="A2898" s="1" t="s">
        <v>37</v>
      </c>
      <c r="B2898">
        <v>2020</v>
      </c>
      <c r="C2898" s="1" t="s">
        <v>7</v>
      </c>
      <c r="D2898" s="1" t="s">
        <v>8</v>
      </c>
      <c r="E2898" s="1"/>
      <c r="F2898" s="1" t="s">
        <v>9</v>
      </c>
      <c r="G2898" s="1"/>
      <c r="H2898">
        <v>809.39800000000002</v>
      </c>
      <c r="I2898" s="1"/>
      <c r="J2898" s="1"/>
    </row>
    <row r="2899" spans="1:10" x14ac:dyDescent="0.25">
      <c r="A2899" s="1" t="s">
        <v>37</v>
      </c>
      <c r="B2899">
        <v>2020</v>
      </c>
      <c r="C2899" s="1" t="s">
        <v>7</v>
      </c>
      <c r="D2899" s="1" t="s">
        <v>8</v>
      </c>
      <c r="E2899" s="1" t="s">
        <v>10</v>
      </c>
      <c r="F2899" s="1" t="s">
        <v>10</v>
      </c>
      <c r="G2899" s="1"/>
      <c r="H2899">
        <v>507.57093452976306</v>
      </c>
      <c r="I2899" s="1"/>
      <c r="J2899" s="1"/>
    </row>
    <row r="2900" spans="1:10" hidden="1" x14ac:dyDescent="0.25">
      <c r="A2900" s="1" t="s">
        <v>37</v>
      </c>
      <c r="B2900">
        <v>2020</v>
      </c>
      <c r="C2900" s="1" t="s">
        <v>7</v>
      </c>
      <c r="D2900" s="1" t="s">
        <v>8</v>
      </c>
      <c r="E2900" s="1"/>
      <c r="F2900" s="1" t="s">
        <v>11</v>
      </c>
      <c r="G2900" s="1"/>
      <c r="H2900">
        <v>19.637610436372988</v>
      </c>
      <c r="I2900" s="1"/>
      <c r="J2900" s="1"/>
    </row>
    <row r="2901" spans="1:10" hidden="1" x14ac:dyDescent="0.25">
      <c r="A2901" s="1" t="s">
        <v>37</v>
      </c>
      <c r="B2901">
        <v>2020</v>
      </c>
      <c r="C2901" s="1" t="s">
        <v>7</v>
      </c>
      <c r="D2901" s="1" t="s">
        <v>8</v>
      </c>
      <c r="E2901" s="1"/>
      <c r="F2901" s="1" t="s">
        <v>14</v>
      </c>
      <c r="G2901" s="1"/>
      <c r="H2901">
        <v>0.50886623038893497</v>
      </c>
      <c r="I2901" s="1"/>
      <c r="J2901" s="1"/>
    </row>
    <row r="2902" spans="1:10" hidden="1" x14ac:dyDescent="0.25">
      <c r="A2902" s="1" t="s">
        <v>37</v>
      </c>
      <c r="B2902">
        <v>2020</v>
      </c>
      <c r="C2902" s="1" t="s">
        <v>7</v>
      </c>
      <c r="D2902" s="1" t="s">
        <v>8</v>
      </c>
      <c r="E2902" s="1"/>
      <c r="F2902" s="1" t="s">
        <v>17</v>
      </c>
      <c r="G2902" s="1"/>
      <c r="H2902">
        <v>33.885864887263168</v>
      </c>
      <c r="I2902" s="1"/>
      <c r="J2902" s="1"/>
    </row>
    <row r="2903" spans="1:10" hidden="1" x14ac:dyDescent="0.25">
      <c r="A2903" s="1" t="s">
        <v>37</v>
      </c>
      <c r="B2903">
        <v>2020</v>
      </c>
      <c r="C2903" s="1" t="s">
        <v>7</v>
      </c>
      <c r="D2903" s="1" t="s">
        <v>8</v>
      </c>
      <c r="E2903" s="1"/>
      <c r="F2903" s="1" t="s">
        <v>18</v>
      </c>
      <c r="G2903" s="1"/>
      <c r="H2903">
        <v>31.757878832909441</v>
      </c>
      <c r="I2903" s="1"/>
      <c r="J2903" s="1"/>
    </row>
    <row r="2904" spans="1:10" hidden="1" x14ac:dyDescent="0.25">
      <c r="A2904" s="1" t="s">
        <v>37</v>
      </c>
      <c r="B2904">
        <v>2020</v>
      </c>
      <c r="C2904" s="1" t="s">
        <v>7</v>
      </c>
      <c r="D2904" s="1" t="s">
        <v>8</v>
      </c>
      <c r="E2904" s="1"/>
      <c r="F2904" s="1" t="s">
        <v>20</v>
      </c>
      <c r="G2904" s="1"/>
      <c r="H2904">
        <v>215.78241196810791</v>
      </c>
      <c r="I2904" s="1"/>
      <c r="J2904" s="1"/>
    </row>
    <row r="2905" spans="1:10" hidden="1" x14ac:dyDescent="0.25">
      <c r="A2905" s="1" t="s">
        <v>37</v>
      </c>
      <c r="B2905">
        <v>2020</v>
      </c>
      <c r="C2905" s="1" t="s">
        <v>7</v>
      </c>
      <c r="D2905" s="1" t="s">
        <v>8</v>
      </c>
      <c r="E2905" s="1"/>
      <c r="F2905" s="1" t="s">
        <v>22</v>
      </c>
      <c r="G2905" s="1"/>
      <c r="H2905">
        <v>0.25443311519443718</v>
      </c>
      <c r="I2905" s="1"/>
      <c r="J2905" s="1"/>
    </row>
    <row r="2906" spans="1:10" hidden="1" x14ac:dyDescent="0.25">
      <c r="A2906" s="1" t="s">
        <v>38</v>
      </c>
      <c r="B2906">
        <v>2020</v>
      </c>
      <c r="C2906" s="1" t="s">
        <v>7</v>
      </c>
      <c r="D2906" s="1" t="s">
        <v>8</v>
      </c>
      <c r="E2906" s="1"/>
      <c r="F2906" s="1" t="s">
        <v>9</v>
      </c>
      <c r="G2906" s="1"/>
      <c r="H2906">
        <v>143</v>
      </c>
      <c r="I2906" s="1"/>
      <c r="J2906" s="1"/>
    </row>
    <row r="2907" spans="1:10" x14ac:dyDescent="0.25">
      <c r="A2907" s="1" t="s">
        <v>38</v>
      </c>
      <c r="B2907">
        <v>2020</v>
      </c>
      <c r="C2907" s="1" t="s">
        <v>7</v>
      </c>
      <c r="D2907" s="1" t="s">
        <v>8</v>
      </c>
      <c r="E2907" s="1" t="s">
        <v>10</v>
      </c>
      <c r="F2907" s="1" t="s">
        <v>10</v>
      </c>
      <c r="G2907" s="1"/>
      <c r="H2907">
        <v>89.674849255565391</v>
      </c>
      <c r="I2907" s="1"/>
      <c r="J2907" s="1"/>
    </row>
    <row r="2908" spans="1:10" hidden="1" x14ac:dyDescent="0.25">
      <c r="A2908" s="1" t="s">
        <v>38</v>
      </c>
      <c r="B2908">
        <v>2020</v>
      </c>
      <c r="C2908" s="1" t="s">
        <v>7</v>
      </c>
      <c r="D2908" s="1" t="s">
        <v>8</v>
      </c>
      <c r="E2908" s="1"/>
      <c r="F2908" s="1" t="s">
        <v>11</v>
      </c>
      <c r="G2908" s="1"/>
      <c r="H2908">
        <v>3.4694653216357558</v>
      </c>
      <c r="I2908" s="1"/>
      <c r="J2908" s="1"/>
    </row>
    <row r="2909" spans="1:10" hidden="1" x14ac:dyDescent="0.25">
      <c r="A2909" s="1" t="s">
        <v>38</v>
      </c>
      <c r="B2909">
        <v>2020</v>
      </c>
      <c r="C2909" s="1" t="s">
        <v>7</v>
      </c>
      <c r="D2909" s="1" t="s">
        <v>8</v>
      </c>
      <c r="E2909" s="1"/>
      <c r="F2909" s="1" t="s">
        <v>14</v>
      </c>
      <c r="G2909" s="1"/>
      <c r="H2909">
        <v>8.9903695024719232E-2</v>
      </c>
      <c r="I2909" s="1"/>
      <c r="J2909" s="1"/>
    </row>
    <row r="2910" spans="1:10" hidden="1" x14ac:dyDescent="0.25">
      <c r="A2910" s="1" t="s">
        <v>38</v>
      </c>
      <c r="B2910">
        <v>2020</v>
      </c>
      <c r="C2910" s="1" t="s">
        <v>7</v>
      </c>
      <c r="D2910" s="1" t="s">
        <v>8</v>
      </c>
      <c r="E2910" s="1"/>
      <c r="F2910" s="1" t="s">
        <v>17</v>
      </c>
      <c r="G2910" s="1"/>
      <c r="H2910">
        <v>5.9867687823278937</v>
      </c>
      <c r="I2910" s="1"/>
      <c r="J2910" s="1"/>
    </row>
    <row r="2911" spans="1:10" hidden="1" x14ac:dyDescent="0.25">
      <c r="A2911" s="1" t="s">
        <v>38</v>
      </c>
      <c r="B2911">
        <v>2020</v>
      </c>
      <c r="C2911" s="1" t="s">
        <v>7</v>
      </c>
      <c r="D2911" s="1" t="s">
        <v>8</v>
      </c>
      <c r="E2911" s="1"/>
      <c r="F2911" s="1" t="s">
        <v>18</v>
      </c>
      <c r="G2911" s="1"/>
      <c r="H2911">
        <v>5.6108078758608864</v>
      </c>
      <c r="I2911" s="1"/>
      <c r="J2911" s="1"/>
    </row>
    <row r="2912" spans="1:10" hidden="1" x14ac:dyDescent="0.25">
      <c r="A2912" s="1" t="s">
        <v>38</v>
      </c>
      <c r="B2912">
        <v>2020</v>
      </c>
      <c r="C2912" s="1" t="s">
        <v>7</v>
      </c>
      <c r="D2912" s="1" t="s">
        <v>8</v>
      </c>
      <c r="E2912" s="1"/>
      <c r="F2912" s="1" t="s">
        <v>20</v>
      </c>
      <c r="G2912" s="1"/>
      <c r="H2912">
        <v>38.123253222072982</v>
      </c>
      <c r="I2912" s="1"/>
      <c r="J2912" s="1"/>
    </row>
    <row r="2913" spans="1:10" hidden="1" x14ac:dyDescent="0.25">
      <c r="A2913" s="1" t="s">
        <v>38</v>
      </c>
      <c r="B2913">
        <v>2020</v>
      </c>
      <c r="C2913" s="1" t="s">
        <v>7</v>
      </c>
      <c r="D2913" s="1" t="s">
        <v>8</v>
      </c>
      <c r="E2913" s="1"/>
      <c r="F2913" s="1" t="s">
        <v>22</v>
      </c>
      <c r="G2913" s="1"/>
      <c r="H2913">
        <v>4.4951847512354259E-2</v>
      </c>
      <c r="I2913" s="1"/>
      <c r="J2913" s="1"/>
    </row>
    <row r="2914" spans="1:10" hidden="1" x14ac:dyDescent="0.25">
      <c r="A2914" s="1" t="s">
        <v>39</v>
      </c>
      <c r="B2914">
        <v>2020</v>
      </c>
      <c r="C2914" s="1" t="s">
        <v>7</v>
      </c>
      <c r="D2914" s="1" t="s">
        <v>8</v>
      </c>
      <c r="E2914" s="1"/>
      <c r="F2914" s="1" t="s">
        <v>9</v>
      </c>
      <c r="G2914" s="1"/>
      <c r="H2914">
        <v>143.1</v>
      </c>
      <c r="I2914" s="1"/>
      <c r="J2914" s="1"/>
    </row>
    <row r="2915" spans="1:10" x14ac:dyDescent="0.25">
      <c r="A2915" s="1" t="s">
        <v>39</v>
      </c>
      <c r="B2915">
        <v>2020</v>
      </c>
      <c r="C2915" s="1" t="s">
        <v>7</v>
      </c>
      <c r="D2915" s="1" t="s">
        <v>8</v>
      </c>
      <c r="E2915" s="1" t="s">
        <v>10</v>
      </c>
      <c r="F2915" s="1" t="s">
        <v>10</v>
      </c>
      <c r="G2915" s="1"/>
      <c r="H2915">
        <v>89.737558940359492</v>
      </c>
      <c r="I2915" s="1"/>
      <c r="J2915" s="1"/>
    </row>
    <row r="2916" spans="1:10" hidden="1" x14ac:dyDescent="0.25">
      <c r="A2916" s="1" t="s">
        <v>39</v>
      </c>
      <c r="B2916">
        <v>2020</v>
      </c>
      <c r="C2916" s="1" t="s">
        <v>7</v>
      </c>
      <c r="D2916" s="1" t="s">
        <v>8</v>
      </c>
      <c r="E2916" s="1"/>
      <c r="F2916" s="1" t="s">
        <v>11</v>
      </c>
      <c r="G2916" s="1"/>
      <c r="H2916">
        <v>3.4718915211613748</v>
      </c>
      <c r="I2916" s="1"/>
      <c r="J2916" s="1"/>
    </row>
    <row r="2917" spans="1:10" hidden="1" x14ac:dyDescent="0.25">
      <c r="A2917" s="1" t="s">
        <v>39</v>
      </c>
      <c r="B2917">
        <v>2020</v>
      </c>
      <c r="C2917" s="1" t="s">
        <v>7</v>
      </c>
      <c r="D2917" s="1" t="s">
        <v>8</v>
      </c>
      <c r="E2917" s="1"/>
      <c r="F2917" s="1" t="s">
        <v>14</v>
      </c>
      <c r="G2917" s="1"/>
      <c r="H2917">
        <v>8.9966564741519733E-2</v>
      </c>
      <c r="I2917" s="1"/>
      <c r="J2917" s="1"/>
    </row>
    <row r="2918" spans="1:10" hidden="1" x14ac:dyDescent="0.25">
      <c r="A2918" s="1" t="s">
        <v>39</v>
      </c>
      <c r="B2918">
        <v>2020</v>
      </c>
      <c r="C2918" s="1" t="s">
        <v>7</v>
      </c>
      <c r="D2918" s="1" t="s">
        <v>8</v>
      </c>
      <c r="E2918" s="1"/>
      <c r="F2918" s="1" t="s">
        <v>17</v>
      </c>
      <c r="G2918" s="1"/>
      <c r="H2918">
        <v>5.9909553339239272</v>
      </c>
      <c r="I2918" s="1"/>
      <c r="J2918" s="1"/>
    </row>
    <row r="2919" spans="1:10" hidden="1" x14ac:dyDescent="0.25">
      <c r="A2919" s="1" t="s">
        <v>39</v>
      </c>
      <c r="B2919">
        <v>2020</v>
      </c>
      <c r="C2919" s="1" t="s">
        <v>7</v>
      </c>
      <c r="D2919" s="1" t="s">
        <v>8</v>
      </c>
      <c r="E2919" s="1"/>
      <c r="F2919" s="1" t="s">
        <v>18</v>
      </c>
      <c r="G2919" s="1"/>
      <c r="H2919">
        <v>5.6147315177321175</v>
      </c>
      <c r="I2919" s="1"/>
      <c r="J2919" s="1"/>
    </row>
    <row r="2920" spans="1:10" hidden="1" x14ac:dyDescent="0.25">
      <c r="A2920" s="1" t="s">
        <v>39</v>
      </c>
      <c r="B2920">
        <v>2020</v>
      </c>
      <c r="C2920" s="1" t="s">
        <v>7</v>
      </c>
      <c r="D2920" s="1" t="s">
        <v>8</v>
      </c>
      <c r="E2920" s="1"/>
      <c r="F2920" s="1" t="s">
        <v>20</v>
      </c>
      <c r="G2920" s="1"/>
      <c r="H2920">
        <v>38.149912839710794</v>
      </c>
      <c r="I2920" s="1"/>
      <c r="J2920" s="1"/>
    </row>
    <row r="2921" spans="1:10" hidden="1" x14ac:dyDescent="0.25">
      <c r="A2921" s="1" t="s">
        <v>39</v>
      </c>
      <c r="B2921">
        <v>2020</v>
      </c>
      <c r="C2921" s="1" t="s">
        <v>7</v>
      </c>
      <c r="D2921" s="1" t="s">
        <v>8</v>
      </c>
      <c r="E2921" s="1"/>
      <c r="F2921" s="1" t="s">
        <v>22</v>
      </c>
      <c r="G2921" s="1"/>
      <c r="H2921">
        <v>4.4983282370754503E-2</v>
      </c>
      <c r="I2921" s="1"/>
      <c r="J2921" s="1"/>
    </row>
    <row r="2922" spans="1:10" hidden="1" x14ac:dyDescent="0.25">
      <c r="A2922" s="1" t="s">
        <v>40</v>
      </c>
      <c r="B2922">
        <v>2020</v>
      </c>
      <c r="C2922" s="1" t="s">
        <v>7</v>
      </c>
      <c r="D2922" s="1" t="s">
        <v>8</v>
      </c>
      <c r="E2922" s="1"/>
      <c r="F2922" s="1" t="s">
        <v>9</v>
      </c>
      <c r="G2922" s="1"/>
      <c r="H2922">
        <v>10890</v>
      </c>
      <c r="I2922" s="1"/>
      <c r="J2922" s="1"/>
    </row>
    <row r="2923" spans="1:10" x14ac:dyDescent="0.25">
      <c r="A2923" s="1" t="s">
        <v>40</v>
      </c>
      <c r="B2923">
        <v>2020</v>
      </c>
      <c r="C2923" s="1" t="s">
        <v>7</v>
      </c>
      <c r="D2923" s="1" t="s">
        <v>8</v>
      </c>
      <c r="E2923" s="1" t="s">
        <v>10</v>
      </c>
      <c r="F2923" s="1" t="s">
        <v>10</v>
      </c>
      <c r="G2923" s="1"/>
      <c r="H2923">
        <v>6829.0846740776724</v>
      </c>
      <c r="I2923" s="1"/>
      <c r="J2923" s="1"/>
    </row>
    <row r="2924" spans="1:10" hidden="1" x14ac:dyDescent="0.25">
      <c r="A2924" s="1" t="s">
        <v>40</v>
      </c>
      <c r="B2924">
        <v>2020</v>
      </c>
      <c r="C2924" s="1" t="s">
        <v>7</v>
      </c>
      <c r="D2924" s="1" t="s">
        <v>8</v>
      </c>
      <c r="E2924" s="1"/>
      <c r="F2924" s="1" t="s">
        <v>11</v>
      </c>
      <c r="G2924" s="1"/>
      <c r="H2924">
        <v>264.2131283399537</v>
      </c>
      <c r="I2924" s="1"/>
      <c r="J2924" s="1"/>
    </row>
    <row r="2925" spans="1:10" hidden="1" x14ac:dyDescent="0.25">
      <c r="A2925" s="1" t="s">
        <v>40</v>
      </c>
      <c r="B2925">
        <v>2020</v>
      </c>
      <c r="C2925" s="1" t="s">
        <v>7</v>
      </c>
      <c r="D2925" s="1" t="s">
        <v>8</v>
      </c>
      <c r="E2925" s="1"/>
      <c r="F2925" s="1" t="s">
        <v>14</v>
      </c>
      <c r="G2925" s="1"/>
      <c r="H2925">
        <v>6.8465121595747727</v>
      </c>
      <c r="I2925" s="1"/>
      <c r="J2925" s="1"/>
    </row>
    <row r="2926" spans="1:10" hidden="1" x14ac:dyDescent="0.25">
      <c r="A2926" s="1" t="s">
        <v>40</v>
      </c>
      <c r="B2926">
        <v>2020</v>
      </c>
      <c r="C2926" s="1" t="s">
        <v>7</v>
      </c>
      <c r="D2926" s="1" t="s">
        <v>8</v>
      </c>
      <c r="E2926" s="1"/>
      <c r="F2926" s="1" t="s">
        <v>17</v>
      </c>
      <c r="G2926" s="1"/>
      <c r="H2926">
        <v>455.91546880804731</v>
      </c>
      <c r="I2926" s="1"/>
      <c r="J2926" s="1"/>
    </row>
    <row r="2927" spans="1:10" hidden="1" x14ac:dyDescent="0.25">
      <c r="A2927" s="1" t="s">
        <v>40</v>
      </c>
      <c r="B2927">
        <v>2020</v>
      </c>
      <c r="C2927" s="1" t="s">
        <v>7</v>
      </c>
      <c r="D2927" s="1" t="s">
        <v>8</v>
      </c>
      <c r="E2927" s="1"/>
      <c r="F2927" s="1" t="s">
        <v>18</v>
      </c>
      <c r="G2927" s="1"/>
      <c r="H2927">
        <v>427.28459977709826</v>
      </c>
      <c r="I2927" s="1"/>
      <c r="J2927" s="1"/>
    </row>
    <row r="2928" spans="1:10" hidden="1" x14ac:dyDescent="0.25">
      <c r="A2928" s="1" t="s">
        <v>40</v>
      </c>
      <c r="B2928">
        <v>2020</v>
      </c>
      <c r="C2928" s="1" t="s">
        <v>7</v>
      </c>
      <c r="D2928" s="1" t="s">
        <v>8</v>
      </c>
      <c r="E2928" s="1"/>
      <c r="F2928" s="1" t="s">
        <v>20</v>
      </c>
      <c r="G2928" s="1"/>
      <c r="H2928">
        <v>2903.232360757866</v>
      </c>
      <c r="I2928" s="1"/>
      <c r="J2928" s="1"/>
    </row>
    <row r="2929" spans="1:10" hidden="1" x14ac:dyDescent="0.25">
      <c r="A2929" s="1" t="s">
        <v>40</v>
      </c>
      <c r="B2929">
        <v>2020</v>
      </c>
      <c r="C2929" s="1" t="s">
        <v>7</v>
      </c>
      <c r="D2929" s="1" t="s">
        <v>8</v>
      </c>
      <c r="E2929" s="1"/>
      <c r="F2929" s="1" t="s">
        <v>22</v>
      </c>
      <c r="G2929" s="1"/>
      <c r="H2929">
        <v>3.4232560797869782</v>
      </c>
      <c r="I2929" s="1"/>
      <c r="J2929" s="1"/>
    </row>
    <row r="2930" spans="1:10" hidden="1" x14ac:dyDescent="0.25">
      <c r="A2930" s="1" t="s">
        <v>41</v>
      </c>
      <c r="B2930">
        <v>2020</v>
      </c>
      <c r="C2930" s="1" t="s">
        <v>7</v>
      </c>
      <c r="D2930" s="1" t="s">
        <v>8</v>
      </c>
      <c r="E2930" s="1"/>
      <c r="F2930" s="1" t="s">
        <v>9</v>
      </c>
      <c r="G2930" s="1"/>
      <c r="H2930">
        <v>3526</v>
      </c>
      <c r="I2930" s="1"/>
      <c r="J2930" s="1"/>
    </row>
    <row r="2931" spans="1:10" x14ac:dyDescent="0.25">
      <c r="A2931" s="1" t="s">
        <v>41</v>
      </c>
      <c r="B2931">
        <v>2020</v>
      </c>
      <c r="C2931" s="1" t="s">
        <v>7</v>
      </c>
      <c r="D2931" s="1" t="s">
        <v>8</v>
      </c>
      <c r="E2931" s="1" t="s">
        <v>10</v>
      </c>
      <c r="F2931" s="1" t="s">
        <v>10</v>
      </c>
      <c r="G2931" s="1"/>
      <c r="H2931">
        <v>2211.1434858400248</v>
      </c>
      <c r="I2931" s="1"/>
      <c r="J2931" s="1"/>
    </row>
    <row r="2932" spans="1:10" hidden="1" x14ac:dyDescent="0.25">
      <c r="A2932" s="1" t="s">
        <v>41</v>
      </c>
      <c r="B2932">
        <v>2020</v>
      </c>
      <c r="C2932" s="1" t="s">
        <v>7</v>
      </c>
      <c r="D2932" s="1" t="s">
        <v>8</v>
      </c>
      <c r="E2932" s="1"/>
      <c r="F2932" s="1" t="s">
        <v>11</v>
      </c>
      <c r="G2932" s="1"/>
      <c r="H2932">
        <v>85.547795273340384</v>
      </c>
      <c r="I2932" s="1"/>
      <c r="J2932" s="1"/>
    </row>
    <row r="2933" spans="1:10" hidden="1" x14ac:dyDescent="0.25">
      <c r="A2933" s="1" t="s">
        <v>41</v>
      </c>
      <c r="B2933">
        <v>2020</v>
      </c>
      <c r="C2933" s="1" t="s">
        <v>7</v>
      </c>
      <c r="D2933" s="1" t="s">
        <v>8</v>
      </c>
      <c r="E2933" s="1"/>
      <c r="F2933" s="1" t="s">
        <v>14</v>
      </c>
      <c r="G2933" s="1"/>
      <c r="H2933">
        <v>2.2167862143857344</v>
      </c>
      <c r="I2933" s="1"/>
      <c r="J2933" s="1"/>
    </row>
    <row r="2934" spans="1:10" hidden="1" x14ac:dyDescent="0.25">
      <c r="A2934" s="1" t="s">
        <v>41</v>
      </c>
      <c r="B2934">
        <v>2020</v>
      </c>
      <c r="C2934" s="1" t="s">
        <v>7</v>
      </c>
      <c r="D2934" s="1" t="s">
        <v>8</v>
      </c>
      <c r="E2934" s="1"/>
      <c r="F2934" s="1" t="s">
        <v>17</v>
      </c>
      <c r="G2934" s="1"/>
      <c r="H2934">
        <v>147.61780927614095</v>
      </c>
      <c r="I2934" s="1"/>
      <c r="J2934" s="1"/>
    </row>
    <row r="2935" spans="1:10" hidden="1" x14ac:dyDescent="0.25">
      <c r="A2935" s="1" t="s">
        <v>41</v>
      </c>
      <c r="B2935">
        <v>2020</v>
      </c>
      <c r="C2935" s="1" t="s">
        <v>7</v>
      </c>
      <c r="D2935" s="1" t="s">
        <v>8</v>
      </c>
      <c r="E2935" s="1"/>
      <c r="F2935" s="1" t="s">
        <v>18</v>
      </c>
      <c r="G2935" s="1"/>
      <c r="H2935">
        <v>138.34761237961877</v>
      </c>
      <c r="I2935" s="1"/>
      <c r="J2935" s="1"/>
    </row>
    <row r="2936" spans="1:10" hidden="1" x14ac:dyDescent="0.25">
      <c r="A2936" s="1" t="s">
        <v>41</v>
      </c>
      <c r="B2936">
        <v>2020</v>
      </c>
      <c r="C2936" s="1" t="s">
        <v>7</v>
      </c>
      <c r="D2936" s="1" t="s">
        <v>8</v>
      </c>
      <c r="E2936" s="1"/>
      <c r="F2936" s="1" t="s">
        <v>20</v>
      </c>
      <c r="G2936" s="1"/>
      <c r="H2936">
        <v>940.01811790929617</v>
      </c>
      <c r="I2936" s="1"/>
      <c r="J2936" s="1"/>
    </row>
    <row r="2937" spans="1:10" hidden="1" x14ac:dyDescent="0.25">
      <c r="A2937" s="1" t="s">
        <v>41</v>
      </c>
      <c r="B2937">
        <v>2020</v>
      </c>
      <c r="C2937" s="1" t="s">
        <v>7</v>
      </c>
      <c r="D2937" s="1" t="s">
        <v>8</v>
      </c>
      <c r="E2937" s="1"/>
      <c r="F2937" s="1" t="s">
        <v>22</v>
      </c>
      <c r="G2937" s="1"/>
      <c r="H2937">
        <v>1.1083931071927351</v>
      </c>
      <c r="I2937" s="1"/>
      <c r="J2937" s="1"/>
    </row>
    <row r="2938" spans="1:10" hidden="1" x14ac:dyDescent="0.25">
      <c r="A2938" s="1" t="s">
        <v>42</v>
      </c>
      <c r="B2938">
        <v>2020</v>
      </c>
      <c r="C2938" s="1" t="s">
        <v>7</v>
      </c>
      <c r="D2938" s="1" t="s">
        <v>8</v>
      </c>
      <c r="E2938" s="1"/>
      <c r="F2938" s="1" t="s">
        <v>9</v>
      </c>
      <c r="G2938" s="1"/>
      <c r="H2938">
        <v>19557</v>
      </c>
      <c r="I2938" s="1"/>
      <c r="J2938" s="1"/>
    </row>
    <row r="2939" spans="1:10" x14ac:dyDescent="0.25">
      <c r="A2939" s="1" t="s">
        <v>42</v>
      </c>
      <c r="B2939">
        <v>2020</v>
      </c>
      <c r="C2939" s="1" t="s">
        <v>7</v>
      </c>
      <c r="D2939" s="1" t="s">
        <v>8</v>
      </c>
      <c r="E2939" s="1" t="s">
        <v>10</v>
      </c>
      <c r="F2939" s="1" t="s">
        <v>10</v>
      </c>
      <c r="G2939" s="1"/>
      <c r="H2939">
        <v>12264.133055182465</v>
      </c>
      <c r="I2939" s="1"/>
      <c r="J2939" s="1"/>
    </row>
    <row r="2940" spans="1:10" hidden="1" x14ac:dyDescent="0.25">
      <c r="A2940" s="1" t="s">
        <v>42</v>
      </c>
      <c r="B2940">
        <v>2020</v>
      </c>
      <c r="C2940" s="1" t="s">
        <v>7</v>
      </c>
      <c r="D2940" s="1" t="s">
        <v>8</v>
      </c>
      <c r="E2940" s="1"/>
      <c r="F2940" s="1" t="s">
        <v>11</v>
      </c>
      <c r="G2940" s="1"/>
      <c r="H2940">
        <v>474.49184122538793</v>
      </c>
      <c r="I2940" s="1"/>
      <c r="J2940" s="1"/>
    </row>
    <row r="2941" spans="1:10" hidden="1" x14ac:dyDescent="0.25">
      <c r="A2941" s="1" t="s">
        <v>42</v>
      </c>
      <c r="B2941">
        <v>2020</v>
      </c>
      <c r="C2941" s="1" t="s">
        <v>7</v>
      </c>
      <c r="D2941" s="1" t="s">
        <v>8</v>
      </c>
      <c r="E2941" s="1"/>
      <c r="F2941" s="1" t="s">
        <v>14</v>
      </c>
      <c r="G2941" s="1"/>
      <c r="H2941">
        <v>12.295430514674363</v>
      </c>
      <c r="I2941" s="1"/>
      <c r="J2941" s="1"/>
    </row>
    <row r="2942" spans="1:10" hidden="1" x14ac:dyDescent="0.25">
      <c r="A2942" s="1" t="s">
        <v>42</v>
      </c>
      <c r="B2942">
        <v>2020</v>
      </c>
      <c r="C2942" s="1" t="s">
        <v>7</v>
      </c>
      <c r="D2942" s="1" t="s">
        <v>8</v>
      </c>
      <c r="E2942" s="1"/>
      <c r="F2942" s="1" t="s">
        <v>17</v>
      </c>
      <c r="G2942" s="1"/>
      <c r="H2942">
        <v>818.76389563627004</v>
      </c>
      <c r="I2942" s="1"/>
      <c r="J2942" s="1"/>
    </row>
    <row r="2943" spans="1:10" hidden="1" x14ac:dyDescent="0.25">
      <c r="A2943" s="1" t="s">
        <v>42</v>
      </c>
      <c r="B2943">
        <v>2020</v>
      </c>
      <c r="C2943" s="1" t="s">
        <v>7</v>
      </c>
      <c r="D2943" s="1" t="s">
        <v>8</v>
      </c>
      <c r="E2943" s="1"/>
      <c r="F2943" s="1" t="s">
        <v>18</v>
      </c>
      <c r="G2943" s="1"/>
      <c r="H2943">
        <v>767.34664075672276</v>
      </c>
      <c r="I2943" s="1"/>
      <c r="J2943" s="1"/>
    </row>
    <row r="2944" spans="1:10" hidden="1" x14ac:dyDescent="0.25">
      <c r="A2944" s="1" t="s">
        <v>42</v>
      </c>
      <c r="B2944">
        <v>2020</v>
      </c>
      <c r="C2944" s="1" t="s">
        <v>7</v>
      </c>
      <c r="D2944" s="1" t="s">
        <v>8</v>
      </c>
      <c r="E2944" s="1"/>
      <c r="F2944" s="1" t="s">
        <v>20</v>
      </c>
      <c r="G2944" s="1"/>
      <c r="H2944">
        <v>5213.8214214271429</v>
      </c>
      <c r="I2944" s="1"/>
      <c r="J2944" s="1"/>
    </row>
    <row r="2945" spans="1:10" hidden="1" x14ac:dyDescent="0.25">
      <c r="A2945" s="1" t="s">
        <v>42</v>
      </c>
      <c r="B2945">
        <v>2020</v>
      </c>
      <c r="C2945" s="1" t="s">
        <v>7</v>
      </c>
      <c r="D2945" s="1" t="s">
        <v>8</v>
      </c>
      <c r="E2945" s="1"/>
      <c r="F2945" s="1" t="s">
        <v>22</v>
      </c>
      <c r="G2945" s="1"/>
      <c r="H2945">
        <v>6.1477152573364489</v>
      </c>
      <c r="I2945" s="1"/>
      <c r="J2945" s="1"/>
    </row>
    <row r="2946" spans="1:10" hidden="1" x14ac:dyDescent="0.25">
      <c r="A2946" s="1" t="s">
        <v>43</v>
      </c>
      <c r="B2946">
        <v>2020</v>
      </c>
      <c r="C2946" s="1" t="s">
        <v>7</v>
      </c>
      <c r="D2946" s="1" t="s">
        <v>8</v>
      </c>
      <c r="E2946" s="1"/>
      <c r="F2946" s="1" t="s">
        <v>9</v>
      </c>
      <c r="G2946" s="1"/>
      <c r="H2946">
        <v>2432</v>
      </c>
      <c r="I2946" s="1"/>
      <c r="J2946" s="1"/>
    </row>
    <row r="2947" spans="1:10" x14ac:dyDescent="0.25">
      <c r="A2947" s="1" t="s">
        <v>43</v>
      </c>
      <c r="B2947">
        <v>2020</v>
      </c>
      <c r="C2947" s="1" t="s">
        <v>7</v>
      </c>
      <c r="D2947" s="1" t="s">
        <v>8</v>
      </c>
      <c r="E2947" s="1" t="s">
        <v>10</v>
      </c>
      <c r="F2947" s="1" t="s">
        <v>10</v>
      </c>
      <c r="G2947" s="1"/>
      <c r="H2947">
        <v>1525.0995341925527</v>
      </c>
      <c r="I2947" s="1"/>
      <c r="J2947" s="1"/>
    </row>
    <row r="2948" spans="1:10" hidden="1" x14ac:dyDescent="0.25">
      <c r="A2948" s="1" t="s">
        <v>43</v>
      </c>
      <c r="B2948">
        <v>2020</v>
      </c>
      <c r="C2948" s="1" t="s">
        <v>7</v>
      </c>
      <c r="D2948" s="1" t="s">
        <v>8</v>
      </c>
      <c r="E2948" s="1"/>
      <c r="F2948" s="1" t="s">
        <v>11</v>
      </c>
      <c r="G2948" s="1"/>
      <c r="H2948">
        <v>59.005172463064042</v>
      </c>
      <c r="I2948" s="1"/>
      <c r="J2948" s="1"/>
    </row>
    <row r="2949" spans="1:10" hidden="1" x14ac:dyDescent="0.25">
      <c r="A2949" s="1" t="s">
        <v>43</v>
      </c>
      <c r="B2949">
        <v>2020</v>
      </c>
      <c r="C2949" s="1" t="s">
        <v>7</v>
      </c>
      <c r="D2949" s="1" t="s">
        <v>8</v>
      </c>
      <c r="E2949" s="1"/>
      <c r="F2949" s="1" t="s">
        <v>14</v>
      </c>
      <c r="G2949" s="1"/>
      <c r="H2949">
        <v>1.5289915125882321</v>
      </c>
      <c r="I2949" s="1"/>
      <c r="J2949" s="1"/>
    </row>
    <row r="2950" spans="1:10" hidden="1" x14ac:dyDescent="0.25">
      <c r="A2950" s="1" t="s">
        <v>43</v>
      </c>
      <c r="B2950">
        <v>2020</v>
      </c>
      <c r="C2950" s="1" t="s">
        <v>7</v>
      </c>
      <c r="D2950" s="1" t="s">
        <v>8</v>
      </c>
      <c r="E2950" s="1"/>
      <c r="F2950" s="1" t="s">
        <v>17</v>
      </c>
      <c r="G2950" s="1"/>
      <c r="H2950">
        <v>101.81693481553452</v>
      </c>
      <c r="I2950" s="1"/>
      <c r="J2950" s="1"/>
    </row>
    <row r="2951" spans="1:10" hidden="1" x14ac:dyDescent="0.25">
      <c r="A2951" s="1" t="s">
        <v>43</v>
      </c>
      <c r="B2951">
        <v>2020</v>
      </c>
      <c r="C2951" s="1" t="s">
        <v>7</v>
      </c>
      <c r="D2951" s="1" t="s">
        <v>8</v>
      </c>
      <c r="E2951" s="1"/>
      <c r="F2951" s="1" t="s">
        <v>18</v>
      </c>
      <c r="G2951" s="1"/>
      <c r="H2951">
        <v>95.422970308347388</v>
      </c>
      <c r="I2951" s="1"/>
      <c r="J2951" s="1"/>
    </row>
    <row r="2952" spans="1:10" hidden="1" x14ac:dyDescent="0.25">
      <c r="A2952" s="1" t="s">
        <v>43</v>
      </c>
      <c r="B2952">
        <v>2020</v>
      </c>
      <c r="C2952" s="1" t="s">
        <v>7</v>
      </c>
      <c r="D2952" s="1" t="s">
        <v>8</v>
      </c>
      <c r="E2952" s="1"/>
      <c r="F2952" s="1" t="s">
        <v>20</v>
      </c>
      <c r="G2952" s="1"/>
      <c r="H2952">
        <v>648.36190095161885</v>
      </c>
      <c r="I2952" s="1"/>
      <c r="J2952" s="1"/>
    </row>
    <row r="2953" spans="1:10" hidden="1" x14ac:dyDescent="0.25">
      <c r="A2953" s="1" t="s">
        <v>43</v>
      </c>
      <c r="B2953">
        <v>2020</v>
      </c>
      <c r="C2953" s="1" t="s">
        <v>7</v>
      </c>
      <c r="D2953" s="1" t="s">
        <v>8</v>
      </c>
      <c r="E2953" s="1"/>
      <c r="F2953" s="1" t="s">
        <v>22</v>
      </c>
      <c r="G2953" s="1"/>
      <c r="H2953">
        <v>0.76449575629402489</v>
      </c>
      <c r="I2953" s="1"/>
      <c r="J2953" s="1"/>
    </row>
    <row r="2954" spans="1:10" hidden="1" x14ac:dyDescent="0.25">
      <c r="A2954" s="1" t="s">
        <v>44</v>
      </c>
      <c r="B2954">
        <v>2020</v>
      </c>
      <c r="C2954" s="1" t="s">
        <v>7</v>
      </c>
      <c r="D2954" s="1" t="s">
        <v>8</v>
      </c>
      <c r="E2954" s="1"/>
      <c r="F2954" s="1" t="s">
        <v>9</v>
      </c>
      <c r="G2954" s="1"/>
      <c r="H2954">
        <v>4964</v>
      </c>
      <c r="I2954" s="1"/>
      <c r="J2954" s="1"/>
    </row>
    <row r="2955" spans="1:10" x14ac:dyDescent="0.25">
      <c r="A2955" s="1" t="s">
        <v>44</v>
      </c>
      <c r="B2955">
        <v>2020</v>
      </c>
      <c r="C2955" s="1" t="s">
        <v>7</v>
      </c>
      <c r="D2955" s="1" t="s">
        <v>8</v>
      </c>
      <c r="E2955" s="1" t="s">
        <v>10</v>
      </c>
      <c r="F2955" s="1" t="s">
        <v>10</v>
      </c>
      <c r="G2955" s="1"/>
      <c r="H2955">
        <v>3112.908753179207</v>
      </c>
      <c r="I2955" s="1"/>
      <c r="J2955" s="1"/>
    </row>
    <row r="2956" spans="1:10" hidden="1" x14ac:dyDescent="0.25">
      <c r="A2956" s="1" t="s">
        <v>44</v>
      </c>
      <c r="B2956">
        <v>2020</v>
      </c>
      <c r="C2956" s="1" t="s">
        <v>7</v>
      </c>
      <c r="D2956" s="1" t="s">
        <v>8</v>
      </c>
      <c r="E2956" s="1"/>
      <c r="F2956" s="1" t="s">
        <v>11</v>
      </c>
      <c r="G2956" s="1"/>
      <c r="H2956">
        <v>120.43654445174749</v>
      </c>
      <c r="I2956" s="1"/>
      <c r="J2956" s="1"/>
    </row>
    <row r="2957" spans="1:10" hidden="1" x14ac:dyDescent="0.25">
      <c r="A2957" s="1" t="s">
        <v>44</v>
      </c>
      <c r="B2957">
        <v>2020</v>
      </c>
      <c r="C2957" s="1" t="s">
        <v>7</v>
      </c>
      <c r="D2957" s="1" t="s">
        <v>8</v>
      </c>
      <c r="E2957" s="1"/>
      <c r="F2957" s="1" t="s">
        <v>14</v>
      </c>
      <c r="G2957" s="1"/>
      <c r="H2957">
        <v>3.1208527419769667</v>
      </c>
      <c r="I2957" s="1"/>
      <c r="J2957" s="1"/>
    </row>
    <row r="2958" spans="1:10" hidden="1" x14ac:dyDescent="0.25">
      <c r="A2958" s="1" t="s">
        <v>44</v>
      </c>
      <c r="B2958">
        <v>2020</v>
      </c>
      <c r="C2958" s="1" t="s">
        <v>7</v>
      </c>
      <c r="D2958" s="1" t="s">
        <v>8</v>
      </c>
      <c r="E2958" s="1"/>
      <c r="F2958" s="1" t="s">
        <v>17</v>
      </c>
      <c r="G2958" s="1"/>
      <c r="H2958">
        <v>207.82042122710254</v>
      </c>
      <c r="I2958" s="1"/>
      <c r="J2958" s="1"/>
    </row>
    <row r="2959" spans="1:10" hidden="1" x14ac:dyDescent="0.25">
      <c r="A2959" s="1" t="s">
        <v>44</v>
      </c>
      <c r="B2959">
        <v>2020</v>
      </c>
      <c r="C2959" s="1" t="s">
        <v>7</v>
      </c>
      <c r="D2959" s="1" t="s">
        <v>8</v>
      </c>
      <c r="E2959" s="1"/>
      <c r="F2959" s="1" t="s">
        <v>18</v>
      </c>
      <c r="G2959" s="1"/>
      <c r="H2959">
        <v>194.76958248792616</v>
      </c>
      <c r="I2959" s="1"/>
      <c r="J2959" s="1"/>
    </row>
    <row r="2960" spans="1:10" hidden="1" x14ac:dyDescent="0.25">
      <c r="A2960" s="1" t="s">
        <v>44</v>
      </c>
      <c r="B2960">
        <v>2020</v>
      </c>
      <c r="C2960" s="1" t="s">
        <v>7</v>
      </c>
      <c r="D2960" s="1" t="s">
        <v>8</v>
      </c>
      <c r="E2960" s="1"/>
      <c r="F2960" s="1" t="s">
        <v>20</v>
      </c>
      <c r="G2960" s="1"/>
      <c r="H2960">
        <v>1323.3834195410511</v>
      </c>
      <c r="I2960" s="1"/>
      <c r="J2960" s="1"/>
    </row>
    <row r="2961" spans="1:10" hidden="1" x14ac:dyDescent="0.25">
      <c r="A2961" s="1" t="s">
        <v>44</v>
      </c>
      <c r="B2961">
        <v>2020</v>
      </c>
      <c r="C2961" s="1" t="s">
        <v>7</v>
      </c>
      <c r="D2961" s="1" t="s">
        <v>8</v>
      </c>
      <c r="E2961" s="1"/>
      <c r="F2961" s="1" t="s">
        <v>22</v>
      </c>
      <c r="G2961" s="1"/>
      <c r="H2961">
        <v>1.5604263709882975</v>
      </c>
      <c r="I2961" s="1"/>
      <c r="J2961" s="1"/>
    </row>
    <row r="2962" spans="1:10" hidden="1" x14ac:dyDescent="0.25">
      <c r="A2962" s="1" t="s">
        <v>45</v>
      </c>
      <c r="B2962">
        <v>2020</v>
      </c>
      <c r="C2962" s="1" t="s">
        <v>7</v>
      </c>
      <c r="D2962" s="1" t="s">
        <v>8</v>
      </c>
      <c r="E2962" s="1"/>
      <c r="F2962" s="1" t="s">
        <v>9</v>
      </c>
      <c r="G2962" s="1"/>
      <c r="H2962">
        <v>2030</v>
      </c>
      <c r="I2962" s="1"/>
      <c r="J2962" s="1"/>
    </row>
    <row r="2963" spans="1:10" x14ac:dyDescent="0.25">
      <c r="A2963" s="1" t="s">
        <v>45</v>
      </c>
      <c r="B2963">
        <v>2020</v>
      </c>
      <c r="C2963" s="1" t="s">
        <v>7</v>
      </c>
      <c r="D2963" s="1" t="s">
        <v>8</v>
      </c>
      <c r="E2963" s="1" t="s">
        <v>10</v>
      </c>
      <c r="F2963" s="1" t="s">
        <v>10</v>
      </c>
      <c r="G2963" s="1"/>
      <c r="H2963">
        <v>1273.0066013202641</v>
      </c>
      <c r="I2963" s="1"/>
      <c r="J2963" s="1"/>
    </row>
    <row r="2964" spans="1:10" hidden="1" x14ac:dyDescent="0.25">
      <c r="A2964" s="1" t="s">
        <v>45</v>
      </c>
      <c r="B2964">
        <v>2020</v>
      </c>
      <c r="C2964" s="1" t="s">
        <v>7</v>
      </c>
      <c r="D2964" s="1" t="s">
        <v>8</v>
      </c>
      <c r="E2964" s="1"/>
      <c r="F2964" s="1" t="s">
        <v>11</v>
      </c>
      <c r="G2964" s="1"/>
      <c r="H2964">
        <v>49.25185037007401</v>
      </c>
      <c r="I2964" s="1"/>
      <c r="J2964" s="1"/>
    </row>
    <row r="2965" spans="1:10" hidden="1" x14ac:dyDescent="0.25">
      <c r="A2965" s="1" t="s">
        <v>45</v>
      </c>
      <c r="B2965">
        <v>2020</v>
      </c>
      <c r="C2965" s="1" t="s">
        <v>7</v>
      </c>
      <c r="D2965" s="1" t="s">
        <v>8</v>
      </c>
      <c r="E2965" s="1"/>
      <c r="F2965" s="1" t="s">
        <v>14</v>
      </c>
      <c r="G2965" s="1"/>
      <c r="H2965">
        <v>1.2762552510502101</v>
      </c>
      <c r="I2965" s="1"/>
      <c r="J2965" s="1"/>
    </row>
    <row r="2966" spans="1:10" hidden="1" x14ac:dyDescent="0.25">
      <c r="A2966" s="1" t="s">
        <v>45</v>
      </c>
      <c r="B2966">
        <v>2020</v>
      </c>
      <c r="C2966" s="1" t="s">
        <v>7</v>
      </c>
      <c r="D2966" s="1" t="s">
        <v>8</v>
      </c>
      <c r="E2966" s="1"/>
      <c r="F2966" s="1" t="s">
        <v>17</v>
      </c>
      <c r="G2966" s="1"/>
      <c r="H2966">
        <v>84.98699739947989</v>
      </c>
      <c r="I2966" s="1"/>
      <c r="J2966" s="1"/>
    </row>
    <row r="2967" spans="1:10" hidden="1" x14ac:dyDescent="0.25">
      <c r="A2967" s="1" t="s">
        <v>45</v>
      </c>
      <c r="B2967">
        <v>2020</v>
      </c>
      <c r="C2967" s="1" t="s">
        <v>7</v>
      </c>
      <c r="D2967" s="1" t="s">
        <v>8</v>
      </c>
      <c r="E2967" s="1"/>
      <c r="F2967" s="1" t="s">
        <v>18</v>
      </c>
      <c r="G2967" s="1"/>
      <c r="H2967">
        <v>79.649929985997204</v>
      </c>
      <c r="I2967" s="1"/>
      <c r="J2967" s="1"/>
    </row>
    <row r="2968" spans="1:10" hidden="1" x14ac:dyDescent="0.25">
      <c r="A2968" s="1" t="s">
        <v>45</v>
      </c>
      <c r="B2968">
        <v>2020</v>
      </c>
      <c r="C2968" s="1" t="s">
        <v>7</v>
      </c>
      <c r="D2968" s="1" t="s">
        <v>8</v>
      </c>
      <c r="E2968" s="1"/>
      <c r="F2968" s="1" t="s">
        <v>20</v>
      </c>
      <c r="G2968" s="1"/>
      <c r="H2968">
        <v>541.19023804760957</v>
      </c>
      <c r="I2968" s="1"/>
      <c r="J2968" s="1"/>
    </row>
    <row r="2969" spans="1:10" hidden="1" x14ac:dyDescent="0.25">
      <c r="A2969" s="1" t="s">
        <v>45</v>
      </c>
      <c r="B2969">
        <v>2020</v>
      </c>
      <c r="C2969" s="1" t="s">
        <v>7</v>
      </c>
      <c r="D2969" s="1" t="s">
        <v>8</v>
      </c>
      <c r="E2969" s="1"/>
      <c r="F2969" s="1" t="s">
        <v>22</v>
      </c>
      <c r="G2969" s="1"/>
      <c r="H2969">
        <v>0.638127625525029</v>
      </c>
      <c r="I2969" s="1"/>
      <c r="J2969" s="1"/>
    </row>
    <row r="2970" spans="1:10" hidden="1" x14ac:dyDescent="0.25">
      <c r="A2970" s="1" t="s">
        <v>46</v>
      </c>
      <c r="B2970">
        <v>2020</v>
      </c>
      <c r="C2970" s="1" t="s">
        <v>7</v>
      </c>
      <c r="D2970" s="1" t="s">
        <v>8</v>
      </c>
      <c r="E2970" s="1"/>
      <c r="F2970" s="1" t="s">
        <v>9</v>
      </c>
      <c r="G2970" s="1"/>
      <c r="H2970">
        <v>826</v>
      </c>
      <c r="I2970" s="1"/>
      <c r="J2970" s="1"/>
    </row>
    <row r="2971" spans="1:10" x14ac:dyDescent="0.25">
      <c r="A2971" s="1" t="s">
        <v>46</v>
      </c>
      <c r="B2971">
        <v>2020</v>
      </c>
      <c r="C2971" s="1" t="s">
        <v>7</v>
      </c>
      <c r="D2971" s="1" t="s">
        <v>8</v>
      </c>
      <c r="E2971" s="1" t="s">
        <v>10</v>
      </c>
      <c r="F2971" s="1" t="s">
        <v>10</v>
      </c>
      <c r="G2971" s="1"/>
      <c r="H2971">
        <v>517.98199639927986</v>
      </c>
      <c r="I2971" s="1"/>
      <c r="J2971" s="1"/>
    </row>
    <row r="2972" spans="1:10" hidden="1" x14ac:dyDescent="0.25">
      <c r="A2972" s="1" t="s">
        <v>46</v>
      </c>
      <c r="B2972">
        <v>2020</v>
      </c>
      <c r="C2972" s="1" t="s">
        <v>7</v>
      </c>
      <c r="D2972" s="1" t="s">
        <v>8</v>
      </c>
      <c r="E2972" s="1"/>
      <c r="F2972" s="1" t="s">
        <v>11</v>
      </c>
      <c r="G2972" s="1"/>
      <c r="H2972">
        <v>20.040408081616324</v>
      </c>
      <c r="I2972" s="1"/>
      <c r="J2972" s="1"/>
    </row>
    <row r="2973" spans="1:10" hidden="1" x14ac:dyDescent="0.25">
      <c r="A2973" s="1" t="s">
        <v>46</v>
      </c>
      <c r="B2973">
        <v>2020</v>
      </c>
      <c r="C2973" s="1" t="s">
        <v>7</v>
      </c>
      <c r="D2973" s="1" t="s">
        <v>8</v>
      </c>
      <c r="E2973" s="1"/>
      <c r="F2973" s="1" t="s">
        <v>14</v>
      </c>
      <c r="G2973" s="1"/>
      <c r="H2973">
        <v>0.5193038607721544</v>
      </c>
      <c r="I2973" s="1"/>
      <c r="J2973" s="1"/>
    </row>
    <row r="2974" spans="1:10" hidden="1" x14ac:dyDescent="0.25">
      <c r="A2974" s="1" t="s">
        <v>46</v>
      </c>
      <c r="B2974">
        <v>2020</v>
      </c>
      <c r="C2974" s="1" t="s">
        <v>7</v>
      </c>
      <c r="D2974" s="1" t="s">
        <v>8</v>
      </c>
      <c r="E2974" s="1"/>
      <c r="F2974" s="1" t="s">
        <v>17</v>
      </c>
      <c r="G2974" s="1"/>
      <c r="H2974">
        <v>34.580916183236646</v>
      </c>
      <c r="I2974" s="1"/>
      <c r="J2974" s="1"/>
    </row>
    <row r="2975" spans="1:10" hidden="1" x14ac:dyDescent="0.25">
      <c r="A2975" s="1" t="s">
        <v>46</v>
      </c>
      <c r="B2975">
        <v>2020</v>
      </c>
      <c r="C2975" s="1" t="s">
        <v>7</v>
      </c>
      <c r="D2975" s="1" t="s">
        <v>8</v>
      </c>
      <c r="E2975" s="1"/>
      <c r="F2975" s="1" t="s">
        <v>18</v>
      </c>
      <c r="G2975" s="1"/>
      <c r="H2975">
        <v>32.409281856371273</v>
      </c>
      <c r="I2975" s="1"/>
      <c r="J2975" s="1"/>
    </row>
    <row r="2976" spans="1:10" hidden="1" x14ac:dyDescent="0.25">
      <c r="A2976" s="1" t="s">
        <v>46</v>
      </c>
      <c r="B2976">
        <v>2020</v>
      </c>
      <c r="C2976" s="1" t="s">
        <v>7</v>
      </c>
      <c r="D2976" s="1" t="s">
        <v>8</v>
      </c>
      <c r="E2976" s="1"/>
      <c r="F2976" s="1" t="s">
        <v>20</v>
      </c>
      <c r="G2976" s="1"/>
      <c r="H2976">
        <v>220.20844168833767</v>
      </c>
      <c r="I2976" s="1"/>
      <c r="J2976" s="1"/>
    </row>
    <row r="2977" spans="1:10" hidden="1" x14ac:dyDescent="0.25">
      <c r="A2977" s="1" t="s">
        <v>46</v>
      </c>
      <c r="B2977">
        <v>2020</v>
      </c>
      <c r="C2977" s="1" t="s">
        <v>7</v>
      </c>
      <c r="D2977" s="1" t="s">
        <v>8</v>
      </c>
      <c r="E2977" s="1"/>
      <c r="F2977" s="1" t="s">
        <v>22</v>
      </c>
      <c r="G2977" s="1"/>
      <c r="H2977">
        <v>0.25965193038604628</v>
      </c>
      <c r="I2977" s="1"/>
      <c r="J2977" s="1"/>
    </row>
    <row r="2978" spans="1:10" hidden="1" x14ac:dyDescent="0.25">
      <c r="A2978" s="1" t="s">
        <v>47</v>
      </c>
      <c r="B2978">
        <v>2020</v>
      </c>
      <c r="C2978" s="1" t="s">
        <v>7</v>
      </c>
      <c r="D2978" s="1" t="s">
        <v>8</v>
      </c>
      <c r="E2978" s="1"/>
      <c r="F2978" s="1" t="s">
        <v>9</v>
      </c>
      <c r="G2978" s="1"/>
      <c r="H2978">
        <v>14364</v>
      </c>
      <c r="I2978" s="1"/>
      <c r="J2978" s="1"/>
    </row>
    <row r="2979" spans="1:10" x14ac:dyDescent="0.25">
      <c r="A2979" s="1" t="s">
        <v>47</v>
      </c>
      <c r="B2979">
        <v>2020</v>
      </c>
      <c r="C2979" s="1" t="s">
        <v>7</v>
      </c>
      <c r="D2979" s="1" t="s">
        <v>8</v>
      </c>
      <c r="E2979" s="1" t="s">
        <v>10</v>
      </c>
      <c r="F2979" s="1" t="s">
        <v>10</v>
      </c>
      <c r="G2979" s="1"/>
      <c r="H2979">
        <v>9007.6191238247648</v>
      </c>
      <c r="I2979" s="1"/>
      <c r="J2979" s="1"/>
    </row>
    <row r="2980" spans="1:10" hidden="1" x14ac:dyDescent="0.25">
      <c r="A2980" s="1" t="s">
        <v>47</v>
      </c>
      <c r="B2980">
        <v>2020</v>
      </c>
      <c r="C2980" s="1" t="s">
        <v>7</v>
      </c>
      <c r="D2980" s="1" t="s">
        <v>8</v>
      </c>
      <c r="E2980" s="1"/>
      <c r="F2980" s="1" t="s">
        <v>11</v>
      </c>
      <c r="G2980" s="1"/>
      <c r="H2980">
        <v>348.49929985997198</v>
      </c>
      <c r="I2980" s="1"/>
      <c r="J2980" s="1"/>
    </row>
    <row r="2981" spans="1:10" hidden="1" x14ac:dyDescent="0.25">
      <c r="A2981" s="1" t="s">
        <v>47</v>
      </c>
      <c r="B2981">
        <v>2020</v>
      </c>
      <c r="C2981" s="1" t="s">
        <v>7</v>
      </c>
      <c r="D2981" s="1" t="s">
        <v>8</v>
      </c>
      <c r="E2981" s="1"/>
      <c r="F2981" s="1" t="s">
        <v>14</v>
      </c>
      <c r="G2981" s="1"/>
      <c r="H2981">
        <v>9.0306061212242454</v>
      </c>
      <c r="I2981" s="1"/>
      <c r="J2981" s="1"/>
    </row>
    <row r="2982" spans="1:10" hidden="1" x14ac:dyDescent="0.25">
      <c r="A2982" s="1" t="s">
        <v>47</v>
      </c>
      <c r="B2982">
        <v>2020</v>
      </c>
      <c r="C2982" s="1" t="s">
        <v>7</v>
      </c>
      <c r="D2982" s="1" t="s">
        <v>8</v>
      </c>
      <c r="E2982" s="1"/>
      <c r="F2982" s="1" t="s">
        <v>17</v>
      </c>
      <c r="G2982" s="1"/>
      <c r="H2982">
        <v>601.35627125425083</v>
      </c>
      <c r="I2982" s="1"/>
      <c r="J2982" s="1"/>
    </row>
    <row r="2983" spans="1:10" hidden="1" x14ac:dyDescent="0.25">
      <c r="A2983" s="1" t="s">
        <v>47</v>
      </c>
      <c r="B2983">
        <v>2020</v>
      </c>
      <c r="C2983" s="1" t="s">
        <v>7</v>
      </c>
      <c r="D2983" s="1" t="s">
        <v>8</v>
      </c>
      <c r="E2983" s="1"/>
      <c r="F2983" s="1" t="s">
        <v>18</v>
      </c>
      <c r="G2983" s="1"/>
      <c r="H2983">
        <v>563.59191838367667</v>
      </c>
      <c r="I2983" s="1"/>
      <c r="J2983" s="1"/>
    </row>
    <row r="2984" spans="1:10" hidden="1" x14ac:dyDescent="0.25">
      <c r="A2984" s="1" t="s">
        <v>47</v>
      </c>
      <c r="B2984">
        <v>2020</v>
      </c>
      <c r="C2984" s="1" t="s">
        <v>7</v>
      </c>
      <c r="D2984" s="1" t="s">
        <v>8</v>
      </c>
      <c r="E2984" s="1"/>
      <c r="F2984" s="1" t="s">
        <v>20</v>
      </c>
      <c r="G2984" s="1"/>
      <c r="H2984">
        <v>3829.3874774954988</v>
      </c>
      <c r="I2984" s="1"/>
      <c r="J2984" s="1"/>
    </row>
    <row r="2985" spans="1:10" hidden="1" x14ac:dyDescent="0.25">
      <c r="A2985" s="1" t="s">
        <v>47</v>
      </c>
      <c r="B2985">
        <v>2020</v>
      </c>
      <c r="C2985" s="1" t="s">
        <v>7</v>
      </c>
      <c r="D2985" s="1" t="s">
        <v>8</v>
      </c>
      <c r="E2985" s="1"/>
      <c r="F2985" s="1" t="s">
        <v>22</v>
      </c>
      <c r="G2985" s="1"/>
      <c r="H2985">
        <v>4.5153030606115845</v>
      </c>
      <c r="I2985" s="1"/>
      <c r="J2985" s="1"/>
    </row>
    <row r="2986" spans="1:10" hidden="1" x14ac:dyDescent="0.25">
      <c r="A2986" s="1" t="s">
        <v>49</v>
      </c>
      <c r="B2986">
        <v>2020</v>
      </c>
      <c r="C2986" s="1" t="s">
        <v>7</v>
      </c>
      <c r="D2986" s="1" t="s">
        <v>8</v>
      </c>
      <c r="E2986" s="1"/>
      <c r="F2986" s="1" t="s">
        <v>9</v>
      </c>
      <c r="G2986" s="1"/>
      <c r="H2986">
        <v>5762</v>
      </c>
      <c r="I2986" s="1"/>
      <c r="J2986" s="1"/>
    </row>
    <row r="2987" spans="1:10" x14ac:dyDescent="0.25">
      <c r="A2987" s="1" t="s">
        <v>49</v>
      </c>
      <c r="B2987">
        <v>2020</v>
      </c>
      <c r="C2987" s="1" t="s">
        <v>7</v>
      </c>
      <c r="D2987" s="1" t="s">
        <v>8</v>
      </c>
      <c r="E2987" s="1" t="s">
        <v>10</v>
      </c>
      <c r="F2987" s="1" t="s">
        <v>10</v>
      </c>
      <c r="G2987" s="1"/>
      <c r="H2987">
        <v>3613.3320378361382</v>
      </c>
      <c r="I2987" s="1"/>
      <c r="J2987" s="1"/>
    </row>
    <row r="2988" spans="1:10" hidden="1" x14ac:dyDescent="0.25">
      <c r="A2988" s="1" t="s">
        <v>49</v>
      </c>
      <c r="B2988">
        <v>2020</v>
      </c>
      <c r="C2988" s="1" t="s">
        <v>7</v>
      </c>
      <c r="D2988" s="1" t="s">
        <v>8</v>
      </c>
      <c r="E2988" s="1"/>
      <c r="F2988" s="1" t="s">
        <v>11</v>
      </c>
      <c r="G2988" s="1"/>
      <c r="H2988">
        <v>139.79761666619038</v>
      </c>
      <c r="I2988" s="1"/>
      <c r="J2988" s="1"/>
    </row>
    <row r="2989" spans="1:10" hidden="1" x14ac:dyDescent="0.25">
      <c r="A2989" s="1" t="s">
        <v>49</v>
      </c>
      <c r="B2989">
        <v>2020</v>
      </c>
      <c r="C2989" s="1" t="s">
        <v>7</v>
      </c>
      <c r="D2989" s="1" t="s">
        <v>8</v>
      </c>
      <c r="E2989" s="1"/>
      <c r="F2989" s="1" t="s">
        <v>14</v>
      </c>
      <c r="G2989" s="1"/>
      <c r="H2989">
        <v>3.6225530820449805</v>
      </c>
      <c r="I2989" s="1"/>
      <c r="J2989" s="1"/>
    </row>
    <row r="2990" spans="1:10" hidden="1" x14ac:dyDescent="0.25">
      <c r="A2990" s="1" t="s">
        <v>49</v>
      </c>
      <c r="B2990">
        <v>2020</v>
      </c>
      <c r="C2990" s="1" t="s">
        <v>7</v>
      </c>
      <c r="D2990" s="1" t="s">
        <v>8</v>
      </c>
      <c r="E2990" s="1"/>
      <c r="F2990" s="1" t="s">
        <v>17</v>
      </c>
      <c r="G2990" s="1"/>
      <c r="H2990">
        <v>241.2291029634498</v>
      </c>
      <c r="I2990" s="1"/>
      <c r="J2990" s="1"/>
    </row>
    <row r="2991" spans="1:10" hidden="1" x14ac:dyDescent="0.25">
      <c r="A2991" s="1" t="s">
        <v>49</v>
      </c>
      <c r="B2991">
        <v>2020</v>
      </c>
      <c r="C2991" s="1" t="s">
        <v>7</v>
      </c>
      <c r="D2991" s="1" t="s">
        <v>8</v>
      </c>
      <c r="E2991" s="1"/>
      <c r="F2991" s="1" t="s">
        <v>18</v>
      </c>
      <c r="G2991" s="1"/>
      <c r="H2991">
        <v>226.08024462035263</v>
      </c>
      <c r="I2991" s="1"/>
      <c r="J2991" s="1"/>
    </row>
    <row r="2992" spans="1:10" hidden="1" x14ac:dyDescent="0.25">
      <c r="A2992" s="1" t="s">
        <v>49</v>
      </c>
      <c r="B2992">
        <v>2020</v>
      </c>
      <c r="C2992" s="1" t="s">
        <v>7</v>
      </c>
      <c r="D2992" s="1" t="s">
        <v>8</v>
      </c>
      <c r="E2992" s="1"/>
      <c r="F2992" s="1" t="s">
        <v>20</v>
      </c>
      <c r="G2992" s="1"/>
      <c r="H2992">
        <v>1536.1271682908009</v>
      </c>
      <c r="I2992" s="1"/>
      <c r="J2992" s="1"/>
    </row>
    <row r="2993" spans="1:10" hidden="1" x14ac:dyDescent="0.25">
      <c r="A2993" s="1" t="s">
        <v>49</v>
      </c>
      <c r="B2993">
        <v>2020</v>
      </c>
      <c r="C2993" s="1" t="s">
        <v>7</v>
      </c>
      <c r="D2993" s="1" t="s">
        <v>8</v>
      </c>
      <c r="E2993" s="1"/>
      <c r="F2993" s="1" t="s">
        <v>22</v>
      </c>
      <c r="G2993" s="1"/>
      <c r="H2993">
        <v>1.8112765410222744</v>
      </c>
      <c r="I2993" s="1"/>
      <c r="J2993" s="1"/>
    </row>
    <row r="2994" spans="1:10" hidden="1" x14ac:dyDescent="0.25">
      <c r="A2994" s="1" t="s">
        <v>50</v>
      </c>
      <c r="B2994">
        <v>2020</v>
      </c>
      <c r="C2994" s="1" t="s">
        <v>7</v>
      </c>
      <c r="D2994" s="1" t="s">
        <v>8</v>
      </c>
      <c r="E2994" s="1"/>
      <c r="F2994" s="1" t="s">
        <v>9</v>
      </c>
      <c r="G2994" s="1"/>
      <c r="H2994">
        <v>40367.79</v>
      </c>
      <c r="I2994" s="1"/>
      <c r="J2994" s="1"/>
    </row>
    <row r="2995" spans="1:10" x14ac:dyDescent="0.25">
      <c r="A2995" s="1" t="s">
        <v>50</v>
      </c>
      <c r="B2995">
        <v>2020</v>
      </c>
      <c r="C2995" s="1" t="s">
        <v>7</v>
      </c>
      <c r="D2995" s="1" t="s">
        <v>8</v>
      </c>
      <c r="E2995" s="1" t="s">
        <v>10</v>
      </c>
      <c r="F2995" s="1" t="s">
        <v>10</v>
      </c>
      <c r="G2995" s="1"/>
      <c r="H2995">
        <v>25314.513867344896</v>
      </c>
      <c r="I2995" s="1"/>
      <c r="J2995" s="1"/>
    </row>
    <row r="2996" spans="1:10" hidden="1" x14ac:dyDescent="0.25">
      <c r="A2996" s="1" t="s">
        <v>50</v>
      </c>
      <c r="B2996">
        <v>2020</v>
      </c>
      <c r="C2996" s="1" t="s">
        <v>7</v>
      </c>
      <c r="D2996" s="1" t="s">
        <v>8</v>
      </c>
      <c r="E2996" s="1"/>
      <c r="F2996" s="1" t="s">
        <v>11</v>
      </c>
      <c r="G2996" s="1"/>
      <c r="H2996">
        <v>979.40312948303949</v>
      </c>
      <c r="I2996" s="1"/>
      <c r="J2996" s="1"/>
    </row>
    <row r="2997" spans="1:10" hidden="1" x14ac:dyDescent="0.25">
      <c r="A2997" s="1" t="s">
        <v>50</v>
      </c>
      <c r="B2997">
        <v>2020</v>
      </c>
      <c r="C2997" s="1" t="s">
        <v>7</v>
      </c>
      <c r="D2997" s="1" t="s">
        <v>8</v>
      </c>
      <c r="E2997" s="1"/>
      <c r="F2997" s="1" t="s">
        <v>14</v>
      </c>
      <c r="G2997" s="1"/>
      <c r="H2997">
        <v>25.379115251621755</v>
      </c>
      <c r="I2997" s="1"/>
      <c r="J2997" s="1"/>
    </row>
    <row r="2998" spans="1:10" hidden="1" x14ac:dyDescent="0.25">
      <c r="A2998" s="1" t="s">
        <v>50</v>
      </c>
      <c r="B2998">
        <v>2020</v>
      </c>
      <c r="C2998" s="1" t="s">
        <v>7</v>
      </c>
      <c r="D2998" s="1" t="s">
        <v>8</v>
      </c>
      <c r="E2998" s="1"/>
      <c r="F2998" s="1" t="s">
        <v>17</v>
      </c>
      <c r="G2998" s="1"/>
      <c r="H2998">
        <v>1690.0183565284485</v>
      </c>
      <c r="I2998" s="1"/>
      <c r="J2998" s="1"/>
    </row>
    <row r="2999" spans="1:10" hidden="1" x14ac:dyDescent="0.25">
      <c r="A2999" s="1" t="s">
        <v>50</v>
      </c>
      <c r="B2999">
        <v>2020</v>
      </c>
      <c r="C2999" s="1" t="s">
        <v>7</v>
      </c>
      <c r="D2999" s="1" t="s">
        <v>8</v>
      </c>
      <c r="E2999" s="1"/>
      <c r="F2999" s="1" t="s">
        <v>18</v>
      </c>
      <c r="G2999" s="1"/>
      <c r="H2999">
        <v>1583.8875109307576</v>
      </c>
      <c r="I2999" s="1"/>
      <c r="J2999" s="1"/>
    </row>
    <row r="3000" spans="1:10" hidden="1" x14ac:dyDescent="0.25">
      <c r="A3000" s="1" t="s">
        <v>50</v>
      </c>
      <c r="B3000">
        <v>2020</v>
      </c>
      <c r="C3000" s="1" t="s">
        <v>7</v>
      </c>
      <c r="D3000" s="1" t="s">
        <v>8</v>
      </c>
      <c r="E3000" s="1"/>
      <c r="F3000" s="1" t="s">
        <v>20</v>
      </c>
      <c r="G3000" s="1"/>
      <c r="H3000">
        <v>10761.898462835425</v>
      </c>
      <c r="I3000" s="1"/>
      <c r="J3000" s="1"/>
    </row>
    <row r="3001" spans="1:10" hidden="1" x14ac:dyDescent="0.25">
      <c r="A3001" s="1" t="s">
        <v>50</v>
      </c>
      <c r="B3001">
        <v>2020</v>
      </c>
      <c r="C3001" s="1" t="s">
        <v>7</v>
      </c>
      <c r="D3001" s="1" t="s">
        <v>8</v>
      </c>
      <c r="E3001" s="1"/>
      <c r="F3001" s="1" t="s">
        <v>22</v>
      </c>
      <c r="G3001" s="1"/>
      <c r="H3001">
        <v>12.689557625809364</v>
      </c>
      <c r="I3001" s="1"/>
      <c r="J3001" s="1"/>
    </row>
    <row r="3002" spans="1:10" hidden="1" x14ac:dyDescent="0.25">
      <c r="A3002" s="1" t="s">
        <v>51</v>
      </c>
      <c r="B3002">
        <v>2020</v>
      </c>
      <c r="C3002" s="1" t="s">
        <v>7</v>
      </c>
      <c r="D3002" s="1" t="s">
        <v>8</v>
      </c>
      <c r="E3002" s="1"/>
      <c r="F3002" s="1" t="s">
        <v>9</v>
      </c>
      <c r="G3002" s="1"/>
      <c r="H3002">
        <v>270130.33911</v>
      </c>
      <c r="I3002" s="1"/>
      <c r="J3002" s="1"/>
    </row>
    <row r="3003" spans="1:10" x14ac:dyDescent="0.25">
      <c r="A3003" s="1" t="s">
        <v>51</v>
      </c>
      <c r="B3003">
        <v>2020</v>
      </c>
      <c r="C3003" s="1" t="s">
        <v>7</v>
      </c>
      <c r="D3003" s="1" t="s">
        <v>8</v>
      </c>
      <c r="E3003" s="1" t="s">
        <v>10</v>
      </c>
      <c r="F3003" s="1" t="s">
        <v>10</v>
      </c>
      <c r="G3003" s="1"/>
      <c r="H3003">
        <v>169397.88418911895</v>
      </c>
      <c r="I3003" s="1"/>
      <c r="J3003" s="1"/>
    </row>
    <row r="3004" spans="1:10" hidden="1" x14ac:dyDescent="0.25">
      <c r="A3004" s="1" t="s">
        <v>51</v>
      </c>
      <c r="B3004">
        <v>2020</v>
      </c>
      <c r="C3004" s="1" t="s">
        <v>7</v>
      </c>
      <c r="D3004" s="1" t="s">
        <v>8</v>
      </c>
      <c r="E3004" s="1"/>
      <c r="F3004" s="1" t="s">
        <v>11</v>
      </c>
      <c r="G3004" s="1"/>
      <c r="H3004">
        <v>6553.9010060409219</v>
      </c>
      <c r="I3004" s="1"/>
      <c r="J3004" s="1"/>
    </row>
    <row r="3005" spans="1:10" hidden="1" x14ac:dyDescent="0.25">
      <c r="A3005" s="1" t="s">
        <v>51</v>
      </c>
      <c r="B3005">
        <v>2020</v>
      </c>
      <c r="C3005" s="1" t="s">
        <v>7</v>
      </c>
      <c r="D3005" s="1" t="s">
        <v>8</v>
      </c>
      <c r="E3005" s="1"/>
      <c r="F3005" s="1" t="s">
        <v>14</v>
      </c>
      <c r="G3005" s="1"/>
      <c r="H3005">
        <v>169.83017919069528</v>
      </c>
      <c r="I3005" s="1"/>
      <c r="J3005" s="1"/>
    </row>
    <row r="3006" spans="1:10" hidden="1" x14ac:dyDescent="0.25">
      <c r="A3006" s="1" t="s">
        <v>51</v>
      </c>
      <c r="B3006">
        <v>2020</v>
      </c>
      <c r="C3006" s="1" t="s">
        <v>7</v>
      </c>
      <c r="D3006" s="1" t="s">
        <v>8</v>
      </c>
      <c r="E3006" s="1"/>
      <c r="F3006" s="1" t="s">
        <v>17</v>
      </c>
      <c r="G3006" s="1"/>
      <c r="H3006">
        <v>11309.14602338039</v>
      </c>
      <c r="I3006" s="1"/>
      <c r="J3006" s="1"/>
    </row>
    <row r="3007" spans="1:10" hidden="1" x14ac:dyDescent="0.25">
      <c r="A3007" s="1" t="s">
        <v>51</v>
      </c>
      <c r="B3007">
        <v>2020</v>
      </c>
      <c r="C3007" s="1" t="s">
        <v>7</v>
      </c>
      <c r="D3007" s="1" t="s">
        <v>8</v>
      </c>
      <c r="E3007" s="1"/>
      <c r="F3007" s="1" t="s">
        <v>18</v>
      </c>
      <c r="G3007" s="1"/>
      <c r="H3007">
        <v>10598.947092219301</v>
      </c>
      <c r="I3007" s="1"/>
      <c r="J3007" s="1"/>
    </row>
    <row r="3008" spans="1:10" hidden="1" x14ac:dyDescent="0.25">
      <c r="A3008" s="1" t="s">
        <v>51</v>
      </c>
      <c r="B3008">
        <v>2020</v>
      </c>
      <c r="C3008" s="1" t="s">
        <v>7</v>
      </c>
      <c r="D3008" s="1" t="s">
        <v>8</v>
      </c>
      <c r="E3008" s="1"/>
      <c r="F3008" s="1" t="s">
        <v>20</v>
      </c>
      <c r="G3008" s="1"/>
      <c r="H3008">
        <v>72015.71553045437</v>
      </c>
      <c r="I3008" s="1"/>
      <c r="J3008" s="1"/>
    </row>
    <row r="3009" spans="1:10" hidden="1" x14ac:dyDescent="0.25">
      <c r="A3009" s="1" t="s">
        <v>51</v>
      </c>
      <c r="B3009">
        <v>2020</v>
      </c>
      <c r="C3009" s="1" t="s">
        <v>7</v>
      </c>
      <c r="D3009" s="1" t="s">
        <v>8</v>
      </c>
      <c r="E3009" s="1"/>
      <c r="F3009" s="1" t="s">
        <v>22</v>
      </c>
      <c r="G3009" s="1"/>
      <c r="H3009">
        <v>84.91508959533752</v>
      </c>
      <c r="I3009" s="1"/>
      <c r="J300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topLeftCell="M1" workbookViewId="0">
      <selection activeCell="T32" sqref="T32"/>
    </sheetView>
  </sheetViews>
  <sheetFormatPr baseColWidth="10" defaultRowHeight="15" x14ac:dyDescent="0.25"/>
  <sheetData>
    <row r="1" spans="1:14" x14ac:dyDescent="0.25">
      <c r="A1" t="s">
        <v>12</v>
      </c>
      <c r="B1" t="s">
        <v>13</v>
      </c>
    </row>
    <row r="2" spans="1:14" x14ac:dyDescent="0.25">
      <c r="A2" t="s">
        <v>15</v>
      </c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 t="s">
        <v>16</v>
      </c>
    </row>
    <row r="3" spans="1:14" x14ac:dyDescent="0.25">
      <c r="A3" s="2" t="s">
        <v>6</v>
      </c>
      <c r="B3" s="1">
        <v>6543.9999999999991</v>
      </c>
      <c r="C3" s="1">
        <v>7283.9999999999991</v>
      </c>
      <c r="D3" s="1">
        <v>7227.6893895247422</v>
      </c>
      <c r="E3" s="1">
        <v>7434.3654369655569</v>
      </c>
      <c r="F3" s="1">
        <v>7783.0992716655319</v>
      </c>
      <c r="G3" s="1">
        <v>8173.2606471741665</v>
      </c>
      <c r="H3" s="1">
        <v>9094.5816999999988</v>
      </c>
      <c r="I3" s="1">
        <v>9416.099360000002</v>
      </c>
      <c r="J3" s="1">
        <v>9491.2498400000022</v>
      </c>
      <c r="K3" s="1">
        <v>10898.882519999999</v>
      </c>
      <c r="L3" s="1">
        <v>11520.891099999999</v>
      </c>
      <c r="M3" s="1">
        <v>12693.968220000001</v>
      </c>
      <c r="N3" s="1">
        <v>107562.08748532998</v>
      </c>
    </row>
    <row r="4" spans="1:14" x14ac:dyDescent="0.25">
      <c r="A4" s="2" t="s">
        <v>19</v>
      </c>
      <c r="B4" s="1">
        <v>8122</v>
      </c>
      <c r="C4" s="1">
        <v>8762</v>
      </c>
      <c r="D4" s="1">
        <v>8801.9103081438025</v>
      </c>
      <c r="E4" s="1">
        <v>8517.8569855431651</v>
      </c>
      <c r="F4" s="1">
        <v>8795.6036972769398</v>
      </c>
      <c r="G4" s="1">
        <v>8444.4385359318767</v>
      </c>
      <c r="H4" s="1">
        <v>9132</v>
      </c>
      <c r="I4" s="1">
        <v>9169.9999999999982</v>
      </c>
      <c r="J4" s="1">
        <v>9572</v>
      </c>
      <c r="K4" s="1">
        <v>9840</v>
      </c>
      <c r="L4" s="1">
        <v>10826</v>
      </c>
      <c r="M4" s="1">
        <v>11222</v>
      </c>
      <c r="N4" s="1">
        <v>111205.80952689577</v>
      </c>
    </row>
    <row r="5" spans="1:14" x14ac:dyDescent="0.25">
      <c r="A5" s="2" t="s">
        <v>21</v>
      </c>
      <c r="B5" s="1">
        <v>1136</v>
      </c>
      <c r="C5" s="1">
        <v>2170</v>
      </c>
      <c r="D5" s="1">
        <v>1247.9872829542678</v>
      </c>
      <c r="E5" s="1">
        <v>1204.766988036288</v>
      </c>
      <c r="F5" s="1">
        <v>1281.6005387273324</v>
      </c>
      <c r="G5" s="1">
        <v>1423.399416094685</v>
      </c>
      <c r="H5" s="1">
        <v>1520</v>
      </c>
      <c r="I5" s="1">
        <v>1500</v>
      </c>
      <c r="J5" s="1">
        <v>1630</v>
      </c>
      <c r="K5" s="1">
        <v>1380.0000000000002</v>
      </c>
      <c r="L5" s="1">
        <v>1883.9999999999998</v>
      </c>
      <c r="M5" s="1"/>
      <c r="N5" s="1">
        <v>16377.754225812572</v>
      </c>
    </row>
    <row r="6" spans="1:14" x14ac:dyDescent="0.25">
      <c r="A6" s="2" t="s">
        <v>23</v>
      </c>
      <c r="B6" s="1">
        <v>796.37999999999977</v>
      </c>
      <c r="C6" s="1">
        <v>802.36000000000013</v>
      </c>
      <c r="D6" s="1">
        <v>663.47323917828328</v>
      </c>
      <c r="E6" s="1">
        <v>813.60066723855414</v>
      </c>
      <c r="F6" s="1">
        <v>787.16033088686549</v>
      </c>
      <c r="G6" s="1">
        <v>693.99971530821358</v>
      </c>
      <c r="H6" s="1">
        <v>532</v>
      </c>
      <c r="I6" s="1">
        <v>790.00000000000011</v>
      </c>
      <c r="J6" s="1">
        <v>1136</v>
      </c>
      <c r="K6" s="1">
        <v>1348.0000000000002</v>
      </c>
      <c r="L6" s="1">
        <v>1812.0000000000002</v>
      </c>
      <c r="M6" s="1">
        <v>2104</v>
      </c>
      <c r="N6" s="1">
        <v>12278.973952611916</v>
      </c>
    </row>
    <row r="7" spans="1:14" x14ac:dyDescent="0.25">
      <c r="A7" s="2" t="s">
        <v>24</v>
      </c>
      <c r="B7" s="1">
        <v>606.86000000000013</v>
      </c>
      <c r="C7" s="1">
        <v>644.25999999999976</v>
      </c>
      <c r="D7" s="1">
        <v>551.19438330480159</v>
      </c>
      <c r="E7" s="1">
        <v>516.00042317489419</v>
      </c>
      <c r="F7" s="1">
        <v>400.40016831025582</v>
      </c>
      <c r="G7" s="1">
        <v>379.99984411688934</v>
      </c>
      <c r="H7" s="1">
        <v>412</v>
      </c>
      <c r="I7" s="1">
        <v>422</v>
      </c>
      <c r="J7" s="1">
        <v>466</v>
      </c>
      <c r="K7" s="1">
        <v>404.00000000000006</v>
      </c>
      <c r="L7" s="1">
        <v>350</v>
      </c>
      <c r="M7" s="1">
        <v>406</v>
      </c>
      <c r="N7" s="1">
        <v>5558.7148189068412</v>
      </c>
    </row>
    <row r="8" spans="1:14" x14ac:dyDescent="0.25">
      <c r="A8" s="2" t="s">
        <v>25</v>
      </c>
      <c r="B8" s="1">
        <v>5803.6</v>
      </c>
      <c r="C8" s="1">
        <v>6747.3999999999987</v>
      </c>
      <c r="D8" s="1">
        <v>6771.5309977989737</v>
      </c>
      <c r="E8" s="1">
        <v>7477.4563323046468</v>
      </c>
      <c r="F8" s="1">
        <v>7342.0030862484955</v>
      </c>
      <c r="G8" s="1">
        <v>7941.9967420429866</v>
      </c>
      <c r="H8" s="1">
        <v>7930.0000000000018</v>
      </c>
      <c r="I8" s="1">
        <v>8094.0000000000009</v>
      </c>
      <c r="J8" s="1">
        <v>8128</v>
      </c>
      <c r="K8" s="1">
        <v>8095.9999999999991</v>
      </c>
      <c r="L8" s="1">
        <v>8586</v>
      </c>
      <c r="M8" s="1">
        <v>9926</v>
      </c>
      <c r="N8" s="1">
        <v>92843.987158395103</v>
      </c>
    </row>
    <row r="9" spans="1:14" x14ac:dyDescent="0.25">
      <c r="A9" s="2" t="s">
        <v>26</v>
      </c>
      <c r="B9" s="1">
        <v>7231.3999999999987</v>
      </c>
      <c r="C9" s="1">
        <v>6122.985999999999</v>
      </c>
      <c r="D9" s="1">
        <v>6763.9310752425217</v>
      </c>
      <c r="E9" s="1">
        <v>7408.0060753480939</v>
      </c>
      <c r="F9" s="1">
        <v>6264.0026331055005</v>
      </c>
      <c r="G9" s="1">
        <v>7033.9971145215768</v>
      </c>
      <c r="H9" s="1">
        <v>7377.9999999999991</v>
      </c>
      <c r="I9" s="1">
        <v>7876</v>
      </c>
      <c r="J9" s="1">
        <v>7390</v>
      </c>
      <c r="K9" s="1">
        <v>8948</v>
      </c>
      <c r="L9" s="1">
        <v>8068.0000000000009</v>
      </c>
      <c r="M9" s="1">
        <v>9865.9999999999982</v>
      </c>
      <c r="N9" s="1">
        <v>90350.322898217681</v>
      </c>
    </row>
    <row r="10" spans="1:14" x14ac:dyDescent="0.25">
      <c r="A10" s="2" t="s">
        <v>27</v>
      </c>
      <c r="B10" s="1">
        <v>785.34039999999993</v>
      </c>
      <c r="C10" s="1">
        <v>794.58799999999997</v>
      </c>
      <c r="D10" s="1">
        <v>954.23427631042648</v>
      </c>
      <c r="E10" s="1">
        <v>1041.3368540063018</v>
      </c>
      <c r="F10" s="1">
        <v>932.0943918106384</v>
      </c>
      <c r="G10" s="1">
        <v>897.00363203217421</v>
      </c>
      <c r="H10" s="1">
        <v>927.99999999999989</v>
      </c>
      <c r="I10" s="1">
        <v>958</v>
      </c>
      <c r="J10" s="1">
        <v>978</v>
      </c>
      <c r="K10" s="1">
        <v>965.99999999999989</v>
      </c>
      <c r="L10" s="1">
        <v>949.99999999999989</v>
      </c>
      <c r="M10" s="1">
        <v>1083.9999999999998</v>
      </c>
      <c r="N10" s="1">
        <v>11268.59755415954</v>
      </c>
    </row>
    <row r="11" spans="1:14" x14ac:dyDescent="0.25">
      <c r="A11" s="2" t="s">
        <v>28</v>
      </c>
      <c r="B11" s="1">
        <v>5138</v>
      </c>
      <c r="C11" s="1">
        <v>5628</v>
      </c>
      <c r="D11" s="1">
        <v>5525.9436903888482</v>
      </c>
      <c r="E11" s="1">
        <v>5504.0045138655405</v>
      </c>
      <c r="F11" s="1">
        <v>5406.0022724406681</v>
      </c>
      <c r="G11" s="1">
        <v>5301.9978250203876</v>
      </c>
      <c r="H11" s="1">
        <v>5728</v>
      </c>
      <c r="I11" s="1">
        <v>6052</v>
      </c>
      <c r="J11" s="1">
        <v>6360.0000000000009</v>
      </c>
      <c r="K11" s="1">
        <v>6919.9999999999982</v>
      </c>
      <c r="L11" s="1">
        <v>7232</v>
      </c>
      <c r="M11" s="1">
        <v>7252.0000000000009</v>
      </c>
      <c r="N11" s="1">
        <v>72047.948301715442</v>
      </c>
    </row>
    <row r="12" spans="1:14" x14ac:dyDescent="0.25">
      <c r="A12" s="2" t="s">
        <v>29</v>
      </c>
      <c r="B12" s="1">
        <v>59821.599999999999</v>
      </c>
      <c r="C12" s="1">
        <v>65828</v>
      </c>
      <c r="D12" s="1">
        <v>66915.318129942112</v>
      </c>
      <c r="E12" s="1">
        <v>66706.054706016468</v>
      </c>
      <c r="F12" s="1">
        <v>64454.027093579491</v>
      </c>
      <c r="G12" s="1">
        <v>60725.975089058476</v>
      </c>
      <c r="H12" s="1">
        <v>62818</v>
      </c>
      <c r="I12" s="1">
        <v>59872</v>
      </c>
      <c r="J12" s="1">
        <v>62964.000000000007</v>
      </c>
      <c r="K12" s="1">
        <v>62456</v>
      </c>
      <c r="L12" s="1">
        <v>65656</v>
      </c>
      <c r="M12" s="1">
        <v>69986</v>
      </c>
      <c r="N12" s="1">
        <v>768202.97501859651</v>
      </c>
    </row>
    <row r="13" spans="1:14" x14ac:dyDescent="0.25">
      <c r="A13" s="2" t="s">
        <v>30</v>
      </c>
      <c r="B13" s="1">
        <v>75863.999999999971</v>
      </c>
      <c r="C13" s="1">
        <v>84751.819999999992</v>
      </c>
      <c r="D13" s="1">
        <v>86673.510793083071</v>
      </c>
      <c r="E13" s="1">
        <v>87096.981428731946</v>
      </c>
      <c r="F13" s="1">
        <v>84881.897680539245</v>
      </c>
      <c r="G13" s="1">
        <v>87988.31390553237</v>
      </c>
      <c r="H13" s="1">
        <v>87804</v>
      </c>
      <c r="I13" s="1">
        <v>91022.000000000015</v>
      </c>
      <c r="J13" s="1">
        <v>101286</v>
      </c>
      <c r="K13" s="1">
        <v>104318</v>
      </c>
      <c r="L13" s="1">
        <v>111810.00000000001</v>
      </c>
      <c r="M13" s="1">
        <v>130736.00000000001</v>
      </c>
      <c r="N13" s="1">
        <v>1134232.5238078865</v>
      </c>
    </row>
    <row r="14" spans="1:14" x14ac:dyDescent="0.25">
      <c r="A14" s="2" t="s">
        <v>31</v>
      </c>
      <c r="B14" s="1">
        <v>3899.9999999999995</v>
      </c>
      <c r="C14" s="1">
        <v>4400</v>
      </c>
      <c r="D14" s="1">
        <v>3699.9622972201842</v>
      </c>
      <c r="E14" s="1">
        <v>3178.0026062980887</v>
      </c>
      <c r="F14" s="1">
        <v>3174.0013342076727</v>
      </c>
      <c r="G14" s="1">
        <v>3069.9987406285536</v>
      </c>
      <c r="H14" s="1">
        <v>3135.9999999999995</v>
      </c>
      <c r="I14" s="1">
        <v>3000</v>
      </c>
      <c r="J14" s="1">
        <v>3173.9999999999995</v>
      </c>
      <c r="K14" s="1">
        <v>3066</v>
      </c>
      <c r="L14" s="1">
        <v>3426.0000000000005</v>
      </c>
      <c r="M14" s="1">
        <v>3594</v>
      </c>
      <c r="N14" s="1">
        <v>40817.964978354503</v>
      </c>
    </row>
    <row r="15" spans="1:14" x14ac:dyDescent="0.25">
      <c r="A15" s="2" t="s">
        <v>32</v>
      </c>
      <c r="B15" s="1">
        <v>4800</v>
      </c>
      <c r="C15" s="1">
        <v>4190</v>
      </c>
      <c r="D15" s="1">
        <v>4085.9583639031553</v>
      </c>
      <c r="E15" s="1">
        <v>3138.8025741499182</v>
      </c>
      <c r="F15" s="1">
        <v>3095.4013011677471</v>
      </c>
      <c r="G15" s="1">
        <v>3179.2280291539701</v>
      </c>
      <c r="H15" s="1">
        <v>3608.0000000000005</v>
      </c>
      <c r="I15" s="1">
        <v>3367.9999999999995</v>
      </c>
      <c r="J15" s="1">
        <v>4714</v>
      </c>
      <c r="K15" s="1">
        <v>5684</v>
      </c>
      <c r="L15" s="1">
        <v>5840.0000000000009</v>
      </c>
      <c r="M15" s="1">
        <v>5013.9999999999991</v>
      </c>
      <c r="N15" s="1">
        <v>50717.390268374795</v>
      </c>
    </row>
    <row r="16" spans="1:14" x14ac:dyDescent="0.25">
      <c r="A16" s="2" t="s">
        <v>33</v>
      </c>
      <c r="B16" s="1">
        <v>3899.9999999999995</v>
      </c>
      <c r="C16" s="1">
        <v>4400</v>
      </c>
      <c r="D16" s="1">
        <v>3699.9622972201842</v>
      </c>
      <c r="E16" s="1">
        <v>3342.0027407955358</v>
      </c>
      <c r="F16" s="1">
        <v>3340.0014039866501</v>
      </c>
      <c r="G16" s="1">
        <v>3239.9986708913725</v>
      </c>
      <c r="H16" s="1"/>
      <c r="I16" s="1"/>
      <c r="J16" s="1"/>
      <c r="K16" s="1"/>
      <c r="L16" s="1"/>
      <c r="M16" s="1"/>
      <c r="N16" s="1">
        <v>21921.96511289374</v>
      </c>
    </row>
    <row r="17" spans="1:14" x14ac:dyDescent="0.25">
      <c r="A17" s="2" t="s">
        <v>34</v>
      </c>
      <c r="B17" s="1">
        <v>3999.9999999999995</v>
      </c>
      <c r="C17" s="1">
        <v>4362</v>
      </c>
      <c r="D17" s="1">
        <v>4191.9572837694632</v>
      </c>
      <c r="E17" s="1">
        <v>3902.0032000551114</v>
      </c>
      <c r="F17" s="1">
        <v>3826.0016082793181</v>
      </c>
      <c r="G17" s="1">
        <v>4755.9980489998043</v>
      </c>
      <c r="H17" s="1">
        <v>5405.9999999999991</v>
      </c>
      <c r="I17" s="1">
        <v>3936</v>
      </c>
      <c r="J17" s="1">
        <v>5982</v>
      </c>
      <c r="K17" s="1">
        <v>4671.9999999999991</v>
      </c>
      <c r="L17" s="1">
        <v>5332</v>
      </c>
      <c r="M17" s="1">
        <v>7085.9999999999991</v>
      </c>
      <c r="N17" s="1">
        <v>57451.9601411037</v>
      </c>
    </row>
    <row r="18" spans="1:14" x14ac:dyDescent="0.25">
      <c r="A18" s="2" t="s">
        <v>35</v>
      </c>
      <c r="B18" s="1">
        <v>55686.752</v>
      </c>
      <c r="C18" s="1">
        <v>60625.902000000009</v>
      </c>
      <c r="D18" s="1">
        <v>59013.492649894019</v>
      </c>
      <c r="E18" s="1">
        <v>58866.024276362725</v>
      </c>
      <c r="F18" s="1">
        <v>53068.092307443665</v>
      </c>
      <c r="G18" s="1">
        <v>49135.26384378707</v>
      </c>
      <c r="H18" s="1">
        <v>49048.23</v>
      </c>
      <c r="I18" s="1">
        <v>49304.074000000001</v>
      </c>
      <c r="J18" s="1">
        <v>51215.131999999998</v>
      </c>
      <c r="K18" s="1">
        <v>48465.77399999999</v>
      </c>
      <c r="L18" s="1">
        <v>51492.188000000016</v>
      </c>
      <c r="M18" s="1">
        <v>56328.905999999995</v>
      </c>
      <c r="N18" s="1">
        <v>642249.83107748744</v>
      </c>
    </row>
    <row r="19" spans="1:14" x14ac:dyDescent="0.25">
      <c r="A19" s="2" t="s">
        <v>36</v>
      </c>
      <c r="B19" s="1">
        <v>0</v>
      </c>
      <c r="C19" s="1">
        <v>0</v>
      </c>
      <c r="D19" s="1">
        <v>2302.1505409839406</v>
      </c>
      <c r="E19" s="1">
        <v>965.09079147647026</v>
      </c>
      <c r="F19" s="1">
        <v>1031.104433430015</v>
      </c>
      <c r="G19" s="1">
        <v>1105.9955462997452</v>
      </c>
      <c r="H19" s="1">
        <v>1017.9759999999999</v>
      </c>
      <c r="I19" s="1">
        <v>850.74199999999985</v>
      </c>
      <c r="J19" s="1">
        <v>981.27600000000007</v>
      </c>
      <c r="K19" s="1">
        <v>1043.5859999999998</v>
      </c>
      <c r="L19" s="1">
        <v>1130.3780000000002</v>
      </c>
      <c r="M19" s="1">
        <v>1333.2279999999998</v>
      </c>
      <c r="N19" s="1">
        <v>11761.52731219017</v>
      </c>
    </row>
    <row r="20" spans="1:14" x14ac:dyDescent="0.25">
      <c r="A20" s="2" t="s">
        <v>37</v>
      </c>
      <c r="B20" s="1">
        <v>99.999999999999986</v>
      </c>
      <c r="C20" s="1">
        <v>1659.9999999999998</v>
      </c>
      <c r="D20" s="1">
        <v>1415.9855710442653</v>
      </c>
      <c r="E20" s="1">
        <v>1564.0012826463851</v>
      </c>
      <c r="F20" s="1">
        <v>1590.0006683649019</v>
      </c>
      <c r="G20" s="1">
        <v>1371.9994371799269</v>
      </c>
      <c r="H20" s="1">
        <v>1400.0099999999998</v>
      </c>
      <c r="I20" s="1">
        <v>1495.3139999999999</v>
      </c>
      <c r="J20" s="1">
        <v>1663.0239999999999</v>
      </c>
      <c r="K20" s="1">
        <v>1524.076</v>
      </c>
      <c r="L20" s="1">
        <v>1500.0299999999997</v>
      </c>
      <c r="M20" s="1">
        <v>1618.796</v>
      </c>
      <c r="N20" s="1">
        <v>16903.236959235477</v>
      </c>
    </row>
    <row r="21" spans="1:14" x14ac:dyDescent="0.25">
      <c r="A21" s="2" t="s">
        <v>38</v>
      </c>
      <c r="B21" s="1">
        <v>422.17740000000009</v>
      </c>
      <c r="C21" s="1">
        <v>369.40000000000003</v>
      </c>
      <c r="D21" s="1">
        <v>365.39627659574467</v>
      </c>
      <c r="E21" s="1">
        <v>373.40030622772383</v>
      </c>
      <c r="F21" s="1">
        <v>365.2001535137498</v>
      </c>
      <c r="G21" s="1">
        <v>342.19985962315667</v>
      </c>
      <c r="H21" s="1">
        <v>148</v>
      </c>
      <c r="I21" s="1">
        <v>149.99999999999997</v>
      </c>
      <c r="J21" s="1">
        <v>136</v>
      </c>
      <c r="K21" s="1">
        <v>161.99999999999997</v>
      </c>
      <c r="L21" s="1">
        <v>344.00000000000006</v>
      </c>
      <c r="M21" s="1">
        <v>286.00000000000006</v>
      </c>
      <c r="N21" s="1">
        <v>3463.773995960375</v>
      </c>
    </row>
    <row r="22" spans="1:14" x14ac:dyDescent="0.25">
      <c r="A22" s="2" t="s">
        <v>39</v>
      </c>
      <c r="B22" s="1">
        <v>211.6</v>
      </c>
      <c r="C22" s="1">
        <v>216.26</v>
      </c>
      <c r="D22" s="1">
        <v>174.61822063259154</v>
      </c>
      <c r="E22" s="1">
        <v>208.54017102498537</v>
      </c>
      <c r="F22" s="1">
        <v>177.96007480642638</v>
      </c>
      <c r="G22" s="1">
        <v>205.29991578209837</v>
      </c>
      <c r="H22" s="1">
        <v>147.80000000000001</v>
      </c>
      <c r="I22" s="1">
        <v>150.79999999999998</v>
      </c>
      <c r="J22" s="1">
        <v>136.19999999999999</v>
      </c>
      <c r="K22" s="1">
        <v>160.99999999999997</v>
      </c>
      <c r="L22" s="1">
        <v>343.20000000000005</v>
      </c>
      <c r="M22" s="1">
        <v>286.19999999999993</v>
      </c>
      <c r="N22" s="1">
        <v>2419.4783822461013</v>
      </c>
    </row>
    <row r="23" spans="1:14" x14ac:dyDescent="0.25">
      <c r="A23" s="2" t="s">
        <v>40</v>
      </c>
      <c r="B23" s="1">
        <v>15363.999999999998</v>
      </c>
      <c r="C23" s="1">
        <v>16198</v>
      </c>
      <c r="D23" s="1">
        <v>15553.841505665607</v>
      </c>
      <c r="E23" s="1">
        <v>14848.012176939592</v>
      </c>
      <c r="F23" s="1">
        <v>13578.005707584049</v>
      </c>
      <c r="G23" s="1">
        <v>15393.993685093141</v>
      </c>
      <c r="H23" s="1">
        <v>16600</v>
      </c>
      <c r="I23" s="1">
        <v>17560</v>
      </c>
      <c r="J23" s="1">
        <v>17780.000000000004</v>
      </c>
      <c r="K23" s="1">
        <v>19160</v>
      </c>
      <c r="L23" s="1">
        <v>17520.000000000004</v>
      </c>
      <c r="M23" s="1">
        <v>21780</v>
      </c>
      <c r="N23" s="1">
        <v>201335.85307528239</v>
      </c>
    </row>
    <row r="24" spans="1:14" x14ac:dyDescent="0.25">
      <c r="A24" s="2" t="s">
        <v>41</v>
      </c>
      <c r="B24" s="1">
        <v>5371.9999999999991</v>
      </c>
      <c r="C24" s="1">
        <v>5372</v>
      </c>
      <c r="D24" s="1">
        <v>5501.5039394309924</v>
      </c>
      <c r="E24" s="1">
        <v>5372.0044056114948</v>
      </c>
      <c r="F24" s="1">
        <v>5846.0024573969913</v>
      </c>
      <c r="G24" s="1">
        <v>6209.3974527879273</v>
      </c>
      <c r="H24" s="1">
        <v>3929.9999999999995</v>
      </c>
      <c r="I24" s="1">
        <v>4460.0000000000009</v>
      </c>
      <c r="J24" s="1">
        <v>7198.0000000000009</v>
      </c>
      <c r="K24" s="1">
        <v>6244</v>
      </c>
      <c r="L24" s="1">
        <v>8734.0000000000018</v>
      </c>
      <c r="M24" s="1">
        <v>7052</v>
      </c>
      <c r="N24" s="1">
        <v>71290.908255227405</v>
      </c>
    </row>
    <row r="25" spans="1:14" x14ac:dyDescent="0.25">
      <c r="A25" s="2" t="s">
        <v>42</v>
      </c>
      <c r="B25" s="1">
        <v>8127.9999999999991</v>
      </c>
      <c r="C25" s="1">
        <v>19732.741840000002</v>
      </c>
      <c r="D25" s="1">
        <v>19995.796241949953</v>
      </c>
      <c r="E25" s="1">
        <v>21198.017384615134</v>
      </c>
      <c r="F25" s="1">
        <v>22528.009469763841</v>
      </c>
      <c r="G25" s="1">
        <v>23597.990319658828</v>
      </c>
      <c r="H25" s="1">
        <v>24608.000000000004</v>
      </c>
      <c r="I25" s="1">
        <v>25626</v>
      </c>
      <c r="J25" s="1">
        <v>26852</v>
      </c>
      <c r="K25" s="1">
        <v>26675.999999999996</v>
      </c>
      <c r="L25" s="1">
        <v>38800</v>
      </c>
      <c r="M25" s="1">
        <v>39114</v>
      </c>
      <c r="N25" s="1">
        <v>296856.5552559878</v>
      </c>
    </row>
    <row r="26" spans="1:14" x14ac:dyDescent="0.25">
      <c r="A26" s="2" t="s">
        <v>43</v>
      </c>
      <c r="B26" s="1">
        <v>3999.9999999999995</v>
      </c>
      <c r="C26" s="1">
        <v>3600.0000000000005</v>
      </c>
      <c r="D26" s="1">
        <v>3399.9653542023316</v>
      </c>
      <c r="E26" s="1">
        <v>3460.7428381749683</v>
      </c>
      <c r="F26" s="1">
        <v>3453.5614517221961</v>
      </c>
      <c r="G26" s="1">
        <v>3639.9985068038877</v>
      </c>
      <c r="H26" s="1">
        <v>3094</v>
      </c>
      <c r="I26" s="1">
        <v>3556</v>
      </c>
      <c r="J26" s="1">
        <v>4482</v>
      </c>
      <c r="K26" s="1">
        <v>4911.9999999999991</v>
      </c>
      <c r="L26" s="1">
        <v>5172</v>
      </c>
      <c r="M26" s="1">
        <v>4864</v>
      </c>
      <c r="N26" s="1">
        <v>47634.268150903379</v>
      </c>
    </row>
    <row r="27" spans="1:14" x14ac:dyDescent="0.25">
      <c r="A27" s="2" t="s">
        <v>44</v>
      </c>
      <c r="B27" s="1">
        <v>4158</v>
      </c>
      <c r="C27" s="1">
        <v>6894.7200000000012</v>
      </c>
      <c r="D27" s="1">
        <v>5392.7650474851225</v>
      </c>
      <c r="E27" s="1">
        <v>5479.1244934612923</v>
      </c>
      <c r="F27" s="1">
        <v>3474.0014603142567</v>
      </c>
      <c r="G27" s="1">
        <v>3473.9985749001935</v>
      </c>
      <c r="H27" s="1">
        <v>5292</v>
      </c>
      <c r="I27" s="1">
        <v>4680</v>
      </c>
      <c r="J27" s="1">
        <v>7250.0000000000009</v>
      </c>
      <c r="K27" s="1">
        <v>5604</v>
      </c>
      <c r="L27" s="1">
        <v>8552.0000000000018</v>
      </c>
      <c r="M27" s="1">
        <v>9928</v>
      </c>
      <c r="N27" s="1">
        <v>70178.609576160859</v>
      </c>
    </row>
    <row r="28" spans="1:14" x14ac:dyDescent="0.25">
      <c r="A28" s="2" t="s">
        <v>45</v>
      </c>
      <c r="B28" s="1">
        <v>0</v>
      </c>
      <c r="C28" s="1">
        <v>1050.8000000000002</v>
      </c>
      <c r="D28" s="1">
        <v>1959.9800277166378</v>
      </c>
      <c r="E28" s="1">
        <v>2000.0016402127683</v>
      </c>
      <c r="F28" s="1">
        <v>1900.00079867504</v>
      </c>
      <c r="G28" s="1">
        <v>1683.9993091916886</v>
      </c>
      <c r="H28" s="1">
        <v>1878</v>
      </c>
      <c r="I28" s="1">
        <v>2472</v>
      </c>
      <c r="J28" s="1">
        <v>2919.9999999999995</v>
      </c>
      <c r="K28" s="1">
        <v>3068</v>
      </c>
      <c r="L28" s="1">
        <v>3496</v>
      </c>
      <c r="M28" s="1">
        <v>4060</v>
      </c>
      <c r="N28" s="1">
        <v>26488.781775796135</v>
      </c>
    </row>
    <row r="29" spans="1:14" x14ac:dyDescent="0.25">
      <c r="A29" s="2" t="s">
        <v>46</v>
      </c>
      <c r="B29" s="1">
        <v>1830</v>
      </c>
      <c r="C29" s="1">
        <v>2106</v>
      </c>
      <c r="D29" s="1">
        <v>1339.9863454797423</v>
      </c>
      <c r="E29" s="1">
        <v>1444.0011842336185</v>
      </c>
      <c r="F29" s="1">
        <v>1440.0006053116092</v>
      </c>
      <c r="G29" s="1">
        <v>1437.9994101054915</v>
      </c>
      <c r="H29" s="1">
        <v>1325.9999999999998</v>
      </c>
      <c r="I29" s="1">
        <v>1744.0000000000002</v>
      </c>
      <c r="J29" s="1">
        <v>1579.9999999999998</v>
      </c>
      <c r="K29" s="1">
        <v>1646</v>
      </c>
      <c r="L29" s="1">
        <v>1666.0000000000002</v>
      </c>
      <c r="M29" s="1">
        <v>1652</v>
      </c>
      <c r="N29" s="1">
        <v>19211.987545130462</v>
      </c>
    </row>
    <row r="30" spans="1:14" x14ac:dyDescent="0.25">
      <c r="A30" s="2" t="s">
        <v>47</v>
      </c>
      <c r="B30" s="1">
        <v>24206.184000000001</v>
      </c>
      <c r="C30" s="1">
        <v>25355.64</v>
      </c>
      <c r="D30" s="1">
        <v>22126.238532648571</v>
      </c>
      <c r="E30" s="1">
        <v>21028.01724519705</v>
      </c>
      <c r="F30" s="1">
        <v>21244.00893002766</v>
      </c>
      <c r="G30" s="1">
        <v>21629.99112696926</v>
      </c>
      <c r="H30" s="1">
        <v>25338</v>
      </c>
      <c r="I30" s="1">
        <v>23830.000000000004</v>
      </c>
      <c r="J30" s="1">
        <v>24034.000000000004</v>
      </c>
      <c r="K30" s="1">
        <v>25548.000000000004</v>
      </c>
      <c r="L30" s="1">
        <v>25895.999999999996</v>
      </c>
      <c r="M30" s="1">
        <v>28728</v>
      </c>
      <c r="N30" s="1">
        <v>288964.07983484253</v>
      </c>
    </row>
    <row r="31" spans="1:14" x14ac:dyDescent="0.25">
      <c r="A31" s="2" t="s">
        <v>48</v>
      </c>
      <c r="B31" s="1">
        <v>10335.999999999998</v>
      </c>
      <c r="C31" s="1">
        <v>12394</v>
      </c>
      <c r="D31" s="1">
        <v>11415.883671639358</v>
      </c>
      <c r="E31" s="1">
        <v>11281.609252112183</v>
      </c>
      <c r="F31" s="1">
        <v>11202.404708988035</v>
      </c>
      <c r="G31" s="1">
        <v>12083.195043245254</v>
      </c>
      <c r="H31" s="1">
        <v>11623.800000000003</v>
      </c>
      <c r="I31" s="1">
        <v>12027.600000000002</v>
      </c>
      <c r="J31" s="1">
        <v>13808</v>
      </c>
      <c r="K31" s="1">
        <v>13667.000000000002</v>
      </c>
      <c r="L31" s="1"/>
      <c r="M31" s="1"/>
      <c r="N31" s="1">
        <v>119839.49267598483</v>
      </c>
    </row>
    <row r="32" spans="1:14" x14ac:dyDescent="0.25">
      <c r="A32" s="2" t="s">
        <v>49</v>
      </c>
      <c r="B32" s="1">
        <v>6716</v>
      </c>
      <c r="C32" s="1">
        <v>6856.0000000000018</v>
      </c>
      <c r="D32" s="1">
        <v>7069.9279571207298</v>
      </c>
      <c r="E32" s="1">
        <v>7054.0057850304338</v>
      </c>
      <c r="F32" s="1">
        <v>7198.0030257173357</v>
      </c>
      <c r="G32" s="1">
        <v>7655.9968593655394</v>
      </c>
      <c r="H32" s="1">
        <v>8080.0000000000009</v>
      </c>
      <c r="I32" s="1">
        <v>8250</v>
      </c>
      <c r="J32" s="1">
        <v>8359.9999999999982</v>
      </c>
      <c r="K32" s="1">
        <v>9078</v>
      </c>
      <c r="L32" s="1">
        <v>9770</v>
      </c>
      <c r="M32" s="1">
        <v>11524</v>
      </c>
      <c r="N32" s="1">
        <v>97611.933627234044</v>
      </c>
    </row>
    <row r="33" spans="1:14" x14ac:dyDescent="0.25">
      <c r="A33" s="2" t="s">
        <v>50</v>
      </c>
      <c r="B33" s="1">
        <v>91508.537999999986</v>
      </c>
      <c r="C33" s="1">
        <v>79810.758000000002</v>
      </c>
      <c r="D33" s="1">
        <v>74362.378244069449</v>
      </c>
      <c r="E33" s="1">
        <v>70754.182025908798</v>
      </c>
      <c r="F33" s="1">
        <v>74553.611338991308</v>
      </c>
      <c r="G33" s="1">
        <v>75315.923103986352</v>
      </c>
      <c r="H33" s="1">
        <v>75900.274000000005</v>
      </c>
      <c r="I33" s="1">
        <v>77837.02</v>
      </c>
      <c r="J33" s="1">
        <v>78027.051999999996</v>
      </c>
      <c r="K33" s="1">
        <v>76331.469999999987</v>
      </c>
      <c r="L33" s="1">
        <v>75497.653999999995</v>
      </c>
      <c r="M33" s="1">
        <v>80735.58</v>
      </c>
      <c r="N33" s="1">
        <v>930634.4407129559</v>
      </c>
    </row>
    <row r="34" spans="1:14" x14ac:dyDescent="0.25">
      <c r="A34" s="2" t="s">
        <v>16</v>
      </c>
      <c r="B34" s="1">
        <v>416488.43179999996</v>
      </c>
      <c r="C34" s="1">
        <v>449129.63584</v>
      </c>
      <c r="D34" s="1">
        <v>439164.47393454408</v>
      </c>
      <c r="E34" s="1">
        <v>433178.01679176569</v>
      </c>
      <c r="F34" s="1">
        <v>424413.26440428349</v>
      </c>
      <c r="G34" s="1">
        <v>427532.84795128717</v>
      </c>
      <c r="H34" s="1">
        <v>434858.67170000006</v>
      </c>
      <c r="I34" s="1">
        <v>439469.64935999998</v>
      </c>
      <c r="J34" s="1">
        <v>469693.93383999995</v>
      </c>
      <c r="K34" s="1">
        <v>472287.78851999994</v>
      </c>
      <c r="L34" s="1">
        <v>493206.34110000008</v>
      </c>
      <c r="M34" s="1">
        <v>540260.67822</v>
      </c>
      <c r="N34" s="1">
        <v>5439683.7334618801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0"/>
  <sheetViews>
    <sheetView zoomScale="87" zoomScaleNormal="87" workbookViewId="0">
      <pane xSplit="4" ySplit="1" topLeftCell="E20" activePane="bottomRight" state="frozen"/>
      <selection activeCell="V4" sqref="V4"/>
      <selection pane="topRight" activeCell="V4" sqref="V4"/>
      <selection pane="bottomLeft" activeCell="V4" sqref="V4"/>
      <selection pane="bottomRight" activeCell="I28" sqref="I28"/>
    </sheetView>
  </sheetViews>
  <sheetFormatPr baseColWidth="10" defaultColWidth="9.140625" defaultRowHeight="15" x14ac:dyDescent="0.25"/>
  <cols>
    <col min="1" max="1" width="25.42578125" customWidth="1"/>
    <col min="2" max="2" width="16.28515625" bestFit="1" customWidth="1"/>
    <col min="3" max="3" width="24.85546875" style="27" customWidth="1"/>
    <col min="4" max="4" width="17.85546875" customWidth="1"/>
    <col min="5" max="5" width="8" bestFit="1" customWidth="1"/>
    <col min="6" max="6" width="9.140625" style="3"/>
    <col min="7" max="7" width="9.140625" style="4"/>
    <col min="8" max="11" width="9.140625" style="3"/>
    <col min="12" max="12" width="9.140625" style="4"/>
    <col min="13" max="13" width="9.140625" style="5"/>
    <col min="14" max="14" width="9.140625" style="4"/>
    <col min="15" max="16" width="9.140625" style="3"/>
    <col min="17" max="17" width="9.140625" style="4"/>
    <col min="18" max="28" width="9.140625" style="3"/>
    <col min="29" max="29" width="9.140625" style="4"/>
    <col min="30" max="32" width="9.140625" style="3"/>
    <col min="33" max="33" width="9.140625" style="4"/>
    <col min="34" max="36" width="9.140625" style="3"/>
  </cols>
  <sheetData>
    <row r="1" spans="1:36" s="20" customFormat="1" ht="70.5" customHeight="1" x14ac:dyDescent="0.25">
      <c r="A1" s="20" t="str">
        <f>'[3]POM ktons Europe'!A1</f>
        <v>BATT Stock and Flow model_battLiCoO2-cameras/games.xlsx</v>
      </c>
      <c r="B1" s="20" t="str">
        <f>'[3]POM ktons Europe'!B1</f>
        <v>k tons per subkey</v>
      </c>
      <c r="C1" s="26" t="str">
        <f>'[3]POM ktons Europe'!C1</f>
        <v>Application</v>
      </c>
      <c r="D1" s="20" t="str">
        <f>'[3]POM ktons Europe'!D1</f>
        <v>Keys</v>
      </c>
      <c r="E1" s="20" t="s">
        <v>52</v>
      </c>
      <c r="F1" s="22" t="s">
        <v>53</v>
      </c>
      <c r="G1" s="23" t="s">
        <v>54</v>
      </c>
      <c r="H1" s="22" t="s">
        <v>55</v>
      </c>
      <c r="I1" s="22" t="s">
        <v>56</v>
      </c>
      <c r="J1" s="22" t="s">
        <v>57</v>
      </c>
      <c r="K1" s="22" t="s">
        <v>58</v>
      </c>
      <c r="L1" s="23" t="s">
        <v>59</v>
      </c>
      <c r="M1" s="24" t="s">
        <v>60</v>
      </c>
      <c r="N1" s="23" t="s">
        <v>61</v>
      </c>
      <c r="O1" s="22" t="s">
        <v>62</v>
      </c>
      <c r="P1" s="22" t="s">
        <v>63</v>
      </c>
      <c r="Q1" s="23" t="s">
        <v>64</v>
      </c>
      <c r="R1" s="22" t="s">
        <v>65</v>
      </c>
      <c r="S1" s="22" t="s">
        <v>66</v>
      </c>
      <c r="T1" s="22" t="s">
        <v>67</v>
      </c>
      <c r="U1" s="22" t="s">
        <v>68</v>
      </c>
      <c r="V1" s="22" t="s">
        <v>69</v>
      </c>
      <c r="W1" s="22" t="s">
        <v>70</v>
      </c>
      <c r="X1" s="22" t="s">
        <v>71</v>
      </c>
      <c r="Y1" s="22" t="s">
        <v>72</v>
      </c>
      <c r="Z1" s="22" t="s">
        <v>73</v>
      </c>
      <c r="AA1" s="22" t="s">
        <v>74</v>
      </c>
      <c r="AB1" s="22" t="s">
        <v>75</v>
      </c>
      <c r="AC1" s="23" t="s">
        <v>76</v>
      </c>
      <c r="AD1" s="22" t="s">
        <v>77</v>
      </c>
      <c r="AE1" s="22" t="s">
        <v>78</v>
      </c>
      <c r="AF1" s="22" t="s">
        <v>79</v>
      </c>
      <c r="AG1" s="23" t="s">
        <v>80</v>
      </c>
      <c r="AH1" s="22" t="s">
        <v>81</v>
      </c>
      <c r="AI1" s="22" t="s">
        <v>82</v>
      </c>
      <c r="AJ1" s="22" t="s">
        <v>83</v>
      </c>
    </row>
    <row r="2" spans="1:36" x14ac:dyDescent="0.25">
      <c r="A2" s="6" t="str">
        <f>'[3]POM ktons Europe'!A2</f>
        <v>battLiRechargeable</v>
      </c>
      <c r="B2" s="6" t="str">
        <f>'[3]POM ktons Europe'!B2</f>
        <v>battLiCoO2</v>
      </c>
      <c r="C2" s="27" t="str">
        <f>'[3]POM ktons Europe'!C2</f>
        <v>Portable PC</v>
      </c>
      <c r="D2" t="str">
        <f>'[3]POM ktons Europe'!D2</f>
        <v>030301</v>
      </c>
      <c r="E2" s="7">
        <f>'[4]Data Prod_Compl Sch'!D41</f>
        <v>2.5355807618402797</v>
      </c>
      <c r="F2" s="3">
        <f>$L2</f>
        <v>2.5172310776446838</v>
      </c>
      <c r="G2" s="4">
        <f>'[4]Data Prod_Compl Sch'!D25</f>
        <v>2.5556068993153236</v>
      </c>
      <c r="H2" s="3">
        <f>$AG2</f>
        <v>2.4523631453924564</v>
      </c>
      <c r="I2" s="3">
        <f>$L2</f>
        <v>2.5172310776446838</v>
      </c>
      <c r="J2" s="3">
        <f>$N2</f>
        <v>3.6707529135847294</v>
      </c>
      <c r="K2" s="3">
        <f>$AG2</f>
        <v>2.4523631453924564</v>
      </c>
      <c r="L2" s="4">
        <f>'[4]Data Prod_Compl Sch'!D28</f>
        <v>2.5172310776446838</v>
      </c>
      <c r="M2" s="5">
        <f>'[4]Data Prod_Compl Sch'!D38</f>
        <v>2.4570607037508125</v>
      </c>
      <c r="N2" s="4">
        <f>'[4]Data Prod_Compl Sch'!D27</f>
        <v>3.6707529135847294</v>
      </c>
      <c r="O2" s="3">
        <f>$AG2</f>
        <v>2.4523631453924564</v>
      </c>
      <c r="P2" s="3">
        <f>M2</f>
        <v>2.4570607037508125</v>
      </c>
      <c r="Q2" s="4">
        <f>'[4]Data Prod_Compl Sch'!D26</f>
        <v>2.9694297541303931</v>
      </c>
      <c r="R2" s="3">
        <f>$L2</f>
        <v>2.5172310776446838</v>
      </c>
      <c r="S2" s="3">
        <f t="shared" ref="S2:T4" si="0">$N2</f>
        <v>3.6707529135847294</v>
      </c>
      <c r="T2" s="3">
        <f t="shared" si="0"/>
        <v>3.6707529135847294</v>
      </c>
      <c r="U2" s="3">
        <f>$AG2</f>
        <v>2.4523631453924564</v>
      </c>
      <c r="V2" s="3">
        <f>$L2</f>
        <v>2.5172310776446838</v>
      </c>
      <c r="W2" s="8">
        <f>M2</f>
        <v>2.4570607037508125</v>
      </c>
      <c r="X2" s="3">
        <f>$N2</f>
        <v>3.6707529135847294</v>
      </c>
      <c r="Y2" s="3">
        <f>$AG2</f>
        <v>2.4523631453924564</v>
      </c>
      <c r="Z2" s="3">
        <f>G2</f>
        <v>2.5556068993153236</v>
      </c>
      <c r="AA2" s="3">
        <f>$AG2</f>
        <v>2.4523631453924564</v>
      </c>
      <c r="AB2" s="3">
        <f>$N2</f>
        <v>3.6707529135847294</v>
      </c>
      <c r="AC2" s="4">
        <f>'[4]Data Prod_Compl Sch'!D30</f>
        <v>2.4000983949180066</v>
      </c>
      <c r="AD2" s="8">
        <f>M2</f>
        <v>2.4570607037508125</v>
      </c>
      <c r="AE2" s="3">
        <f>$AG2</f>
        <v>2.4523631453924564</v>
      </c>
      <c r="AF2" s="3">
        <f>$N2</f>
        <v>3.6707529135847294</v>
      </c>
      <c r="AG2" s="4">
        <f>'[4]Data Prod_Compl Sch'!D29</f>
        <v>2.4523631453924564</v>
      </c>
      <c r="AH2" s="3">
        <f>$AG2</f>
        <v>2.4523631453924564</v>
      </c>
      <c r="AI2" s="3">
        <f>$N2</f>
        <v>3.6707529135847294</v>
      </c>
      <c r="AJ2" s="8">
        <f>M2</f>
        <v>2.4570607037508125</v>
      </c>
    </row>
    <row r="3" spans="1:36" x14ac:dyDescent="0.25">
      <c r="A3" s="6" t="str">
        <f>'[3]POM ktons Europe'!A3</f>
        <v>battLiRechargeable</v>
      </c>
      <c r="B3" s="6" t="str">
        <f>'[3]POM ktons Europe'!B3</f>
        <v>battLiCoO2</v>
      </c>
      <c r="C3" s="27" t="str">
        <f>'[3]POM ktons Europe'!C3</f>
        <v>cell phones</v>
      </c>
      <c r="D3" t="str">
        <f>'[3]POM ktons Europe'!D3</f>
        <v>0306</v>
      </c>
      <c r="E3" s="7">
        <f>'[4]Data Prod_Compl Sch'!D40</f>
        <v>2.0460959522701896</v>
      </c>
      <c r="F3" s="3">
        <f>$L3</f>
        <v>2.0445796835015777</v>
      </c>
      <c r="G3" s="4">
        <f>'[4]Data Prod_Compl Sch'!D19</f>
        <v>2.4560417883302215</v>
      </c>
      <c r="H3" s="3">
        <f>$AG3</f>
        <v>2.8110970950607297</v>
      </c>
      <c r="I3" s="3">
        <f>$L3</f>
        <v>2.0445796835015777</v>
      </c>
      <c r="J3" s="3">
        <f>$N3</f>
        <v>1.3291937623054211</v>
      </c>
      <c r="K3" s="3">
        <f>$AG3</f>
        <v>2.8110970950607297</v>
      </c>
      <c r="L3" s="4">
        <f>'[4]Data Prod_Compl Sch'!D22</f>
        <v>2.0445796835015777</v>
      </c>
      <c r="M3" s="5">
        <f>'[4]Data Prod_Compl Sch'!D37</f>
        <v>2.1565576566888067</v>
      </c>
      <c r="N3" s="4">
        <f>'[4]Data Prod_Compl Sch'!D21</f>
        <v>1.3291937623054211</v>
      </c>
      <c r="O3" s="3">
        <f>$AG3</f>
        <v>2.8110970950607297</v>
      </c>
      <c r="P3" s="3">
        <f>M3</f>
        <v>2.1565576566888067</v>
      </c>
      <c r="Q3" s="4">
        <f>'[4]Data Prod_Compl Sch'!D20</f>
        <v>1.9358329995526813</v>
      </c>
      <c r="R3" s="3">
        <f>$L3</f>
        <v>2.0445796835015777</v>
      </c>
      <c r="S3" s="3">
        <f t="shared" si="0"/>
        <v>1.3291937623054211</v>
      </c>
      <c r="T3" s="3">
        <f t="shared" si="0"/>
        <v>1.3291937623054211</v>
      </c>
      <c r="U3" s="3">
        <f>$AG3</f>
        <v>2.8110970950607297</v>
      </c>
      <c r="V3" s="3">
        <f>$L3</f>
        <v>2.0445796835015777</v>
      </c>
      <c r="W3" s="8">
        <f>M3</f>
        <v>2.1565576566888067</v>
      </c>
      <c r="X3" s="3">
        <f>$N3</f>
        <v>1.3291937623054211</v>
      </c>
      <c r="Y3" s="3">
        <f>$AG3</f>
        <v>2.8110970950607297</v>
      </c>
      <c r="Z3" s="3">
        <f>G3</f>
        <v>2.4560417883302215</v>
      </c>
      <c r="AA3" s="3">
        <f>$AG3</f>
        <v>2.8110970950607297</v>
      </c>
      <c r="AB3" s="3">
        <f>$N3</f>
        <v>1.3291937623054211</v>
      </c>
      <c r="AC3" s="4">
        <f>'[4]Data Prod_Compl Sch'!D24</f>
        <v>1.9407736606914163</v>
      </c>
      <c r="AD3" s="8">
        <f>M3</f>
        <v>2.1565576566888067</v>
      </c>
      <c r="AE3" s="3">
        <f>$AG3</f>
        <v>2.8110970950607297</v>
      </c>
      <c r="AF3" s="3">
        <f>$N3</f>
        <v>1.3291937623054211</v>
      </c>
      <c r="AG3" s="4">
        <f>'[4]Data Prod_Compl Sch'!D23</f>
        <v>2.8110970950607297</v>
      </c>
      <c r="AH3" s="3">
        <f>$AG3</f>
        <v>2.8110970950607297</v>
      </c>
      <c r="AI3" s="3">
        <f>$N3</f>
        <v>1.3291937623054211</v>
      </c>
      <c r="AJ3" s="8">
        <f>M3</f>
        <v>2.1565576566888067</v>
      </c>
    </row>
    <row r="4" spans="1:36" x14ac:dyDescent="0.25">
      <c r="A4" s="9" t="str">
        <f>'[3]POM ktons Europe'!A4</f>
        <v>battLiRechargeable</v>
      </c>
      <c r="B4" s="9" t="str">
        <f>'[3]POM ktons Europe'!B4</f>
        <v>battLiCoO2</v>
      </c>
      <c r="C4" s="27" t="str">
        <f>'[3]POM ktons Europe'!C4</f>
        <v>cameras-games</v>
      </c>
      <c r="D4" t="str">
        <f>'[3]POM ktons Europe'!D4</f>
        <v>0406, 0702</v>
      </c>
      <c r="E4" s="7">
        <f>'[4]Data ChemFam_Compl Sch'!D47</f>
        <v>2.0884462787330271</v>
      </c>
      <c r="F4" s="3">
        <f>$L4</f>
        <v>2.0514919340127169</v>
      </c>
      <c r="G4" s="4">
        <f>'[4]Data ChemFam_Compl Sch'!D4</f>
        <v>2.5131113905083162</v>
      </c>
      <c r="H4" s="3">
        <f>$AG4</f>
        <v>2.9061127298891267</v>
      </c>
      <c r="I4" s="3">
        <f>$L4</f>
        <v>2.0514919340127169</v>
      </c>
      <c r="J4" s="3">
        <f>$N4</f>
        <v>1.7964141020996052</v>
      </c>
      <c r="K4" s="3">
        <f>$AG4</f>
        <v>2.9061127298891267</v>
      </c>
      <c r="L4" s="4">
        <f>'[4]Data ChemFam_Compl Sch'!D22</f>
        <v>2.0514919340127169</v>
      </c>
      <c r="M4" s="5">
        <f>'[4]Data ChemFam_Compl Sch'!D40</f>
        <v>2.1819154345067937</v>
      </c>
      <c r="N4" s="4">
        <f>'[4]Data ChemFam_Compl Sch'!D16</f>
        <v>1.7964141020996052</v>
      </c>
      <c r="O4" s="3">
        <f>$AG4</f>
        <v>2.9061127298891267</v>
      </c>
      <c r="P4" s="3">
        <f>M4</f>
        <v>2.1819154345067937</v>
      </c>
      <c r="Q4" s="4">
        <f>'[4]Data ChemFam_Compl Sch'!D10</f>
        <v>2.1031466032907953</v>
      </c>
      <c r="R4" s="3">
        <f>$L4</f>
        <v>2.0514919340127169</v>
      </c>
      <c r="S4" s="3">
        <f t="shared" si="0"/>
        <v>1.7964141020996052</v>
      </c>
      <c r="T4" s="3">
        <f t="shared" si="0"/>
        <v>1.7964141020996052</v>
      </c>
      <c r="U4" s="3">
        <f>$AG4</f>
        <v>2.9061127298891267</v>
      </c>
      <c r="V4" s="3">
        <f>$L4</f>
        <v>2.0514919340127169</v>
      </c>
      <c r="W4" s="8">
        <f>M4</f>
        <v>2.1819154345067937</v>
      </c>
      <c r="X4" s="3">
        <f>$N4</f>
        <v>1.7964141020996052</v>
      </c>
      <c r="Y4" s="3">
        <f>$AG4</f>
        <v>2.9061127298891267</v>
      </c>
      <c r="Z4" s="3">
        <f>G4</f>
        <v>2.5131113905083162</v>
      </c>
      <c r="AA4" s="3">
        <f>$AG4</f>
        <v>2.9061127298891267</v>
      </c>
      <c r="AB4" s="3">
        <f>$N4</f>
        <v>1.7964141020996052</v>
      </c>
      <c r="AC4" s="4">
        <f>'[4]Data ChemFam_Compl Sch'!D34</f>
        <v>2.014907784914016</v>
      </c>
      <c r="AD4" s="8">
        <f>M4</f>
        <v>2.1819154345067937</v>
      </c>
      <c r="AE4" s="3">
        <f>$AG4</f>
        <v>2.9061127298891267</v>
      </c>
      <c r="AF4" s="3">
        <f>$N4</f>
        <v>1.7964141020996052</v>
      </c>
      <c r="AG4" s="4">
        <f>'[4]Data ChemFam_Compl Sch'!D28</f>
        <v>2.9061127298891267</v>
      </c>
      <c r="AH4" s="3">
        <f>$AG4</f>
        <v>2.9061127298891267</v>
      </c>
      <c r="AI4" s="3">
        <f>$N4</f>
        <v>1.7964141020996052</v>
      </c>
      <c r="AJ4" s="8">
        <f>M4</f>
        <v>2.1819154345067937</v>
      </c>
    </row>
    <row r="5" spans="1:36" x14ac:dyDescent="0.25">
      <c r="A5" s="10" t="str">
        <f>'[3]POM ktons Europe'!A5</f>
        <v>battLiRechargeable</v>
      </c>
      <c r="B5" s="10" t="str">
        <f>'[3]POM ktons Europe'!B5</f>
        <v>battLiCoO2</v>
      </c>
      <c r="C5" s="27" t="str">
        <f>'[3]POM ktons Europe'!C5</f>
        <v>ebikes</v>
      </c>
      <c r="D5" t="str">
        <f>'[3]POM ktons Europe'!D5</f>
        <v>0703</v>
      </c>
      <c r="E5" s="7">
        <f>[4]Data_BATT_IndAutm!E$10</f>
        <v>2</v>
      </c>
      <c r="F5" s="3">
        <f>[4]Data_BATT_IndAutm!E10</f>
        <v>2</v>
      </c>
      <c r="G5" s="4">
        <f>$F5</f>
        <v>2</v>
      </c>
      <c r="H5" s="3">
        <f t="shared" ref="H5:AJ6" si="1">$F5</f>
        <v>2</v>
      </c>
      <c r="I5" s="3">
        <f t="shared" si="1"/>
        <v>2</v>
      </c>
      <c r="J5" s="3">
        <f t="shared" si="1"/>
        <v>2</v>
      </c>
      <c r="K5" s="3">
        <f t="shared" si="1"/>
        <v>2</v>
      </c>
      <c r="L5" s="4">
        <f t="shared" si="1"/>
        <v>2</v>
      </c>
      <c r="M5" s="5">
        <f t="shared" si="1"/>
        <v>2</v>
      </c>
      <c r="N5" s="4">
        <f t="shared" si="1"/>
        <v>2</v>
      </c>
      <c r="O5" s="3">
        <f t="shared" si="1"/>
        <v>2</v>
      </c>
      <c r="P5" s="3">
        <f t="shared" si="1"/>
        <v>2</v>
      </c>
      <c r="Q5" s="4">
        <f t="shared" si="1"/>
        <v>2</v>
      </c>
      <c r="R5" s="3">
        <f t="shared" si="1"/>
        <v>2</v>
      </c>
      <c r="S5" s="3">
        <f t="shared" si="1"/>
        <v>2</v>
      </c>
      <c r="T5" s="3">
        <f t="shared" si="1"/>
        <v>2</v>
      </c>
      <c r="U5" s="3">
        <f t="shared" si="1"/>
        <v>2</v>
      </c>
      <c r="V5" s="3">
        <f t="shared" si="1"/>
        <v>2</v>
      </c>
      <c r="W5" s="3">
        <f t="shared" si="1"/>
        <v>2</v>
      </c>
      <c r="X5" s="3">
        <f t="shared" si="1"/>
        <v>2</v>
      </c>
      <c r="Y5" s="3">
        <f t="shared" si="1"/>
        <v>2</v>
      </c>
      <c r="Z5" s="3">
        <f t="shared" si="1"/>
        <v>2</v>
      </c>
      <c r="AA5" s="3">
        <f t="shared" si="1"/>
        <v>2</v>
      </c>
      <c r="AB5" s="3">
        <f t="shared" si="1"/>
        <v>2</v>
      </c>
      <c r="AC5" s="4">
        <f t="shared" si="1"/>
        <v>2</v>
      </c>
      <c r="AD5" s="3">
        <f t="shared" si="1"/>
        <v>2</v>
      </c>
      <c r="AE5" s="3">
        <f t="shared" si="1"/>
        <v>2</v>
      </c>
      <c r="AF5" s="3">
        <f t="shared" si="1"/>
        <v>2</v>
      </c>
      <c r="AG5" s="4">
        <f t="shared" si="1"/>
        <v>2</v>
      </c>
      <c r="AH5" s="3">
        <f t="shared" si="1"/>
        <v>2</v>
      </c>
      <c r="AI5" s="3">
        <f t="shared" si="1"/>
        <v>2</v>
      </c>
      <c r="AJ5" s="3">
        <f t="shared" si="1"/>
        <v>2</v>
      </c>
    </row>
    <row r="6" spans="1:36" ht="30" x14ac:dyDescent="0.25">
      <c r="A6" s="10" t="str">
        <f>'[3]POM ktons Europe'!A6</f>
        <v>battLiRechargeable</v>
      </c>
      <c r="B6" s="10" t="str">
        <f>'[3]POM ktons Europe'!B6</f>
        <v>battLiCoO2</v>
      </c>
      <c r="C6" s="27" t="str">
        <f>'[3]POM ktons Europe'!C6</f>
        <v>Industrial excluding mobility</v>
      </c>
      <c r="D6">
        <f>'[3]POM ktons Europe'!D6</f>
        <v>0</v>
      </c>
      <c r="E6" s="7">
        <f>[4]Data_BATT_IndAutm!E$6</f>
        <v>2</v>
      </c>
      <c r="F6" s="3">
        <f>[4]Data_BATT_IndAutm!E6</f>
        <v>2</v>
      </c>
      <c r="G6" s="4">
        <f>$F6</f>
        <v>2</v>
      </c>
      <c r="H6" s="3">
        <f t="shared" si="1"/>
        <v>2</v>
      </c>
      <c r="I6" s="3">
        <f t="shared" si="1"/>
        <v>2</v>
      </c>
      <c r="J6" s="3">
        <f t="shared" si="1"/>
        <v>2</v>
      </c>
      <c r="K6" s="3">
        <f t="shared" si="1"/>
        <v>2</v>
      </c>
      <c r="L6" s="4">
        <f t="shared" si="1"/>
        <v>2</v>
      </c>
      <c r="M6" s="5">
        <f t="shared" si="1"/>
        <v>2</v>
      </c>
      <c r="N6" s="4">
        <f t="shared" si="1"/>
        <v>2</v>
      </c>
      <c r="O6" s="3">
        <f t="shared" si="1"/>
        <v>2</v>
      </c>
      <c r="P6" s="3">
        <f t="shared" si="1"/>
        <v>2</v>
      </c>
      <c r="Q6" s="4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4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4">
        <f t="shared" si="1"/>
        <v>2</v>
      </c>
      <c r="AH6" s="3">
        <f t="shared" si="1"/>
        <v>2</v>
      </c>
      <c r="AI6" s="3">
        <f t="shared" si="1"/>
        <v>2</v>
      </c>
      <c r="AJ6" s="3">
        <f t="shared" si="1"/>
        <v>2</v>
      </c>
    </row>
    <row r="7" spans="1:36" x14ac:dyDescent="0.25">
      <c r="A7" s="9" t="str">
        <f>'[3]POM ktons Europe'!A7</f>
        <v>battLiRechargeable</v>
      </c>
      <c r="B7" s="9" t="str">
        <f>'[3]POM ktons Europe'!B7</f>
        <v>battLiCoO2</v>
      </c>
      <c r="C7" s="27" t="str">
        <f>'[3]POM ktons Europe'!C7</f>
        <v>tablets</v>
      </c>
      <c r="D7" t="str">
        <f>'[3]POM ktons Europe'!D7</f>
        <v>030302</v>
      </c>
      <c r="E7" s="7">
        <f>E2</f>
        <v>2.5355807618402797</v>
      </c>
      <c r="F7" s="7">
        <f t="shared" ref="F7:AJ7" si="2">F2</f>
        <v>2.5172310776446838</v>
      </c>
      <c r="G7" s="7">
        <f t="shared" si="2"/>
        <v>2.5556068993153236</v>
      </c>
      <c r="H7" s="7">
        <f t="shared" si="2"/>
        <v>2.4523631453924564</v>
      </c>
      <c r="I7" s="7">
        <f t="shared" si="2"/>
        <v>2.5172310776446838</v>
      </c>
      <c r="J7" s="7">
        <f t="shared" si="2"/>
        <v>3.6707529135847294</v>
      </c>
      <c r="K7" s="7">
        <f t="shared" si="2"/>
        <v>2.4523631453924564</v>
      </c>
      <c r="L7" s="7">
        <f t="shared" si="2"/>
        <v>2.5172310776446838</v>
      </c>
      <c r="M7" s="7">
        <f t="shared" si="2"/>
        <v>2.4570607037508125</v>
      </c>
      <c r="N7" s="7">
        <f t="shared" si="2"/>
        <v>3.6707529135847294</v>
      </c>
      <c r="O7" s="7">
        <f t="shared" si="2"/>
        <v>2.4523631453924564</v>
      </c>
      <c r="P7" s="7">
        <f t="shared" si="2"/>
        <v>2.4570607037508125</v>
      </c>
      <c r="Q7" s="7">
        <f t="shared" si="2"/>
        <v>2.9694297541303931</v>
      </c>
      <c r="R7" s="7">
        <f t="shared" si="2"/>
        <v>2.5172310776446838</v>
      </c>
      <c r="S7" s="7">
        <f t="shared" si="2"/>
        <v>3.6707529135847294</v>
      </c>
      <c r="T7" s="7">
        <f t="shared" si="2"/>
        <v>3.6707529135847294</v>
      </c>
      <c r="U7" s="7">
        <f t="shared" si="2"/>
        <v>2.4523631453924564</v>
      </c>
      <c r="V7" s="7">
        <f t="shared" si="2"/>
        <v>2.5172310776446838</v>
      </c>
      <c r="W7" s="7">
        <f t="shared" si="2"/>
        <v>2.4570607037508125</v>
      </c>
      <c r="X7" s="7">
        <f t="shared" si="2"/>
        <v>3.6707529135847294</v>
      </c>
      <c r="Y7" s="7">
        <f t="shared" si="2"/>
        <v>2.4523631453924564</v>
      </c>
      <c r="Z7" s="7">
        <f t="shared" si="2"/>
        <v>2.5556068993153236</v>
      </c>
      <c r="AA7" s="7">
        <f t="shared" si="2"/>
        <v>2.4523631453924564</v>
      </c>
      <c r="AB7" s="7">
        <f t="shared" si="2"/>
        <v>3.6707529135847294</v>
      </c>
      <c r="AC7" s="7">
        <f t="shared" si="2"/>
        <v>2.4000983949180066</v>
      </c>
      <c r="AD7" s="7">
        <f t="shared" si="2"/>
        <v>2.4570607037508125</v>
      </c>
      <c r="AE7" s="7">
        <f t="shared" si="2"/>
        <v>2.4523631453924564</v>
      </c>
      <c r="AF7" s="7">
        <f t="shared" si="2"/>
        <v>3.6707529135847294</v>
      </c>
      <c r="AG7" s="7">
        <f t="shared" si="2"/>
        <v>2.4523631453924564</v>
      </c>
      <c r="AH7" s="7">
        <f t="shared" si="2"/>
        <v>2.4523631453924564</v>
      </c>
      <c r="AI7" s="7">
        <f t="shared" si="2"/>
        <v>3.6707529135847294</v>
      </c>
      <c r="AJ7" s="7">
        <f t="shared" si="2"/>
        <v>2.4570607037508125</v>
      </c>
    </row>
    <row r="8" spans="1:36" x14ac:dyDescent="0.25">
      <c r="A8" s="10" t="str">
        <f>'[3]POM ktons Europe'!A8</f>
        <v>battLiRechargeable</v>
      </c>
      <c r="B8" s="10" t="str">
        <f>'[3]POM ktons Europe'!B8</f>
        <v>battLiFePO4</v>
      </c>
      <c r="C8" s="27" t="str">
        <f>'[3]POM ktons Europe'!C8</f>
        <v>others portable</v>
      </c>
      <c r="D8" t="str">
        <f>'[3]POM ktons Europe'!D8</f>
        <v>others portable</v>
      </c>
      <c r="E8" s="3">
        <f>E$4</f>
        <v>2.0884462787330271</v>
      </c>
      <c r="F8" s="3">
        <f>F$4</f>
        <v>2.0514919340127169</v>
      </c>
      <c r="G8" s="3">
        <f>G$4</f>
        <v>2.5131113905083162</v>
      </c>
      <c r="H8" s="3">
        <f t="shared" ref="H8:AJ8" si="3">H$4</f>
        <v>2.9061127298891267</v>
      </c>
      <c r="I8" s="3">
        <f t="shared" si="3"/>
        <v>2.0514919340127169</v>
      </c>
      <c r="J8" s="3">
        <f t="shared" si="3"/>
        <v>1.7964141020996052</v>
      </c>
      <c r="K8" s="3">
        <f t="shared" si="3"/>
        <v>2.9061127298891267</v>
      </c>
      <c r="L8" s="3">
        <f t="shared" si="3"/>
        <v>2.0514919340127169</v>
      </c>
      <c r="M8" s="3">
        <f t="shared" si="3"/>
        <v>2.1819154345067937</v>
      </c>
      <c r="N8" s="3">
        <f t="shared" si="3"/>
        <v>1.7964141020996052</v>
      </c>
      <c r="O8" s="3">
        <f t="shared" si="3"/>
        <v>2.9061127298891267</v>
      </c>
      <c r="P8" s="3">
        <f t="shared" si="3"/>
        <v>2.1819154345067937</v>
      </c>
      <c r="Q8" s="3">
        <f t="shared" si="3"/>
        <v>2.1031466032907953</v>
      </c>
      <c r="R8" s="3">
        <f t="shared" si="3"/>
        <v>2.0514919340127169</v>
      </c>
      <c r="S8" s="3">
        <f t="shared" si="3"/>
        <v>1.7964141020996052</v>
      </c>
      <c r="T8" s="3">
        <f t="shared" si="3"/>
        <v>1.7964141020996052</v>
      </c>
      <c r="U8" s="3">
        <f t="shared" si="3"/>
        <v>2.9061127298891267</v>
      </c>
      <c r="V8" s="3">
        <f t="shared" si="3"/>
        <v>2.0514919340127169</v>
      </c>
      <c r="W8" s="3">
        <f t="shared" si="3"/>
        <v>2.1819154345067937</v>
      </c>
      <c r="X8" s="3">
        <f t="shared" si="3"/>
        <v>1.7964141020996052</v>
      </c>
      <c r="Y8" s="3">
        <f t="shared" si="3"/>
        <v>2.9061127298891267</v>
      </c>
      <c r="Z8" s="3">
        <f t="shared" si="3"/>
        <v>2.5131113905083162</v>
      </c>
      <c r="AA8" s="3">
        <f t="shared" si="3"/>
        <v>2.9061127298891267</v>
      </c>
      <c r="AB8" s="3">
        <f t="shared" si="3"/>
        <v>1.7964141020996052</v>
      </c>
      <c r="AC8" s="3">
        <f t="shared" si="3"/>
        <v>2.014907784914016</v>
      </c>
      <c r="AD8" s="3">
        <f t="shared" si="3"/>
        <v>2.1819154345067937</v>
      </c>
      <c r="AE8" s="3">
        <f t="shared" si="3"/>
        <v>2.9061127298891267</v>
      </c>
      <c r="AF8" s="3">
        <f t="shared" si="3"/>
        <v>1.7964141020996052</v>
      </c>
      <c r="AG8" s="3">
        <f t="shared" si="3"/>
        <v>2.9061127298891267</v>
      </c>
      <c r="AH8" s="3">
        <f t="shared" si="3"/>
        <v>2.9061127298891267</v>
      </c>
      <c r="AI8" s="3">
        <f t="shared" si="3"/>
        <v>1.7964141020996052</v>
      </c>
      <c r="AJ8" s="3">
        <f t="shared" si="3"/>
        <v>2.1819154345067937</v>
      </c>
    </row>
    <row r="9" spans="1:36" x14ac:dyDescent="0.25">
      <c r="A9" s="10" t="str">
        <f>'[3]POM ktons Europe'!A9</f>
        <v>battLiRechargeable</v>
      </c>
      <c r="B9" s="10" t="str">
        <f>'[3]POM ktons Europe'!B9</f>
        <v>battLiFePO4</v>
      </c>
      <c r="C9" s="27" t="str">
        <f>'[3]POM ktons Europe'!C9</f>
        <v>ebikes</v>
      </c>
      <c r="D9" t="str">
        <f>'[3]POM ktons Europe'!D9</f>
        <v>0703</v>
      </c>
      <c r="E9" s="7">
        <f>[4]Data_BATT_IndAutm!E$10</f>
        <v>2</v>
      </c>
      <c r="F9" s="3">
        <f>[4]Data_BATT_IndAutm!E10</f>
        <v>2</v>
      </c>
      <c r="G9" s="4">
        <f>$F9</f>
        <v>2</v>
      </c>
      <c r="H9" s="3">
        <f t="shared" ref="H9:AJ10" si="4">$F9</f>
        <v>2</v>
      </c>
      <c r="I9" s="3">
        <f t="shared" si="4"/>
        <v>2</v>
      </c>
      <c r="J9" s="3">
        <f t="shared" si="4"/>
        <v>2</v>
      </c>
      <c r="K9" s="3">
        <f t="shared" si="4"/>
        <v>2</v>
      </c>
      <c r="L9" s="4">
        <f t="shared" si="4"/>
        <v>2</v>
      </c>
      <c r="M9" s="5">
        <f t="shared" si="4"/>
        <v>2</v>
      </c>
      <c r="N9" s="4">
        <f t="shared" si="4"/>
        <v>2</v>
      </c>
      <c r="O9" s="3">
        <f t="shared" si="4"/>
        <v>2</v>
      </c>
      <c r="P9" s="3">
        <f t="shared" si="4"/>
        <v>2</v>
      </c>
      <c r="Q9" s="4">
        <f t="shared" si="4"/>
        <v>2</v>
      </c>
      <c r="R9" s="3">
        <f t="shared" si="4"/>
        <v>2</v>
      </c>
      <c r="S9" s="3">
        <f t="shared" si="4"/>
        <v>2</v>
      </c>
      <c r="T9" s="3">
        <f t="shared" si="4"/>
        <v>2</v>
      </c>
      <c r="U9" s="3">
        <f t="shared" si="4"/>
        <v>2</v>
      </c>
      <c r="V9" s="3">
        <f t="shared" si="4"/>
        <v>2</v>
      </c>
      <c r="W9" s="3">
        <f t="shared" si="4"/>
        <v>2</v>
      </c>
      <c r="X9" s="3">
        <f t="shared" si="4"/>
        <v>2</v>
      </c>
      <c r="Y9" s="3">
        <f t="shared" si="4"/>
        <v>2</v>
      </c>
      <c r="Z9" s="3">
        <f t="shared" si="4"/>
        <v>2</v>
      </c>
      <c r="AA9" s="3">
        <f t="shared" si="4"/>
        <v>2</v>
      </c>
      <c r="AB9" s="3">
        <f t="shared" si="4"/>
        <v>2</v>
      </c>
      <c r="AC9" s="4">
        <f t="shared" si="4"/>
        <v>2</v>
      </c>
      <c r="AD9" s="3">
        <f t="shared" si="4"/>
        <v>2</v>
      </c>
      <c r="AE9" s="3">
        <f t="shared" si="4"/>
        <v>2</v>
      </c>
      <c r="AF9" s="3">
        <f t="shared" si="4"/>
        <v>2</v>
      </c>
      <c r="AG9" s="4">
        <f t="shared" si="4"/>
        <v>2</v>
      </c>
      <c r="AH9" s="3">
        <f t="shared" si="4"/>
        <v>2</v>
      </c>
      <c r="AI9" s="3">
        <f t="shared" si="4"/>
        <v>2</v>
      </c>
      <c r="AJ9" s="3">
        <f t="shared" si="4"/>
        <v>2</v>
      </c>
    </row>
    <row r="10" spans="1:36" ht="30" x14ac:dyDescent="0.25">
      <c r="A10" s="10" t="str">
        <f>'[3]POM ktons Europe'!A10</f>
        <v>battLiRechargeable</v>
      </c>
      <c r="B10" s="10" t="str">
        <f>'[3]POM ktons Europe'!B10</f>
        <v>battLiFePO4</v>
      </c>
      <c r="C10" s="27" t="str">
        <f>'[3]POM ktons Europe'!C10</f>
        <v>Industrial excluding mobility</v>
      </c>
      <c r="D10">
        <f>'[3]POM ktons Europe'!D10</f>
        <v>0</v>
      </c>
      <c r="E10" s="3">
        <f>[4]Data_BATT_IndAutm!E6</f>
        <v>2</v>
      </c>
      <c r="F10" s="3">
        <f>[4]Data_BATT_IndAutm!E6</f>
        <v>2</v>
      </c>
      <c r="G10" s="4">
        <f>$F10</f>
        <v>2</v>
      </c>
      <c r="H10" s="3">
        <f t="shared" si="4"/>
        <v>2</v>
      </c>
      <c r="I10" s="3">
        <f t="shared" si="4"/>
        <v>2</v>
      </c>
      <c r="J10" s="3">
        <f t="shared" si="4"/>
        <v>2</v>
      </c>
      <c r="K10" s="3">
        <f t="shared" si="4"/>
        <v>2</v>
      </c>
      <c r="L10" s="4">
        <f t="shared" si="4"/>
        <v>2</v>
      </c>
      <c r="M10" s="5">
        <f t="shared" si="4"/>
        <v>2</v>
      </c>
      <c r="N10" s="4">
        <f t="shared" si="4"/>
        <v>2</v>
      </c>
      <c r="O10" s="3">
        <f t="shared" si="4"/>
        <v>2</v>
      </c>
      <c r="P10" s="3">
        <f t="shared" si="4"/>
        <v>2</v>
      </c>
      <c r="Q10" s="4">
        <f t="shared" si="4"/>
        <v>2</v>
      </c>
      <c r="R10" s="3">
        <f t="shared" si="4"/>
        <v>2</v>
      </c>
      <c r="S10" s="3">
        <f t="shared" si="4"/>
        <v>2</v>
      </c>
      <c r="T10" s="3">
        <f t="shared" si="4"/>
        <v>2</v>
      </c>
      <c r="U10" s="3">
        <f t="shared" si="4"/>
        <v>2</v>
      </c>
      <c r="V10" s="3">
        <f t="shared" si="4"/>
        <v>2</v>
      </c>
      <c r="W10" s="3">
        <f t="shared" si="4"/>
        <v>2</v>
      </c>
      <c r="X10" s="3">
        <f t="shared" si="4"/>
        <v>2</v>
      </c>
      <c r="Y10" s="3">
        <f t="shared" si="4"/>
        <v>2</v>
      </c>
      <c r="Z10" s="3">
        <f t="shared" si="4"/>
        <v>2</v>
      </c>
      <c r="AA10" s="3">
        <f t="shared" si="4"/>
        <v>2</v>
      </c>
      <c r="AB10" s="3">
        <f t="shared" si="4"/>
        <v>2</v>
      </c>
      <c r="AC10" s="4">
        <f t="shared" si="4"/>
        <v>2</v>
      </c>
      <c r="AD10" s="3">
        <f t="shared" si="4"/>
        <v>2</v>
      </c>
      <c r="AE10" s="3">
        <f t="shared" si="4"/>
        <v>2</v>
      </c>
      <c r="AF10" s="3">
        <f t="shared" si="4"/>
        <v>2</v>
      </c>
      <c r="AG10" s="4">
        <f t="shared" si="4"/>
        <v>2</v>
      </c>
      <c r="AH10" s="3">
        <f t="shared" si="4"/>
        <v>2</v>
      </c>
      <c r="AI10" s="3">
        <f t="shared" si="4"/>
        <v>2</v>
      </c>
      <c r="AJ10" s="3">
        <f t="shared" si="4"/>
        <v>2</v>
      </c>
    </row>
    <row r="11" spans="1:36" x14ac:dyDescent="0.25">
      <c r="A11" s="9" t="str">
        <f>'[3]POM ktons Europe'!A11</f>
        <v>battLiRechargeable</v>
      </c>
      <c r="B11" s="9" t="str">
        <f>'[3]POM ktons Europe'!B11</f>
        <v>battLiMn</v>
      </c>
      <c r="C11" s="27" t="str">
        <f>'[3]POM ktons Europe'!C11</f>
        <v>cameras-games</v>
      </c>
      <c r="D11" t="str">
        <f>'[3]POM ktons Europe'!D11</f>
        <v>0406, 0702</v>
      </c>
      <c r="E11" s="3">
        <f>E$4</f>
        <v>2.0884462787330271</v>
      </c>
      <c r="F11" s="3">
        <f>F$4</f>
        <v>2.0514919340127169</v>
      </c>
      <c r="G11" s="3">
        <f t="shared" ref="G11:AJ12" si="5">G$4</f>
        <v>2.5131113905083162</v>
      </c>
      <c r="H11" s="3">
        <f t="shared" si="5"/>
        <v>2.9061127298891267</v>
      </c>
      <c r="I11" s="3">
        <f t="shared" si="5"/>
        <v>2.0514919340127169</v>
      </c>
      <c r="J11" s="3">
        <f t="shared" si="5"/>
        <v>1.7964141020996052</v>
      </c>
      <c r="K11" s="3">
        <f t="shared" si="5"/>
        <v>2.9061127298891267</v>
      </c>
      <c r="L11" s="3">
        <f t="shared" si="5"/>
        <v>2.0514919340127169</v>
      </c>
      <c r="M11" s="3">
        <f t="shared" si="5"/>
        <v>2.1819154345067937</v>
      </c>
      <c r="N11" s="3">
        <f t="shared" si="5"/>
        <v>1.7964141020996052</v>
      </c>
      <c r="O11" s="3">
        <f t="shared" si="5"/>
        <v>2.9061127298891267</v>
      </c>
      <c r="P11" s="3">
        <f t="shared" si="5"/>
        <v>2.1819154345067937</v>
      </c>
      <c r="Q11" s="3">
        <f t="shared" si="5"/>
        <v>2.1031466032907953</v>
      </c>
      <c r="R11" s="3">
        <f t="shared" si="5"/>
        <v>2.0514919340127169</v>
      </c>
      <c r="S11" s="3">
        <f t="shared" si="5"/>
        <v>1.7964141020996052</v>
      </c>
      <c r="T11" s="3">
        <f t="shared" si="5"/>
        <v>1.7964141020996052</v>
      </c>
      <c r="U11" s="3">
        <f t="shared" si="5"/>
        <v>2.9061127298891267</v>
      </c>
      <c r="V11" s="3">
        <f t="shared" si="5"/>
        <v>2.0514919340127169</v>
      </c>
      <c r="W11" s="3">
        <f t="shared" si="5"/>
        <v>2.1819154345067937</v>
      </c>
      <c r="X11" s="3">
        <f t="shared" si="5"/>
        <v>1.7964141020996052</v>
      </c>
      <c r="Y11" s="3">
        <f t="shared" si="5"/>
        <v>2.9061127298891267</v>
      </c>
      <c r="Z11" s="3">
        <f t="shared" si="5"/>
        <v>2.5131113905083162</v>
      </c>
      <c r="AA11" s="3">
        <f t="shared" si="5"/>
        <v>2.9061127298891267</v>
      </c>
      <c r="AB11" s="3">
        <f t="shared" si="5"/>
        <v>1.7964141020996052</v>
      </c>
      <c r="AC11" s="3">
        <f t="shared" si="5"/>
        <v>2.014907784914016</v>
      </c>
      <c r="AD11" s="3">
        <f t="shared" si="5"/>
        <v>2.1819154345067937</v>
      </c>
      <c r="AE11" s="3">
        <f t="shared" si="5"/>
        <v>2.9061127298891267</v>
      </c>
      <c r="AF11" s="3">
        <f t="shared" si="5"/>
        <v>1.7964141020996052</v>
      </c>
      <c r="AG11" s="3">
        <f t="shared" si="5"/>
        <v>2.9061127298891267</v>
      </c>
      <c r="AH11" s="3">
        <f t="shared" si="5"/>
        <v>2.9061127298891267</v>
      </c>
      <c r="AI11" s="3">
        <f t="shared" si="5"/>
        <v>1.7964141020996052</v>
      </c>
      <c r="AJ11" s="3">
        <f t="shared" si="5"/>
        <v>2.1819154345067937</v>
      </c>
    </row>
    <row r="12" spans="1:36" x14ac:dyDescent="0.25">
      <c r="A12" s="10" t="str">
        <f>'[3]POM ktons Europe'!A12</f>
        <v>battLiRechargeable</v>
      </c>
      <c r="B12" s="10" t="str">
        <f>'[3]POM ktons Europe'!B12</f>
        <v>battLiMn</v>
      </c>
      <c r="C12" s="27" t="str">
        <f>'[3]POM ktons Europe'!C12</f>
        <v>others portable</v>
      </c>
      <c r="D12" t="str">
        <f>'[3]POM ktons Europe'!D12</f>
        <v>others portable</v>
      </c>
      <c r="E12" s="3">
        <f>E$4</f>
        <v>2.0884462787330271</v>
      </c>
      <c r="F12" s="3">
        <f>F$4</f>
        <v>2.0514919340127169</v>
      </c>
      <c r="G12" s="3">
        <f t="shared" si="5"/>
        <v>2.5131113905083162</v>
      </c>
      <c r="H12" s="3">
        <f t="shared" si="5"/>
        <v>2.9061127298891267</v>
      </c>
      <c r="I12" s="3">
        <f t="shared" si="5"/>
        <v>2.0514919340127169</v>
      </c>
      <c r="J12" s="3">
        <f t="shared" si="5"/>
        <v>1.7964141020996052</v>
      </c>
      <c r="K12" s="3">
        <f t="shared" si="5"/>
        <v>2.9061127298891267</v>
      </c>
      <c r="L12" s="3">
        <f t="shared" si="5"/>
        <v>2.0514919340127169</v>
      </c>
      <c r="M12" s="3">
        <f t="shared" si="5"/>
        <v>2.1819154345067937</v>
      </c>
      <c r="N12" s="3">
        <f t="shared" si="5"/>
        <v>1.7964141020996052</v>
      </c>
      <c r="O12" s="3">
        <f t="shared" si="5"/>
        <v>2.9061127298891267</v>
      </c>
      <c r="P12" s="3">
        <f t="shared" si="5"/>
        <v>2.1819154345067937</v>
      </c>
      <c r="Q12" s="3">
        <f t="shared" si="5"/>
        <v>2.1031466032907953</v>
      </c>
      <c r="R12" s="3">
        <f t="shared" si="5"/>
        <v>2.0514919340127169</v>
      </c>
      <c r="S12" s="3">
        <f t="shared" si="5"/>
        <v>1.7964141020996052</v>
      </c>
      <c r="T12" s="3">
        <f t="shared" si="5"/>
        <v>1.7964141020996052</v>
      </c>
      <c r="U12" s="3">
        <f t="shared" si="5"/>
        <v>2.9061127298891267</v>
      </c>
      <c r="V12" s="3">
        <f t="shared" si="5"/>
        <v>2.0514919340127169</v>
      </c>
      <c r="W12" s="3">
        <f t="shared" si="5"/>
        <v>2.1819154345067937</v>
      </c>
      <c r="X12" s="3">
        <f t="shared" si="5"/>
        <v>1.7964141020996052</v>
      </c>
      <c r="Y12" s="3">
        <f t="shared" si="5"/>
        <v>2.9061127298891267</v>
      </c>
      <c r="Z12" s="3">
        <f t="shared" si="5"/>
        <v>2.5131113905083162</v>
      </c>
      <c r="AA12" s="3">
        <f t="shared" si="5"/>
        <v>2.9061127298891267</v>
      </c>
      <c r="AB12" s="3">
        <f t="shared" si="5"/>
        <v>1.7964141020996052</v>
      </c>
      <c r="AC12" s="3">
        <f t="shared" si="5"/>
        <v>2.014907784914016</v>
      </c>
      <c r="AD12" s="3">
        <f t="shared" si="5"/>
        <v>2.1819154345067937</v>
      </c>
      <c r="AE12" s="3">
        <f t="shared" si="5"/>
        <v>2.9061127298891267</v>
      </c>
      <c r="AF12" s="3">
        <f t="shared" si="5"/>
        <v>1.7964141020996052</v>
      </c>
      <c r="AG12" s="3">
        <f t="shared" si="5"/>
        <v>2.9061127298891267</v>
      </c>
      <c r="AH12" s="3">
        <f t="shared" si="5"/>
        <v>2.9061127298891267</v>
      </c>
      <c r="AI12" s="3">
        <f t="shared" si="5"/>
        <v>1.7964141020996052</v>
      </c>
      <c r="AJ12" s="3">
        <f t="shared" si="5"/>
        <v>2.1819154345067937</v>
      </c>
    </row>
    <row r="13" spans="1:36" x14ac:dyDescent="0.25">
      <c r="A13" s="10" t="str">
        <f>'[3]POM ktons Europe'!A13</f>
        <v>battLiRechargeable</v>
      </c>
      <c r="B13" s="10" t="str">
        <f>'[3]POM ktons Europe'!B13</f>
        <v>battLiMn</v>
      </c>
      <c r="C13" s="27" t="str">
        <f>'[3]POM ktons Europe'!C13</f>
        <v>ebikes</v>
      </c>
      <c r="D13" t="str">
        <f>'[3]POM ktons Europe'!D13</f>
        <v>0703</v>
      </c>
      <c r="E13" s="7">
        <f>[4]Data_BATT_IndAutm!E$10</f>
        <v>2</v>
      </c>
      <c r="F13" s="3">
        <f>[4]Data_BATT_IndAutm!E10</f>
        <v>2</v>
      </c>
      <c r="G13" s="4">
        <f>$F13</f>
        <v>2</v>
      </c>
      <c r="H13" s="3">
        <f t="shared" ref="H13:AJ16" si="6">$F13</f>
        <v>2</v>
      </c>
      <c r="I13" s="3">
        <f t="shared" si="6"/>
        <v>2</v>
      </c>
      <c r="J13" s="3">
        <f t="shared" si="6"/>
        <v>2</v>
      </c>
      <c r="K13" s="3">
        <f t="shared" si="6"/>
        <v>2</v>
      </c>
      <c r="L13" s="4">
        <f t="shared" si="6"/>
        <v>2</v>
      </c>
      <c r="M13" s="5">
        <f t="shared" si="6"/>
        <v>2</v>
      </c>
      <c r="N13" s="4">
        <f t="shared" si="6"/>
        <v>2</v>
      </c>
      <c r="O13" s="3">
        <f t="shared" si="6"/>
        <v>2</v>
      </c>
      <c r="P13" s="3">
        <f t="shared" si="6"/>
        <v>2</v>
      </c>
      <c r="Q13" s="4">
        <f t="shared" si="6"/>
        <v>2</v>
      </c>
      <c r="R13" s="3">
        <f t="shared" si="6"/>
        <v>2</v>
      </c>
      <c r="S13" s="3">
        <f t="shared" si="6"/>
        <v>2</v>
      </c>
      <c r="T13" s="3">
        <f t="shared" si="6"/>
        <v>2</v>
      </c>
      <c r="U13" s="3">
        <f t="shared" si="6"/>
        <v>2</v>
      </c>
      <c r="V13" s="3">
        <f t="shared" si="6"/>
        <v>2</v>
      </c>
      <c r="W13" s="3">
        <f t="shared" si="6"/>
        <v>2</v>
      </c>
      <c r="X13" s="3">
        <f t="shared" si="6"/>
        <v>2</v>
      </c>
      <c r="Y13" s="3">
        <f t="shared" si="6"/>
        <v>2</v>
      </c>
      <c r="Z13" s="3">
        <f t="shared" si="6"/>
        <v>2</v>
      </c>
      <c r="AA13" s="3">
        <f t="shared" si="6"/>
        <v>2</v>
      </c>
      <c r="AB13" s="3">
        <f t="shared" si="6"/>
        <v>2</v>
      </c>
      <c r="AC13" s="4">
        <f t="shared" si="6"/>
        <v>2</v>
      </c>
      <c r="AD13" s="3">
        <f t="shared" si="6"/>
        <v>2</v>
      </c>
      <c r="AE13" s="3">
        <f t="shared" si="6"/>
        <v>2</v>
      </c>
      <c r="AF13" s="3">
        <f t="shared" si="6"/>
        <v>2</v>
      </c>
      <c r="AG13" s="4">
        <f t="shared" si="6"/>
        <v>2</v>
      </c>
      <c r="AH13" s="3">
        <f t="shared" si="6"/>
        <v>2</v>
      </c>
      <c r="AI13" s="3">
        <f t="shared" si="6"/>
        <v>2</v>
      </c>
      <c r="AJ13" s="3">
        <f t="shared" si="6"/>
        <v>2</v>
      </c>
    </row>
    <row r="14" spans="1:36" x14ac:dyDescent="0.25">
      <c r="A14" s="10" t="str">
        <f>'[3]POM ktons Europe'!A14</f>
        <v>battLiRechargeable</v>
      </c>
      <c r="B14" s="10" t="str">
        <f>'[3]POM ktons Europe'!B14</f>
        <v>battLiMn</v>
      </c>
      <c r="C14" s="27" t="str">
        <f>'[3]POM ktons Europe'!C14</f>
        <v>PHEV</v>
      </c>
      <c r="D14" t="str">
        <f>'[3]POM ktons Europe'!D14</f>
        <v>PHEV</v>
      </c>
      <c r="E14" s="3">
        <f>[4]Data_BATT_IndAutm!E8</f>
        <v>2</v>
      </c>
      <c r="F14" s="3">
        <f>[4]Data_BATT_IndAutm!E8</f>
        <v>2</v>
      </c>
      <c r="G14" s="4">
        <f>$F14</f>
        <v>2</v>
      </c>
      <c r="H14" s="3">
        <f t="shared" si="6"/>
        <v>2</v>
      </c>
      <c r="I14" s="3">
        <f t="shared" si="6"/>
        <v>2</v>
      </c>
      <c r="J14" s="3">
        <f t="shared" si="6"/>
        <v>2</v>
      </c>
      <c r="K14" s="3">
        <f t="shared" si="6"/>
        <v>2</v>
      </c>
      <c r="L14" s="4">
        <f t="shared" si="6"/>
        <v>2</v>
      </c>
      <c r="M14" s="5">
        <f t="shared" si="6"/>
        <v>2</v>
      </c>
      <c r="N14" s="4">
        <f t="shared" si="6"/>
        <v>2</v>
      </c>
      <c r="O14" s="3">
        <f t="shared" si="6"/>
        <v>2</v>
      </c>
      <c r="P14" s="3">
        <f t="shared" si="6"/>
        <v>2</v>
      </c>
      <c r="Q14" s="4">
        <f t="shared" si="6"/>
        <v>2</v>
      </c>
      <c r="R14" s="3">
        <f t="shared" si="6"/>
        <v>2</v>
      </c>
      <c r="S14" s="3">
        <f t="shared" si="6"/>
        <v>2</v>
      </c>
      <c r="T14" s="3">
        <f t="shared" si="6"/>
        <v>2</v>
      </c>
      <c r="U14" s="3">
        <f t="shared" si="6"/>
        <v>2</v>
      </c>
      <c r="V14" s="3">
        <f t="shared" si="6"/>
        <v>2</v>
      </c>
      <c r="W14" s="3">
        <f t="shared" si="6"/>
        <v>2</v>
      </c>
      <c r="X14" s="3">
        <f t="shared" si="6"/>
        <v>2</v>
      </c>
      <c r="Y14" s="3">
        <f t="shared" si="6"/>
        <v>2</v>
      </c>
      <c r="Z14" s="3">
        <f t="shared" si="6"/>
        <v>2</v>
      </c>
      <c r="AA14" s="3">
        <f t="shared" si="6"/>
        <v>2</v>
      </c>
      <c r="AB14" s="3">
        <f t="shared" si="6"/>
        <v>2</v>
      </c>
      <c r="AC14" s="4">
        <f t="shared" si="6"/>
        <v>2</v>
      </c>
      <c r="AD14" s="3">
        <f t="shared" si="6"/>
        <v>2</v>
      </c>
      <c r="AE14" s="3">
        <f t="shared" si="6"/>
        <v>2</v>
      </c>
      <c r="AF14" s="3">
        <f t="shared" si="6"/>
        <v>2</v>
      </c>
      <c r="AG14" s="4">
        <f t="shared" si="6"/>
        <v>2</v>
      </c>
      <c r="AH14" s="3">
        <f t="shared" si="6"/>
        <v>2</v>
      </c>
      <c r="AI14" s="3">
        <f t="shared" si="6"/>
        <v>2</v>
      </c>
      <c r="AJ14" s="3">
        <f t="shared" si="6"/>
        <v>2</v>
      </c>
    </row>
    <row r="15" spans="1:36" x14ac:dyDescent="0.25">
      <c r="A15" s="10" t="str">
        <f>'[3]POM ktons Europe'!A15</f>
        <v>battLiRechargeable</v>
      </c>
      <c r="B15" s="10" t="str">
        <f>'[3]POM ktons Europe'!B15</f>
        <v>battLiMn</v>
      </c>
      <c r="C15" s="27" t="str">
        <f>'[3]POM ktons Europe'!C15</f>
        <v>BEV</v>
      </c>
      <c r="D15" t="str">
        <f>'[3]POM ktons Europe'!D15</f>
        <v>BEV</v>
      </c>
      <c r="E15" s="3">
        <f>[4]Data_BATT_IndAutm!E8</f>
        <v>2</v>
      </c>
      <c r="F15" s="3">
        <f>[4]Data_BATT_IndAutm!E8</f>
        <v>2</v>
      </c>
      <c r="G15" s="4">
        <f>$F15</f>
        <v>2</v>
      </c>
      <c r="H15" s="3">
        <f t="shared" si="6"/>
        <v>2</v>
      </c>
      <c r="I15" s="3">
        <f t="shared" si="6"/>
        <v>2</v>
      </c>
      <c r="J15" s="3">
        <f t="shared" si="6"/>
        <v>2</v>
      </c>
      <c r="K15" s="3">
        <f t="shared" si="6"/>
        <v>2</v>
      </c>
      <c r="L15" s="4">
        <f t="shared" si="6"/>
        <v>2</v>
      </c>
      <c r="M15" s="5">
        <f t="shared" si="6"/>
        <v>2</v>
      </c>
      <c r="N15" s="4">
        <f t="shared" si="6"/>
        <v>2</v>
      </c>
      <c r="O15" s="3">
        <f t="shared" si="6"/>
        <v>2</v>
      </c>
      <c r="P15" s="3">
        <f t="shared" si="6"/>
        <v>2</v>
      </c>
      <c r="Q15" s="4">
        <f t="shared" si="6"/>
        <v>2</v>
      </c>
      <c r="R15" s="3">
        <f t="shared" si="6"/>
        <v>2</v>
      </c>
      <c r="S15" s="3">
        <f t="shared" si="6"/>
        <v>2</v>
      </c>
      <c r="T15" s="3">
        <f t="shared" si="6"/>
        <v>2</v>
      </c>
      <c r="U15" s="3">
        <f t="shared" si="6"/>
        <v>2</v>
      </c>
      <c r="V15" s="3">
        <f t="shared" si="6"/>
        <v>2</v>
      </c>
      <c r="W15" s="3">
        <f t="shared" si="6"/>
        <v>2</v>
      </c>
      <c r="X15" s="3">
        <f t="shared" si="6"/>
        <v>2</v>
      </c>
      <c r="Y15" s="3">
        <f t="shared" si="6"/>
        <v>2</v>
      </c>
      <c r="Z15" s="3">
        <f t="shared" si="6"/>
        <v>2</v>
      </c>
      <c r="AA15" s="3">
        <f t="shared" si="6"/>
        <v>2</v>
      </c>
      <c r="AB15" s="3">
        <f t="shared" si="6"/>
        <v>2</v>
      </c>
      <c r="AC15" s="4">
        <f t="shared" si="6"/>
        <v>2</v>
      </c>
      <c r="AD15" s="3">
        <f t="shared" si="6"/>
        <v>2</v>
      </c>
      <c r="AE15" s="3">
        <f t="shared" si="6"/>
        <v>2</v>
      </c>
      <c r="AF15" s="3">
        <f t="shared" si="6"/>
        <v>2</v>
      </c>
      <c r="AG15" s="4">
        <f t="shared" si="6"/>
        <v>2</v>
      </c>
      <c r="AH15" s="3">
        <f t="shared" si="6"/>
        <v>2</v>
      </c>
      <c r="AI15" s="3">
        <f t="shared" si="6"/>
        <v>2</v>
      </c>
      <c r="AJ15" s="3">
        <f t="shared" si="6"/>
        <v>2</v>
      </c>
    </row>
    <row r="16" spans="1:36" ht="30" x14ac:dyDescent="0.25">
      <c r="A16" s="10" t="str">
        <f>'[3]POM ktons Europe'!A16</f>
        <v>battLiRechargeable</v>
      </c>
      <c r="B16" s="10" t="str">
        <f>'[3]POM ktons Europe'!B16</f>
        <v>battLiMn</v>
      </c>
      <c r="C16" s="27" t="str">
        <f>'[3]POM ktons Europe'!C16</f>
        <v>Industrial excluding mobility</v>
      </c>
      <c r="D16" t="str">
        <f>'[3]POM ktons Europe'!D16</f>
        <v>Industrial excluding mobility</v>
      </c>
      <c r="E16" s="3">
        <f>[4]Data_BATT_IndAutm!E6</f>
        <v>2</v>
      </c>
      <c r="F16" s="3">
        <f>[4]Data_BATT_IndAutm!E6</f>
        <v>2</v>
      </c>
      <c r="G16" s="4">
        <f>$F16</f>
        <v>2</v>
      </c>
      <c r="H16" s="3">
        <f t="shared" si="6"/>
        <v>2</v>
      </c>
      <c r="I16" s="3">
        <f t="shared" si="6"/>
        <v>2</v>
      </c>
      <c r="J16" s="3">
        <f t="shared" si="6"/>
        <v>2</v>
      </c>
      <c r="K16" s="3">
        <f t="shared" si="6"/>
        <v>2</v>
      </c>
      <c r="L16" s="4">
        <f t="shared" si="6"/>
        <v>2</v>
      </c>
      <c r="M16" s="5">
        <f t="shared" si="6"/>
        <v>2</v>
      </c>
      <c r="N16" s="4">
        <f t="shared" si="6"/>
        <v>2</v>
      </c>
      <c r="O16" s="3">
        <f t="shared" si="6"/>
        <v>2</v>
      </c>
      <c r="P16" s="3">
        <f t="shared" si="6"/>
        <v>2</v>
      </c>
      <c r="Q16" s="4">
        <f t="shared" si="6"/>
        <v>2</v>
      </c>
      <c r="R16" s="3">
        <f t="shared" si="6"/>
        <v>2</v>
      </c>
      <c r="S16" s="3">
        <f t="shared" si="6"/>
        <v>2</v>
      </c>
      <c r="T16" s="3">
        <f t="shared" si="6"/>
        <v>2</v>
      </c>
      <c r="U16" s="3">
        <f t="shared" si="6"/>
        <v>2</v>
      </c>
      <c r="V16" s="3">
        <f t="shared" si="6"/>
        <v>2</v>
      </c>
      <c r="W16" s="3">
        <f t="shared" si="6"/>
        <v>2</v>
      </c>
      <c r="X16" s="3">
        <f t="shared" si="6"/>
        <v>2</v>
      </c>
      <c r="Y16" s="3">
        <f t="shared" si="6"/>
        <v>2</v>
      </c>
      <c r="Z16" s="3">
        <f t="shared" si="6"/>
        <v>2</v>
      </c>
      <c r="AA16" s="3">
        <f t="shared" si="6"/>
        <v>2</v>
      </c>
      <c r="AB16" s="3">
        <f t="shared" si="6"/>
        <v>2</v>
      </c>
      <c r="AC16" s="4">
        <f t="shared" si="6"/>
        <v>2</v>
      </c>
      <c r="AD16" s="3">
        <f t="shared" si="6"/>
        <v>2</v>
      </c>
      <c r="AE16" s="3">
        <f t="shared" si="6"/>
        <v>2</v>
      </c>
      <c r="AF16" s="3">
        <f t="shared" si="6"/>
        <v>2</v>
      </c>
      <c r="AG16" s="4">
        <f t="shared" si="6"/>
        <v>2</v>
      </c>
      <c r="AH16" s="3">
        <f t="shared" si="6"/>
        <v>2</v>
      </c>
      <c r="AI16" s="3">
        <f t="shared" si="6"/>
        <v>2</v>
      </c>
      <c r="AJ16" s="3">
        <f t="shared" si="6"/>
        <v>2</v>
      </c>
    </row>
    <row r="17" spans="1:36" x14ac:dyDescent="0.25">
      <c r="A17" s="11" t="str">
        <f>'[3]POM ktons Europe'!A17</f>
        <v>battLiPrimary</v>
      </c>
      <c r="B17" s="11" t="str">
        <f>'[3]POM ktons Europe'!B17</f>
        <v>battLiMnO2</v>
      </c>
      <c r="C17" s="27">
        <f>'[3]POM ktons Europe'!C17</f>
        <v>0</v>
      </c>
      <c r="D17">
        <f>'[3]POM ktons Europe'!D17</f>
        <v>0</v>
      </c>
      <c r="E17" s="3"/>
    </row>
    <row r="18" spans="1:36" x14ac:dyDescent="0.25">
      <c r="A18" s="11" t="str">
        <f>'[3]POM ktons Europe'!A18</f>
        <v>battLiPrimary</v>
      </c>
      <c r="B18" s="11" t="str">
        <f>'[3]POM ktons Europe'!B18</f>
        <v>battLiCFx</v>
      </c>
      <c r="C18" s="27">
        <f>'[3]POM ktons Europe'!C18</f>
        <v>0</v>
      </c>
      <c r="D18">
        <f>'[3]POM ktons Europe'!D18</f>
        <v>0</v>
      </c>
      <c r="E18" s="3"/>
    </row>
    <row r="19" spans="1:36" x14ac:dyDescent="0.25">
      <c r="A19" s="6" t="str">
        <f>'[3]POM ktons Europe'!A19</f>
        <v>battLiRechargeable</v>
      </c>
      <c r="B19" s="6" t="str">
        <f>'[3]POM ktons Europe'!B19</f>
        <v>battLiNMC</v>
      </c>
      <c r="C19" s="27" t="str">
        <f>'[3]POM ktons Europe'!C19</f>
        <v>Portable PC</v>
      </c>
      <c r="D19" t="str">
        <f>'[3]POM ktons Europe'!D19</f>
        <v>030301</v>
      </c>
      <c r="E19" s="3">
        <f>E$2</f>
        <v>2.5355807618402797</v>
      </c>
      <c r="F19" s="3">
        <f>F$2</f>
        <v>2.5172310776446838</v>
      </c>
      <c r="G19" s="3">
        <f t="shared" ref="G19:AJ19" si="7">G$2</f>
        <v>2.5556068993153236</v>
      </c>
      <c r="H19" s="3">
        <f t="shared" si="7"/>
        <v>2.4523631453924564</v>
      </c>
      <c r="I19" s="3">
        <f t="shared" si="7"/>
        <v>2.5172310776446838</v>
      </c>
      <c r="J19" s="3">
        <f t="shared" si="7"/>
        <v>3.6707529135847294</v>
      </c>
      <c r="K19" s="3">
        <f t="shared" si="7"/>
        <v>2.4523631453924564</v>
      </c>
      <c r="L19" s="3">
        <f t="shared" si="7"/>
        <v>2.5172310776446838</v>
      </c>
      <c r="M19" s="3">
        <f t="shared" si="7"/>
        <v>2.4570607037508125</v>
      </c>
      <c r="N19" s="3">
        <f t="shared" si="7"/>
        <v>3.6707529135847294</v>
      </c>
      <c r="O19" s="3">
        <f t="shared" si="7"/>
        <v>2.4523631453924564</v>
      </c>
      <c r="P19" s="3">
        <f t="shared" si="7"/>
        <v>2.4570607037508125</v>
      </c>
      <c r="Q19" s="3">
        <f t="shared" si="7"/>
        <v>2.9694297541303931</v>
      </c>
      <c r="R19" s="3">
        <f t="shared" si="7"/>
        <v>2.5172310776446838</v>
      </c>
      <c r="S19" s="3">
        <f t="shared" si="7"/>
        <v>3.6707529135847294</v>
      </c>
      <c r="T19" s="3">
        <f t="shared" si="7"/>
        <v>3.6707529135847294</v>
      </c>
      <c r="U19" s="3">
        <f t="shared" si="7"/>
        <v>2.4523631453924564</v>
      </c>
      <c r="V19" s="3">
        <f t="shared" si="7"/>
        <v>2.5172310776446838</v>
      </c>
      <c r="W19" s="3">
        <f t="shared" si="7"/>
        <v>2.4570607037508125</v>
      </c>
      <c r="X19" s="3">
        <f t="shared" si="7"/>
        <v>3.6707529135847294</v>
      </c>
      <c r="Y19" s="3">
        <f t="shared" si="7"/>
        <v>2.4523631453924564</v>
      </c>
      <c r="Z19" s="3">
        <f t="shared" si="7"/>
        <v>2.5556068993153236</v>
      </c>
      <c r="AA19" s="3">
        <f t="shared" si="7"/>
        <v>2.4523631453924564</v>
      </c>
      <c r="AB19" s="3">
        <f t="shared" si="7"/>
        <v>3.6707529135847294</v>
      </c>
      <c r="AC19" s="3">
        <f t="shared" si="7"/>
        <v>2.4000983949180066</v>
      </c>
      <c r="AD19" s="3">
        <f t="shared" si="7"/>
        <v>2.4570607037508125</v>
      </c>
      <c r="AE19" s="3">
        <f t="shared" si="7"/>
        <v>2.4523631453924564</v>
      </c>
      <c r="AF19" s="3">
        <f t="shared" si="7"/>
        <v>3.6707529135847294</v>
      </c>
      <c r="AG19" s="3">
        <f t="shared" si="7"/>
        <v>2.4523631453924564</v>
      </c>
      <c r="AH19" s="3">
        <f t="shared" si="7"/>
        <v>2.4523631453924564</v>
      </c>
      <c r="AI19" s="3">
        <f t="shared" si="7"/>
        <v>3.6707529135847294</v>
      </c>
      <c r="AJ19" s="3">
        <f t="shared" si="7"/>
        <v>2.4570607037508125</v>
      </c>
    </row>
    <row r="20" spans="1:36" x14ac:dyDescent="0.25">
      <c r="A20" s="6" t="str">
        <f>'[3]POM ktons Europe'!A20</f>
        <v>battLiRechargeable</v>
      </c>
      <c r="B20" s="6" t="str">
        <f>'[3]POM ktons Europe'!B20</f>
        <v>battLiNMC</v>
      </c>
      <c r="C20" s="27" t="str">
        <f>'[3]POM ktons Europe'!C20</f>
        <v>tablets</v>
      </c>
      <c r="D20" s="2" t="str">
        <f>'[3]POM ktons Europe'!D20</f>
        <v>030302</v>
      </c>
      <c r="E20" s="3">
        <f>E$3</f>
        <v>2.0460959522701896</v>
      </c>
      <c r="F20" s="3">
        <f>F$3</f>
        <v>2.0445796835015777</v>
      </c>
      <c r="G20" s="3">
        <f t="shared" ref="G20:AJ21" si="8">G$3</f>
        <v>2.4560417883302215</v>
      </c>
      <c r="H20" s="3">
        <f t="shared" si="8"/>
        <v>2.8110970950607297</v>
      </c>
      <c r="I20" s="3">
        <f t="shared" si="8"/>
        <v>2.0445796835015777</v>
      </c>
      <c r="J20" s="3">
        <f t="shared" si="8"/>
        <v>1.3291937623054211</v>
      </c>
      <c r="K20" s="3">
        <f t="shared" si="8"/>
        <v>2.8110970950607297</v>
      </c>
      <c r="L20" s="3">
        <f t="shared" si="8"/>
        <v>2.0445796835015777</v>
      </c>
      <c r="M20" s="3">
        <f t="shared" si="8"/>
        <v>2.1565576566888067</v>
      </c>
      <c r="N20" s="3">
        <f t="shared" si="8"/>
        <v>1.3291937623054211</v>
      </c>
      <c r="O20" s="3">
        <f t="shared" si="8"/>
        <v>2.8110970950607297</v>
      </c>
      <c r="P20" s="3">
        <f t="shared" si="8"/>
        <v>2.1565576566888067</v>
      </c>
      <c r="Q20" s="3">
        <f t="shared" si="8"/>
        <v>1.9358329995526813</v>
      </c>
      <c r="R20" s="3">
        <f t="shared" si="8"/>
        <v>2.0445796835015777</v>
      </c>
      <c r="S20" s="3">
        <f t="shared" si="8"/>
        <v>1.3291937623054211</v>
      </c>
      <c r="T20" s="3">
        <f t="shared" si="8"/>
        <v>1.3291937623054211</v>
      </c>
      <c r="U20" s="3">
        <f t="shared" si="8"/>
        <v>2.8110970950607297</v>
      </c>
      <c r="V20" s="3">
        <f t="shared" si="8"/>
        <v>2.0445796835015777</v>
      </c>
      <c r="W20" s="3">
        <f t="shared" si="8"/>
        <v>2.1565576566888067</v>
      </c>
      <c r="X20" s="3">
        <f t="shared" si="8"/>
        <v>1.3291937623054211</v>
      </c>
      <c r="Y20" s="3">
        <f t="shared" si="8"/>
        <v>2.8110970950607297</v>
      </c>
      <c r="Z20" s="3">
        <f t="shared" si="8"/>
        <v>2.4560417883302215</v>
      </c>
      <c r="AA20" s="3">
        <f t="shared" si="8"/>
        <v>2.8110970950607297</v>
      </c>
      <c r="AB20" s="3">
        <f t="shared" si="8"/>
        <v>1.3291937623054211</v>
      </c>
      <c r="AC20" s="3">
        <f t="shared" si="8"/>
        <v>1.9407736606914163</v>
      </c>
      <c r="AD20" s="3">
        <f t="shared" si="8"/>
        <v>2.1565576566888067</v>
      </c>
      <c r="AE20" s="3">
        <f t="shared" si="8"/>
        <v>2.8110970950607297</v>
      </c>
      <c r="AF20" s="3">
        <f t="shared" si="8"/>
        <v>1.3291937623054211</v>
      </c>
      <c r="AG20" s="3">
        <f t="shared" si="8"/>
        <v>2.8110970950607297</v>
      </c>
      <c r="AH20" s="3">
        <f t="shared" si="8"/>
        <v>2.8110970950607297</v>
      </c>
      <c r="AI20" s="3">
        <f t="shared" si="8"/>
        <v>1.3291937623054211</v>
      </c>
      <c r="AJ20" s="3">
        <f t="shared" si="8"/>
        <v>2.1565576566888067</v>
      </c>
    </row>
    <row r="21" spans="1:36" x14ac:dyDescent="0.25">
      <c r="A21" s="9" t="str">
        <f>'[3]POM ktons Europe'!A21</f>
        <v>battLiRechargeable</v>
      </c>
      <c r="B21" s="9" t="str">
        <f>'[3]POM ktons Europe'!B21</f>
        <v>battLiNMC</v>
      </c>
      <c r="C21" s="27" t="str">
        <f>'[3]POM ktons Europe'!C21</f>
        <v>cell phones</v>
      </c>
      <c r="D21" t="str">
        <f>'[3]POM ktons Europe'!D21</f>
        <v>0306</v>
      </c>
      <c r="E21" s="3">
        <f>E$3</f>
        <v>2.0460959522701896</v>
      </c>
      <c r="F21" s="3">
        <f>F$3</f>
        <v>2.0445796835015777</v>
      </c>
      <c r="G21" s="3">
        <f t="shared" si="8"/>
        <v>2.4560417883302215</v>
      </c>
      <c r="H21" s="3">
        <f t="shared" si="8"/>
        <v>2.8110970950607297</v>
      </c>
      <c r="I21" s="3">
        <f t="shared" si="8"/>
        <v>2.0445796835015777</v>
      </c>
      <c r="J21" s="3">
        <f t="shared" si="8"/>
        <v>1.3291937623054211</v>
      </c>
      <c r="K21" s="3">
        <f t="shared" si="8"/>
        <v>2.8110970950607297</v>
      </c>
      <c r="L21" s="3">
        <f t="shared" si="8"/>
        <v>2.0445796835015777</v>
      </c>
      <c r="M21" s="3">
        <f t="shared" si="8"/>
        <v>2.1565576566888067</v>
      </c>
      <c r="N21" s="3">
        <f t="shared" si="8"/>
        <v>1.3291937623054211</v>
      </c>
      <c r="O21" s="3">
        <f t="shared" si="8"/>
        <v>2.8110970950607297</v>
      </c>
      <c r="P21" s="3">
        <f t="shared" si="8"/>
        <v>2.1565576566888067</v>
      </c>
      <c r="Q21" s="3">
        <f t="shared" si="8"/>
        <v>1.9358329995526813</v>
      </c>
      <c r="R21" s="3">
        <f t="shared" si="8"/>
        <v>2.0445796835015777</v>
      </c>
      <c r="S21" s="3">
        <f t="shared" si="8"/>
        <v>1.3291937623054211</v>
      </c>
      <c r="T21" s="3">
        <f t="shared" si="8"/>
        <v>1.3291937623054211</v>
      </c>
      <c r="U21" s="3">
        <f t="shared" si="8"/>
        <v>2.8110970950607297</v>
      </c>
      <c r="V21" s="3">
        <f t="shared" si="8"/>
        <v>2.0445796835015777</v>
      </c>
      <c r="W21" s="3">
        <f t="shared" si="8"/>
        <v>2.1565576566888067</v>
      </c>
      <c r="X21" s="3">
        <f t="shared" si="8"/>
        <v>1.3291937623054211</v>
      </c>
      <c r="Y21" s="3">
        <f t="shared" si="8"/>
        <v>2.8110970950607297</v>
      </c>
      <c r="Z21" s="3">
        <f t="shared" si="8"/>
        <v>2.4560417883302215</v>
      </c>
      <c r="AA21" s="3">
        <f t="shared" si="8"/>
        <v>2.8110970950607297</v>
      </c>
      <c r="AB21" s="3">
        <f t="shared" si="8"/>
        <v>1.3291937623054211</v>
      </c>
      <c r="AC21" s="3">
        <f t="shared" si="8"/>
        <v>1.9407736606914163</v>
      </c>
      <c r="AD21" s="3">
        <f t="shared" si="8"/>
        <v>2.1565576566888067</v>
      </c>
      <c r="AE21" s="3">
        <f t="shared" si="8"/>
        <v>2.8110970950607297</v>
      </c>
      <c r="AF21" s="3">
        <f t="shared" si="8"/>
        <v>1.3291937623054211</v>
      </c>
      <c r="AG21" s="3">
        <f t="shared" si="8"/>
        <v>2.8110970950607297</v>
      </c>
      <c r="AH21" s="3">
        <f t="shared" si="8"/>
        <v>2.8110970950607297</v>
      </c>
      <c r="AI21" s="3">
        <f t="shared" si="8"/>
        <v>1.3291937623054211</v>
      </c>
      <c r="AJ21" s="3">
        <f t="shared" si="8"/>
        <v>2.1565576566888067</v>
      </c>
    </row>
    <row r="22" spans="1:36" x14ac:dyDescent="0.25">
      <c r="A22" s="6" t="str">
        <f>'[3]POM ktons Europe'!A22</f>
        <v>battLiRechargeable</v>
      </c>
      <c r="B22" s="6" t="str">
        <f>'[3]POM ktons Europe'!B22</f>
        <v>battLiNMC</v>
      </c>
      <c r="C22" s="27" t="str">
        <f>'[3]POM ktons Europe'!C22</f>
        <v>cameras-games</v>
      </c>
      <c r="D22" t="str">
        <f>'[3]POM ktons Europe'!D22</f>
        <v>0406, 0702</v>
      </c>
      <c r="E22" s="3">
        <f>E$4</f>
        <v>2.0884462787330271</v>
      </c>
      <c r="F22" s="3">
        <f>F$4</f>
        <v>2.0514919340127169</v>
      </c>
      <c r="G22" s="3">
        <f t="shared" ref="G22:AJ22" si="9">G$4</f>
        <v>2.5131113905083162</v>
      </c>
      <c r="H22" s="3">
        <f t="shared" si="9"/>
        <v>2.9061127298891267</v>
      </c>
      <c r="I22" s="3">
        <f t="shared" si="9"/>
        <v>2.0514919340127169</v>
      </c>
      <c r="J22" s="3">
        <f t="shared" si="9"/>
        <v>1.7964141020996052</v>
      </c>
      <c r="K22" s="3">
        <f t="shared" si="9"/>
        <v>2.9061127298891267</v>
      </c>
      <c r="L22" s="3">
        <f t="shared" si="9"/>
        <v>2.0514919340127169</v>
      </c>
      <c r="M22" s="3">
        <f t="shared" si="9"/>
        <v>2.1819154345067937</v>
      </c>
      <c r="N22" s="3">
        <f t="shared" si="9"/>
        <v>1.7964141020996052</v>
      </c>
      <c r="O22" s="3">
        <f t="shared" si="9"/>
        <v>2.9061127298891267</v>
      </c>
      <c r="P22" s="3">
        <f t="shared" si="9"/>
        <v>2.1819154345067937</v>
      </c>
      <c r="Q22" s="3">
        <f t="shared" si="9"/>
        <v>2.1031466032907953</v>
      </c>
      <c r="R22" s="3">
        <f t="shared" si="9"/>
        <v>2.0514919340127169</v>
      </c>
      <c r="S22" s="3">
        <f t="shared" si="9"/>
        <v>1.7964141020996052</v>
      </c>
      <c r="T22" s="3">
        <f t="shared" si="9"/>
        <v>1.7964141020996052</v>
      </c>
      <c r="U22" s="3">
        <f t="shared" si="9"/>
        <v>2.9061127298891267</v>
      </c>
      <c r="V22" s="3">
        <f t="shared" si="9"/>
        <v>2.0514919340127169</v>
      </c>
      <c r="W22" s="3">
        <f t="shared" si="9"/>
        <v>2.1819154345067937</v>
      </c>
      <c r="X22" s="3">
        <f t="shared" si="9"/>
        <v>1.7964141020996052</v>
      </c>
      <c r="Y22" s="3">
        <f t="shared" si="9"/>
        <v>2.9061127298891267</v>
      </c>
      <c r="Z22" s="3">
        <f t="shared" si="9"/>
        <v>2.5131113905083162</v>
      </c>
      <c r="AA22" s="3">
        <f t="shared" si="9"/>
        <v>2.9061127298891267</v>
      </c>
      <c r="AB22" s="3">
        <f t="shared" si="9"/>
        <v>1.7964141020996052</v>
      </c>
      <c r="AC22" s="3">
        <f t="shared" si="9"/>
        <v>2.014907784914016</v>
      </c>
      <c r="AD22" s="3">
        <f t="shared" si="9"/>
        <v>2.1819154345067937</v>
      </c>
      <c r="AE22" s="3">
        <f t="shared" si="9"/>
        <v>2.9061127298891267</v>
      </c>
      <c r="AF22" s="3">
        <f t="shared" si="9"/>
        <v>1.7964141020996052</v>
      </c>
      <c r="AG22" s="3">
        <f t="shared" si="9"/>
        <v>2.9061127298891267</v>
      </c>
      <c r="AH22" s="3">
        <f t="shared" si="9"/>
        <v>2.9061127298891267</v>
      </c>
      <c r="AI22" s="3">
        <f t="shared" si="9"/>
        <v>1.7964141020996052</v>
      </c>
      <c r="AJ22" s="3">
        <f t="shared" si="9"/>
        <v>2.1819154345067937</v>
      </c>
    </row>
    <row r="23" spans="1:36" x14ac:dyDescent="0.25">
      <c r="A23" s="9" t="str">
        <f>'[3]POM ktons Europe'!A23</f>
        <v>battLiRechargeable</v>
      </c>
      <c r="B23" s="9" t="str">
        <f>'[3]POM ktons Europe'!B23</f>
        <v>battLiNMC</v>
      </c>
      <c r="C23" s="27" t="str">
        <f>'[3]POM ktons Europe'!C23</f>
        <v>cordless tools</v>
      </c>
      <c r="D23" t="str">
        <f>'[3]POM ktons Europe'!D23</f>
        <v>0601</v>
      </c>
      <c r="E23" s="3">
        <f>'[4]Data Prod_Compl Sch'!D42</f>
        <v>1.6643188551143495</v>
      </c>
      <c r="F23" s="3">
        <f>$L23</f>
        <v>1.5341635288437243</v>
      </c>
      <c r="G23" s="4">
        <f>'[4]Data Prod_Compl Sch'!D31</f>
        <v>1.9133901576011667</v>
      </c>
      <c r="H23" s="3">
        <f>$AG23</f>
        <v>1.7385171855649895</v>
      </c>
      <c r="I23" s="3">
        <f>$L23</f>
        <v>1.5341635288437243</v>
      </c>
      <c r="J23" s="3">
        <f>$N23</f>
        <v>2.4523631453924564</v>
      </c>
      <c r="K23" s="3">
        <f>$AG23</f>
        <v>1.7385171855649895</v>
      </c>
      <c r="L23" s="4">
        <f>'[4]Data Prod_Compl Sch'!D34</f>
        <v>1.5341635288437243</v>
      </c>
      <c r="M23" s="5">
        <f>'[4]Data Prod_Compl Sch'!D39</f>
        <v>1.8313355968051968</v>
      </c>
      <c r="N23" s="4">
        <f>'[4]Data Prod_Compl Sch'!D33</f>
        <v>2.4523631453924564</v>
      </c>
      <c r="O23" s="3">
        <f>$AG23</f>
        <v>1.7385171855649895</v>
      </c>
      <c r="P23" s="3">
        <f>M23</f>
        <v>1.8313355968051968</v>
      </c>
      <c r="Q23" s="4">
        <f>'[4]Data Prod_Compl Sch'!D32</f>
        <v>1.9133901576011667</v>
      </c>
      <c r="R23" s="3">
        <f>$L23</f>
        <v>1.5341635288437243</v>
      </c>
      <c r="S23" s="3">
        <f>$N23</f>
        <v>2.4523631453924564</v>
      </c>
      <c r="T23" s="3">
        <f>$N23</f>
        <v>2.4523631453924564</v>
      </c>
      <c r="U23" s="3">
        <f>$AG23</f>
        <v>1.7385171855649895</v>
      </c>
      <c r="V23" s="3">
        <f>$L23</f>
        <v>1.5341635288437243</v>
      </c>
      <c r="W23" s="8">
        <f>M23</f>
        <v>1.8313355968051968</v>
      </c>
      <c r="X23" s="3">
        <f>$N23</f>
        <v>2.4523631453924564</v>
      </c>
      <c r="Y23" s="3">
        <f>$AG23</f>
        <v>1.7385171855649895</v>
      </c>
      <c r="Z23" s="3">
        <f>G23</f>
        <v>1.9133901576011667</v>
      </c>
      <c r="AA23" s="3">
        <f>$AG23</f>
        <v>1.7385171855649895</v>
      </c>
      <c r="AB23" s="3">
        <f>$N23</f>
        <v>2.4523631453924564</v>
      </c>
      <c r="AC23" s="4">
        <f>'[4]Data Prod_Compl Sch'!D36</f>
        <v>2.0427516201582123</v>
      </c>
      <c r="AD23" s="8">
        <f>M23</f>
        <v>1.8313355968051968</v>
      </c>
      <c r="AE23" s="3">
        <f>$AG23</f>
        <v>1.7385171855649895</v>
      </c>
      <c r="AF23" s="3">
        <f>$N23</f>
        <v>2.4523631453924564</v>
      </c>
      <c r="AG23" s="4">
        <f>'[4]Data Prod_Compl Sch'!D35</f>
        <v>1.7385171855649895</v>
      </c>
      <c r="AH23" s="3">
        <f>$AG23</f>
        <v>1.7385171855649895</v>
      </c>
      <c r="AI23" s="3">
        <f>$N23</f>
        <v>2.4523631453924564</v>
      </c>
      <c r="AJ23" s="8">
        <f>M23</f>
        <v>1.8313355968051968</v>
      </c>
    </row>
    <row r="24" spans="1:36" x14ac:dyDescent="0.25">
      <c r="A24" s="10" t="str">
        <f>'[3]POM ktons Europe'!A24</f>
        <v>battLiRechargeable</v>
      </c>
      <c r="B24" s="10" t="str">
        <f>'[3]POM ktons Europe'!B24</f>
        <v>battLiNMC</v>
      </c>
      <c r="C24" s="27" t="str">
        <f>'[3]POM ktons Europe'!C24</f>
        <v>others portable</v>
      </c>
      <c r="D24" t="str">
        <f>'[3]POM ktons Europe'!D24</f>
        <v>others portable</v>
      </c>
      <c r="E24" s="3">
        <f>E$4</f>
        <v>2.0884462787330271</v>
      </c>
      <c r="F24" s="3">
        <f>F$4</f>
        <v>2.0514919340127169</v>
      </c>
      <c r="G24" s="3">
        <f t="shared" ref="G24:AJ24" si="10">G$4</f>
        <v>2.5131113905083162</v>
      </c>
      <c r="H24" s="3">
        <f t="shared" si="10"/>
        <v>2.9061127298891267</v>
      </c>
      <c r="I24" s="3">
        <f t="shared" si="10"/>
        <v>2.0514919340127169</v>
      </c>
      <c r="J24" s="3">
        <f t="shared" si="10"/>
        <v>1.7964141020996052</v>
      </c>
      <c r="K24" s="3">
        <f t="shared" si="10"/>
        <v>2.9061127298891267</v>
      </c>
      <c r="L24" s="3">
        <f t="shared" si="10"/>
        <v>2.0514919340127169</v>
      </c>
      <c r="M24" s="3">
        <f t="shared" si="10"/>
        <v>2.1819154345067937</v>
      </c>
      <c r="N24" s="3">
        <f t="shared" si="10"/>
        <v>1.7964141020996052</v>
      </c>
      <c r="O24" s="3">
        <f t="shared" si="10"/>
        <v>2.9061127298891267</v>
      </c>
      <c r="P24" s="3">
        <f t="shared" si="10"/>
        <v>2.1819154345067937</v>
      </c>
      <c r="Q24" s="3">
        <f t="shared" si="10"/>
        <v>2.1031466032907953</v>
      </c>
      <c r="R24" s="3">
        <f t="shared" si="10"/>
        <v>2.0514919340127169</v>
      </c>
      <c r="S24" s="3">
        <f t="shared" si="10"/>
        <v>1.7964141020996052</v>
      </c>
      <c r="T24" s="3">
        <f t="shared" si="10"/>
        <v>1.7964141020996052</v>
      </c>
      <c r="U24" s="3">
        <f t="shared" si="10"/>
        <v>2.9061127298891267</v>
      </c>
      <c r="V24" s="3">
        <f t="shared" si="10"/>
        <v>2.0514919340127169</v>
      </c>
      <c r="W24" s="3">
        <f t="shared" si="10"/>
        <v>2.1819154345067937</v>
      </c>
      <c r="X24" s="3">
        <f t="shared" si="10"/>
        <v>1.7964141020996052</v>
      </c>
      <c r="Y24" s="3">
        <f t="shared" si="10"/>
        <v>2.9061127298891267</v>
      </c>
      <c r="Z24" s="3">
        <f t="shared" si="10"/>
        <v>2.5131113905083162</v>
      </c>
      <c r="AA24" s="3">
        <f t="shared" si="10"/>
        <v>2.9061127298891267</v>
      </c>
      <c r="AB24" s="3">
        <f t="shared" si="10"/>
        <v>1.7964141020996052</v>
      </c>
      <c r="AC24" s="3">
        <f t="shared" si="10"/>
        <v>2.014907784914016</v>
      </c>
      <c r="AD24" s="3">
        <f t="shared" si="10"/>
        <v>2.1819154345067937</v>
      </c>
      <c r="AE24" s="3">
        <f t="shared" si="10"/>
        <v>2.9061127298891267</v>
      </c>
      <c r="AF24" s="3">
        <f t="shared" si="10"/>
        <v>1.7964141020996052</v>
      </c>
      <c r="AG24" s="3">
        <f t="shared" si="10"/>
        <v>2.9061127298891267</v>
      </c>
      <c r="AH24" s="3">
        <f t="shared" si="10"/>
        <v>2.9061127298891267</v>
      </c>
      <c r="AI24" s="3">
        <f t="shared" si="10"/>
        <v>1.7964141020996052</v>
      </c>
      <c r="AJ24" s="3">
        <f t="shared" si="10"/>
        <v>2.1819154345067937</v>
      </c>
    </row>
    <row r="25" spans="1:36" x14ac:dyDescent="0.25">
      <c r="A25" s="10" t="str">
        <f>'[3]POM ktons Europe'!A25</f>
        <v>battLiRechargeable</v>
      </c>
      <c r="B25" s="10" t="str">
        <f>'[3]POM ktons Europe'!B25</f>
        <v>battLiNMC</v>
      </c>
      <c r="C25" s="27" t="str">
        <f>'[3]POM ktons Europe'!C25</f>
        <v>ebikes</v>
      </c>
      <c r="D25" t="str">
        <f>'[3]POM ktons Europe'!D25</f>
        <v>0703</v>
      </c>
      <c r="E25" s="7">
        <f>[4]Data_BATT_IndAutm!E$10</f>
        <v>2</v>
      </c>
      <c r="F25" s="3">
        <f>[4]Data_BATT_IndAutm!E10</f>
        <v>2</v>
      </c>
      <c r="G25" s="4">
        <f>$F25</f>
        <v>2</v>
      </c>
      <c r="H25" s="3">
        <f t="shared" ref="H25:AJ29" si="11">$F25</f>
        <v>2</v>
      </c>
      <c r="I25" s="3">
        <f t="shared" si="11"/>
        <v>2</v>
      </c>
      <c r="J25" s="3">
        <f t="shared" si="11"/>
        <v>2</v>
      </c>
      <c r="K25" s="3">
        <f t="shared" si="11"/>
        <v>2</v>
      </c>
      <c r="L25" s="4">
        <f t="shared" si="11"/>
        <v>2</v>
      </c>
      <c r="M25" s="5">
        <f t="shared" si="11"/>
        <v>2</v>
      </c>
      <c r="N25" s="4">
        <f t="shared" si="11"/>
        <v>2</v>
      </c>
      <c r="O25" s="3">
        <f t="shared" si="11"/>
        <v>2</v>
      </c>
      <c r="P25" s="3">
        <f t="shared" si="11"/>
        <v>2</v>
      </c>
      <c r="Q25" s="4">
        <f t="shared" si="11"/>
        <v>2</v>
      </c>
      <c r="R25" s="3">
        <f t="shared" si="11"/>
        <v>2</v>
      </c>
      <c r="S25" s="3">
        <f t="shared" si="11"/>
        <v>2</v>
      </c>
      <c r="T25" s="3">
        <f t="shared" si="11"/>
        <v>2</v>
      </c>
      <c r="U25" s="3">
        <f t="shared" si="11"/>
        <v>2</v>
      </c>
      <c r="V25" s="3">
        <f t="shared" si="11"/>
        <v>2</v>
      </c>
      <c r="W25" s="3">
        <f t="shared" si="11"/>
        <v>2</v>
      </c>
      <c r="X25" s="3">
        <f t="shared" si="11"/>
        <v>2</v>
      </c>
      <c r="Y25" s="3">
        <f t="shared" si="11"/>
        <v>2</v>
      </c>
      <c r="Z25" s="3">
        <f t="shared" si="11"/>
        <v>2</v>
      </c>
      <c r="AA25" s="3">
        <f t="shared" si="11"/>
        <v>2</v>
      </c>
      <c r="AB25" s="3">
        <f t="shared" si="11"/>
        <v>2</v>
      </c>
      <c r="AC25" s="4">
        <f t="shared" si="11"/>
        <v>2</v>
      </c>
      <c r="AD25" s="3">
        <f t="shared" si="11"/>
        <v>2</v>
      </c>
      <c r="AE25" s="3">
        <f t="shared" si="11"/>
        <v>2</v>
      </c>
      <c r="AF25" s="3">
        <f t="shared" si="11"/>
        <v>2</v>
      </c>
      <c r="AG25" s="4">
        <f t="shared" si="11"/>
        <v>2</v>
      </c>
      <c r="AH25" s="3">
        <f t="shared" si="11"/>
        <v>2</v>
      </c>
      <c r="AI25" s="3">
        <f t="shared" si="11"/>
        <v>2</v>
      </c>
      <c r="AJ25" s="3">
        <f t="shared" si="11"/>
        <v>2</v>
      </c>
    </row>
    <row r="26" spans="1:36" x14ac:dyDescent="0.25">
      <c r="A26" s="10" t="str">
        <f>'[3]POM ktons Europe'!A26</f>
        <v>battLiRechargeable</v>
      </c>
      <c r="B26" s="10" t="str">
        <f>'[3]POM ktons Europe'!B26</f>
        <v>battLiNMC</v>
      </c>
      <c r="C26" s="27" t="str">
        <f>'[3]POM ktons Europe'!C26</f>
        <v>HEV</v>
      </c>
      <c r="D26" t="str">
        <f>'[3]POM ktons Europe'!D26</f>
        <v>HEV</v>
      </c>
      <c r="E26" s="3">
        <f>[4]Data_BATT_IndAutm!E8</f>
        <v>2</v>
      </c>
      <c r="F26" s="3">
        <f>[4]Data_BATT_IndAutm!E8</f>
        <v>2</v>
      </c>
      <c r="G26" s="4">
        <f>$F26</f>
        <v>2</v>
      </c>
      <c r="H26" s="3">
        <f t="shared" si="11"/>
        <v>2</v>
      </c>
      <c r="I26" s="3">
        <f t="shared" si="11"/>
        <v>2</v>
      </c>
      <c r="J26" s="3">
        <f t="shared" si="11"/>
        <v>2</v>
      </c>
      <c r="K26" s="3">
        <f t="shared" si="11"/>
        <v>2</v>
      </c>
      <c r="L26" s="4">
        <f t="shared" si="11"/>
        <v>2</v>
      </c>
      <c r="M26" s="5">
        <f t="shared" si="11"/>
        <v>2</v>
      </c>
      <c r="N26" s="4">
        <f t="shared" si="11"/>
        <v>2</v>
      </c>
      <c r="O26" s="3">
        <f t="shared" si="11"/>
        <v>2</v>
      </c>
      <c r="P26" s="3">
        <f t="shared" si="11"/>
        <v>2</v>
      </c>
      <c r="Q26" s="4">
        <f t="shared" si="11"/>
        <v>2</v>
      </c>
      <c r="R26" s="3">
        <f t="shared" si="11"/>
        <v>2</v>
      </c>
      <c r="S26" s="3">
        <f t="shared" si="11"/>
        <v>2</v>
      </c>
      <c r="T26" s="3">
        <f t="shared" si="11"/>
        <v>2</v>
      </c>
      <c r="U26" s="3">
        <f t="shared" si="11"/>
        <v>2</v>
      </c>
      <c r="V26" s="3">
        <f t="shared" si="11"/>
        <v>2</v>
      </c>
      <c r="W26" s="3">
        <f t="shared" si="11"/>
        <v>2</v>
      </c>
      <c r="X26" s="3">
        <f t="shared" si="11"/>
        <v>2</v>
      </c>
      <c r="Y26" s="3">
        <f t="shared" si="11"/>
        <v>2</v>
      </c>
      <c r="Z26" s="3">
        <f t="shared" si="11"/>
        <v>2</v>
      </c>
      <c r="AA26" s="3">
        <f t="shared" si="11"/>
        <v>2</v>
      </c>
      <c r="AB26" s="3">
        <f t="shared" si="11"/>
        <v>2</v>
      </c>
      <c r="AC26" s="4">
        <f t="shared" si="11"/>
        <v>2</v>
      </c>
      <c r="AD26" s="3">
        <f t="shared" si="11"/>
        <v>2</v>
      </c>
      <c r="AE26" s="3">
        <f t="shared" si="11"/>
        <v>2</v>
      </c>
      <c r="AF26" s="3">
        <f t="shared" si="11"/>
        <v>2</v>
      </c>
      <c r="AG26" s="4">
        <f t="shared" si="11"/>
        <v>2</v>
      </c>
      <c r="AH26" s="3">
        <f t="shared" si="11"/>
        <v>2</v>
      </c>
      <c r="AI26" s="3">
        <f t="shared" si="11"/>
        <v>2</v>
      </c>
      <c r="AJ26" s="3">
        <f t="shared" si="11"/>
        <v>2</v>
      </c>
    </row>
    <row r="27" spans="1:36" x14ac:dyDescent="0.25">
      <c r="A27" s="10" t="str">
        <f>'[3]POM ktons Europe'!A27</f>
        <v>battLiRechargeable</v>
      </c>
      <c r="B27" s="10" t="str">
        <f>'[3]POM ktons Europe'!B27</f>
        <v>battLiNMC</v>
      </c>
      <c r="C27" s="27" t="str">
        <f>'[3]POM ktons Europe'!C27</f>
        <v>PHEV</v>
      </c>
      <c r="D27" t="str">
        <f>'[3]POM ktons Europe'!D27</f>
        <v>PHEV</v>
      </c>
      <c r="E27" s="3">
        <f>[4]Data_BATT_IndAutm!E8</f>
        <v>2</v>
      </c>
      <c r="F27" s="3">
        <f>[4]Data_BATT_IndAutm!E8</f>
        <v>2</v>
      </c>
      <c r="G27" s="4">
        <f>$F27</f>
        <v>2</v>
      </c>
      <c r="H27" s="3">
        <f t="shared" si="11"/>
        <v>2</v>
      </c>
      <c r="I27" s="3">
        <f t="shared" si="11"/>
        <v>2</v>
      </c>
      <c r="J27" s="3">
        <f t="shared" si="11"/>
        <v>2</v>
      </c>
      <c r="K27" s="3">
        <f t="shared" si="11"/>
        <v>2</v>
      </c>
      <c r="L27" s="4">
        <f t="shared" si="11"/>
        <v>2</v>
      </c>
      <c r="M27" s="5">
        <f t="shared" si="11"/>
        <v>2</v>
      </c>
      <c r="N27" s="4">
        <f t="shared" si="11"/>
        <v>2</v>
      </c>
      <c r="O27" s="3">
        <f t="shared" si="11"/>
        <v>2</v>
      </c>
      <c r="P27" s="3">
        <f t="shared" si="11"/>
        <v>2</v>
      </c>
      <c r="Q27" s="4">
        <f t="shared" si="11"/>
        <v>2</v>
      </c>
      <c r="R27" s="3">
        <f t="shared" si="11"/>
        <v>2</v>
      </c>
      <c r="S27" s="3">
        <f t="shared" si="11"/>
        <v>2</v>
      </c>
      <c r="T27" s="3">
        <f t="shared" si="11"/>
        <v>2</v>
      </c>
      <c r="U27" s="3">
        <f t="shared" si="11"/>
        <v>2</v>
      </c>
      <c r="V27" s="3">
        <f t="shared" si="11"/>
        <v>2</v>
      </c>
      <c r="W27" s="3">
        <f t="shared" si="11"/>
        <v>2</v>
      </c>
      <c r="X27" s="3">
        <f t="shared" si="11"/>
        <v>2</v>
      </c>
      <c r="Y27" s="3">
        <f t="shared" si="11"/>
        <v>2</v>
      </c>
      <c r="Z27" s="3">
        <f t="shared" si="11"/>
        <v>2</v>
      </c>
      <c r="AA27" s="3">
        <f t="shared" si="11"/>
        <v>2</v>
      </c>
      <c r="AB27" s="3">
        <f t="shared" si="11"/>
        <v>2</v>
      </c>
      <c r="AC27" s="4">
        <f t="shared" si="11"/>
        <v>2</v>
      </c>
      <c r="AD27" s="3">
        <f t="shared" si="11"/>
        <v>2</v>
      </c>
      <c r="AE27" s="3">
        <f t="shared" si="11"/>
        <v>2</v>
      </c>
      <c r="AF27" s="3">
        <f t="shared" si="11"/>
        <v>2</v>
      </c>
      <c r="AG27" s="4">
        <f t="shared" si="11"/>
        <v>2</v>
      </c>
      <c r="AH27" s="3">
        <f t="shared" si="11"/>
        <v>2</v>
      </c>
      <c r="AI27" s="3">
        <f t="shared" si="11"/>
        <v>2</v>
      </c>
      <c r="AJ27" s="3">
        <f t="shared" si="11"/>
        <v>2</v>
      </c>
    </row>
    <row r="28" spans="1:36" x14ac:dyDescent="0.25">
      <c r="A28" s="10" t="str">
        <f>'[3]POM ktons Europe'!A28</f>
        <v>battLiRechargeable</v>
      </c>
      <c r="B28" s="10" t="str">
        <f>'[3]POM ktons Europe'!B28</f>
        <v>battLiNMC</v>
      </c>
      <c r="C28" s="27" t="str">
        <f>'[3]POM ktons Europe'!C28</f>
        <v>BEV</v>
      </c>
      <c r="D28" t="str">
        <f>'[3]POM ktons Europe'!D28</f>
        <v>BEV</v>
      </c>
      <c r="E28" s="3">
        <f>[4]Data_BATT_IndAutm!E8</f>
        <v>2</v>
      </c>
      <c r="F28" s="3">
        <f>[4]Data_BATT_IndAutm!E8</f>
        <v>2</v>
      </c>
      <c r="G28" s="4">
        <f>$F28</f>
        <v>2</v>
      </c>
      <c r="H28" s="3">
        <f t="shared" si="11"/>
        <v>2</v>
      </c>
      <c r="I28" s="3">
        <f t="shared" si="11"/>
        <v>2</v>
      </c>
      <c r="J28" s="3">
        <f t="shared" si="11"/>
        <v>2</v>
      </c>
      <c r="K28" s="3">
        <f t="shared" si="11"/>
        <v>2</v>
      </c>
      <c r="L28" s="4">
        <f t="shared" si="11"/>
        <v>2</v>
      </c>
      <c r="M28" s="5">
        <f t="shared" si="11"/>
        <v>2</v>
      </c>
      <c r="N28" s="4">
        <f t="shared" si="11"/>
        <v>2</v>
      </c>
      <c r="O28" s="3">
        <f t="shared" si="11"/>
        <v>2</v>
      </c>
      <c r="P28" s="3">
        <f t="shared" si="11"/>
        <v>2</v>
      </c>
      <c r="Q28" s="4">
        <f t="shared" si="11"/>
        <v>2</v>
      </c>
      <c r="R28" s="3">
        <f t="shared" si="11"/>
        <v>2</v>
      </c>
      <c r="S28" s="3">
        <f t="shared" si="11"/>
        <v>2</v>
      </c>
      <c r="T28" s="3">
        <f t="shared" si="11"/>
        <v>2</v>
      </c>
      <c r="U28" s="3">
        <f t="shared" si="11"/>
        <v>2</v>
      </c>
      <c r="V28" s="3">
        <f t="shared" si="11"/>
        <v>2</v>
      </c>
      <c r="W28" s="3">
        <f t="shared" si="11"/>
        <v>2</v>
      </c>
      <c r="X28" s="3">
        <f t="shared" si="11"/>
        <v>2</v>
      </c>
      <c r="Y28" s="3">
        <f t="shared" si="11"/>
        <v>2</v>
      </c>
      <c r="Z28" s="3">
        <f t="shared" si="11"/>
        <v>2</v>
      </c>
      <c r="AA28" s="3">
        <f t="shared" si="11"/>
        <v>2</v>
      </c>
      <c r="AB28" s="3">
        <f t="shared" si="11"/>
        <v>2</v>
      </c>
      <c r="AC28" s="4">
        <f t="shared" si="11"/>
        <v>2</v>
      </c>
      <c r="AD28" s="3">
        <f t="shared" si="11"/>
        <v>2</v>
      </c>
      <c r="AE28" s="3">
        <f t="shared" si="11"/>
        <v>2</v>
      </c>
      <c r="AF28" s="3">
        <f t="shared" si="11"/>
        <v>2</v>
      </c>
      <c r="AG28" s="4">
        <f t="shared" si="11"/>
        <v>2</v>
      </c>
      <c r="AH28" s="3">
        <f t="shared" si="11"/>
        <v>2</v>
      </c>
      <c r="AI28" s="3">
        <f t="shared" si="11"/>
        <v>2</v>
      </c>
      <c r="AJ28" s="3">
        <f t="shared" si="11"/>
        <v>2</v>
      </c>
    </row>
    <row r="29" spans="1:36" ht="30" x14ac:dyDescent="0.25">
      <c r="A29" s="6" t="str">
        <f>'[3]POM ktons Europe'!A29</f>
        <v>battLiRechargeable</v>
      </c>
      <c r="B29" s="6" t="str">
        <f>'[3]POM ktons Europe'!B29</f>
        <v>battLiNMC</v>
      </c>
      <c r="C29" s="27" t="str">
        <f>'[3]POM ktons Europe'!C29</f>
        <v>Industrial excluding mobility</v>
      </c>
      <c r="D29">
        <f>'[3]POM ktons Europe'!D29</f>
        <v>0</v>
      </c>
      <c r="E29" s="3">
        <f>[4]Data_BATT_IndAutm!E6</f>
        <v>2</v>
      </c>
      <c r="F29" s="3">
        <f>[4]Data_BATT_IndAutm!E6</f>
        <v>2</v>
      </c>
      <c r="G29" s="4">
        <f>$F29</f>
        <v>2</v>
      </c>
      <c r="H29" s="3">
        <f t="shared" si="11"/>
        <v>2</v>
      </c>
      <c r="I29" s="3">
        <f t="shared" si="11"/>
        <v>2</v>
      </c>
      <c r="J29" s="3">
        <f t="shared" si="11"/>
        <v>2</v>
      </c>
      <c r="K29" s="3">
        <f t="shared" si="11"/>
        <v>2</v>
      </c>
      <c r="L29" s="4">
        <f t="shared" si="11"/>
        <v>2</v>
      </c>
      <c r="M29" s="5">
        <f t="shared" si="11"/>
        <v>2</v>
      </c>
      <c r="N29" s="4">
        <f t="shared" si="11"/>
        <v>2</v>
      </c>
      <c r="O29" s="3">
        <f t="shared" si="11"/>
        <v>2</v>
      </c>
      <c r="P29" s="3">
        <f t="shared" si="11"/>
        <v>2</v>
      </c>
      <c r="Q29" s="4">
        <f t="shared" si="11"/>
        <v>2</v>
      </c>
      <c r="R29" s="3">
        <f t="shared" si="11"/>
        <v>2</v>
      </c>
      <c r="S29" s="3">
        <f t="shared" si="11"/>
        <v>2</v>
      </c>
      <c r="T29" s="3">
        <f t="shared" si="11"/>
        <v>2</v>
      </c>
      <c r="U29" s="3">
        <f t="shared" si="11"/>
        <v>2</v>
      </c>
      <c r="V29" s="3">
        <f t="shared" si="11"/>
        <v>2</v>
      </c>
      <c r="W29" s="3">
        <f t="shared" si="11"/>
        <v>2</v>
      </c>
      <c r="X29" s="3">
        <f t="shared" si="11"/>
        <v>2</v>
      </c>
      <c r="Y29" s="3">
        <f t="shared" si="11"/>
        <v>2</v>
      </c>
      <c r="Z29" s="3">
        <f t="shared" si="11"/>
        <v>2</v>
      </c>
      <c r="AA29" s="3">
        <f t="shared" si="11"/>
        <v>2</v>
      </c>
      <c r="AB29" s="3">
        <f t="shared" si="11"/>
        <v>2</v>
      </c>
      <c r="AC29" s="4">
        <f t="shared" si="11"/>
        <v>2</v>
      </c>
      <c r="AD29" s="3">
        <f t="shared" si="11"/>
        <v>2</v>
      </c>
      <c r="AE29" s="3">
        <f t="shared" si="11"/>
        <v>2</v>
      </c>
      <c r="AF29" s="3">
        <f t="shared" si="11"/>
        <v>2</v>
      </c>
      <c r="AG29" s="4">
        <f t="shared" si="11"/>
        <v>2</v>
      </c>
      <c r="AH29" s="3">
        <f t="shared" si="11"/>
        <v>2</v>
      </c>
      <c r="AI29" s="3">
        <f t="shared" si="11"/>
        <v>2</v>
      </c>
      <c r="AJ29" s="3">
        <f t="shared" si="11"/>
        <v>2</v>
      </c>
    </row>
    <row r="30" spans="1:36" x14ac:dyDescent="0.25">
      <c r="A30" s="11" t="str">
        <f>'[3]POM ktons Europe'!A30</f>
        <v>battLiPrimary</v>
      </c>
      <c r="B30" s="11" t="str">
        <f>'[3]POM ktons Europe'!B30</f>
        <v>battLiSO2</v>
      </c>
      <c r="C30" s="27">
        <f>'[3]POM ktons Europe'!C30</f>
        <v>0</v>
      </c>
      <c r="D30">
        <f>'[3]POM ktons Europe'!D30</f>
        <v>0</v>
      </c>
      <c r="E30" s="3"/>
    </row>
    <row r="31" spans="1:36" x14ac:dyDescent="0.25">
      <c r="A31" s="11" t="str">
        <f>'[3]POM ktons Europe'!A31</f>
        <v>battLiPrimary</v>
      </c>
      <c r="B31" s="11" t="str">
        <f>'[3]POM ktons Europe'!B31</f>
        <v>battLiSOCl2</v>
      </c>
      <c r="C31" s="27">
        <f>'[3]POM ktons Europe'!C31</f>
        <v>0</v>
      </c>
      <c r="D31">
        <f>'[3]POM ktons Europe'!D31</f>
        <v>0</v>
      </c>
      <c r="E31" s="3"/>
    </row>
    <row r="32" spans="1:36" x14ac:dyDescent="0.25">
      <c r="A32" s="9" t="str">
        <f>'[3]POM ktons Europe'!A32</f>
        <v>battNiCd</v>
      </c>
      <c r="B32" s="9" t="str">
        <f>'[3]POM ktons Europe'!B32</f>
        <v>battNiCdSealed</v>
      </c>
      <c r="C32" s="27" t="str">
        <f>'[3]POM ktons Europe'!C32</f>
        <v>cordless tools</v>
      </c>
      <c r="D32" t="str">
        <f>'[3]POM ktons Europe'!D32</f>
        <v>0601</v>
      </c>
      <c r="E32" s="3">
        <f>E$23</f>
        <v>1.6643188551143495</v>
      </c>
      <c r="F32" s="3">
        <f>F$23</f>
        <v>1.5341635288437243</v>
      </c>
      <c r="G32" s="3">
        <f t="shared" ref="G32:AJ32" si="12">G$23</f>
        <v>1.9133901576011667</v>
      </c>
      <c r="H32" s="3">
        <f t="shared" si="12"/>
        <v>1.7385171855649895</v>
      </c>
      <c r="I32" s="3">
        <f t="shared" si="12"/>
        <v>1.5341635288437243</v>
      </c>
      <c r="J32" s="3">
        <f t="shared" si="12"/>
        <v>2.4523631453924564</v>
      </c>
      <c r="K32" s="3">
        <f t="shared" si="12"/>
        <v>1.7385171855649895</v>
      </c>
      <c r="L32" s="3">
        <f t="shared" si="12"/>
        <v>1.5341635288437243</v>
      </c>
      <c r="M32" s="3">
        <f t="shared" si="12"/>
        <v>1.8313355968051968</v>
      </c>
      <c r="N32" s="3">
        <f t="shared" si="12"/>
        <v>2.4523631453924564</v>
      </c>
      <c r="O32" s="3">
        <f t="shared" si="12"/>
        <v>1.7385171855649895</v>
      </c>
      <c r="P32" s="3">
        <f t="shared" si="12"/>
        <v>1.8313355968051968</v>
      </c>
      <c r="Q32" s="3">
        <f t="shared" si="12"/>
        <v>1.9133901576011667</v>
      </c>
      <c r="R32" s="3">
        <f t="shared" si="12"/>
        <v>1.5341635288437243</v>
      </c>
      <c r="S32" s="3">
        <f t="shared" si="12"/>
        <v>2.4523631453924564</v>
      </c>
      <c r="T32" s="3">
        <f t="shared" si="12"/>
        <v>2.4523631453924564</v>
      </c>
      <c r="U32" s="3">
        <f t="shared" si="12"/>
        <v>1.7385171855649895</v>
      </c>
      <c r="V32" s="3">
        <f t="shared" si="12"/>
        <v>1.5341635288437243</v>
      </c>
      <c r="W32" s="3">
        <f t="shared" si="12"/>
        <v>1.8313355968051968</v>
      </c>
      <c r="X32" s="3">
        <f t="shared" si="12"/>
        <v>2.4523631453924564</v>
      </c>
      <c r="Y32" s="3">
        <f t="shared" si="12"/>
        <v>1.7385171855649895</v>
      </c>
      <c r="Z32" s="3">
        <f t="shared" si="12"/>
        <v>1.9133901576011667</v>
      </c>
      <c r="AA32" s="3">
        <f t="shared" si="12"/>
        <v>1.7385171855649895</v>
      </c>
      <c r="AB32" s="3">
        <f t="shared" si="12"/>
        <v>2.4523631453924564</v>
      </c>
      <c r="AC32" s="3">
        <f t="shared" si="12"/>
        <v>2.0427516201582123</v>
      </c>
      <c r="AD32" s="3">
        <f t="shared" si="12"/>
        <v>1.8313355968051968</v>
      </c>
      <c r="AE32" s="3">
        <f t="shared" si="12"/>
        <v>1.7385171855649895</v>
      </c>
      <c r="AF32" s="3">
        <f t="shared" si="12"/>
        <v>2.4523631453924564</v>
      </c>
      <c r="AG32" s="3">
        <f t="shared" si="12"/>
        <v>1.7385171855649895</v>
      </c>
      <c r="AH32" s="3">
        <f t="shared" si="12"/>
        <v>1.7385171855649895</v>
      </c>
      <c r="AI32" s="3">
        <f t="shared" si="12"/>
        <v>2.4523631453924564</v>
      </c>
      <c r="AJ32" s="3">
        <f t="shared" si="12"/>
        <v>1.8313355968051968</v>
      </c>
    </row>
    <row r="33" spans="1:36" x14ac:dyDescent="0.25">
      <c r="A33" s="6" t="str">
        <f>'[3]POM ktons Europe'!A33</f>
        <v>battNiCd</v>
      </c>
      <c r="B33" s="6" t="str">
        <f>'[3]POM ktons Europe'!B33</f>
        <v>battNiCdSealed</v>
      </c>
      <c r="C33" s="27" t="str">
        <f>'[3]POM ktons Europe'!C33</f>
        <v>others portable</v>
      </c>
      <c r="D33" t="str">
        <f>'[3]POM ktons Europe'!D33</f>
        <v>others portable</v>
      </c>
      <c r="E33" s="3">
        <f>'[4]Data ChemFam_Compl Sch'!D44</f>
        <v>3.5900656104131099</v>
      </c>
      <c r="F33" s="3">
        <f>$L33</f>
        <v>4.7388293630557667</v>
      </c>
      <c r="G33" s="4">
        <f>'[4]Data ChemFam_Compl Sch'!D5</f>
        <v>4.3551975669854217</v>
      </c>
      <c r="H33" s="3">
        <f>$AG33</f>
        <v>2.1202105586226896</v>
      </c>
      <c r="I33" s="3">
        <f>$L33</f>
        <v>4.7388293630557667</v>
      </c>
      <c r="J33" s="3">
        <f>$N33</f>
        <v>2.9991905593713364</v>
      </c>
      <c r="K33" s="3">
        <f>$AG33</f>
        <v>2.1202105586226896</v>
      </c>
      <c r="L33" s="4">
        <f>'[4]Data ChemFam_Compl Sch'!D23</f>
        <v>4.7388293630557667</v>
      </c>
      <c r="M33" s="5">
        <f>'[4]Data ChemFam_Compl Sch'!D41</f>
        <v>4.4359913407460887</v>
      </c>
      <c r="N33" s="4">
        <f>'[4]Data ChemFam_Compl Sch'!D17</f>
        <v>2.9991905593713364</v>
      </c>
      <c r="O33" s="3">
        <f>$AG33</f>
        <v>2.1202105586226896</v>
      </c>
      <c r="P33" s="3">
        <f>M33</f>
        <v>4.4359913407460887</v>
      </c>
      <c r="Q33" s="4">
        <f>'[4]Data ChemFam_Compl Sch'!D11</f>
        <v>2.492092233753846</v>
      </c>
      <c r="R33" s="3">
        <f>$L33</f>
        <v>4.7388293630557667</v>
      </c>
      <c r="S33" s="3">
        <f>$N33</f>
        <v>2.9991905593713364</v>
      </c>
      <c r="T33" s="3">
        <f>$N33</f>
        <v>2.9991905593713364</v>
      </c>
      <c r="U33" s="3">
        <f>$AG33</f>
        <v>2.1202105586226896</v>
      </c>
      <c r="V33" s="3">
        <f>$L33</f>
        <v>4.7388293630557667</v>
      </c>
      <c r="W33" s="8">
        <f>M33</f>
        <v>4.4359913407460887</v>
      </c>
      <c r="X33" s="3">
        <f>$N33</f>
        <v>2.9991905593713364</v>
      </c>
      <c r="Y33" s="3">
        <f>$AG33</f>
        <v>2.1202105586226896</v>
      </c>
      <c r="Z33" s="3">
        <f>G33</f>
        <v>4.3551975669854217</v>
      </c>
      <c r="AA33" s="3">
        <f>$AG33</f>
        <v>2.1202105586226896</v>
      </c>
      <c r="AB33" s="3">
        <f>$N33</f>
        <v>2.9991905593713364</v>
      </c>
      <c r="AC33" s="4">
        <f>'[4]Data ChemFam_Compl Sch'!D5</f>
        <v>4.3551975669854217</v>
      </c>
      <c r="AD33" s="8">
        <f>M33</f>
        <v>4.4359913407460887</v>
      </c>
      <c r="AE33" s="3">
        <f>$AG33</f>
        <v>2.1202105586226896</v>
      </c>
      <c r="AF33" s="3">
        <f>$N33</f>
        <v>2.9991905593713364</v>
      </c>
      <c r="AG33" s="4">
        <f>'[4]Data ChemFam_Compl Sch'!D29</f>
        <v>2.1202105586226896</v>
      </c>
      <c r="AH33" s="3">
        <f>$AG33</f>
        <v>2.1202105586226896</v>
      </c>
      <c r="AI33" s="3">
        <f>$N33</f>
        <v>2.9991905593713364</v>
      </c>
      <c r="AJ33" s="8">
        <f>M33</f>
        <v>4.4359913407460887</v>
      </c>
    </row>
    <row r="34" spans="1:36" ht="30" x14ac:dyDescent="0.25">
      <c r="A34" s="6" t="str">
        <f>'[3]POM ktons Europe'!A34</f>
        <v>battNiCd</v>
      </c>
      <c r="B34" s="6" t="str">
        <f>'[3]POM ktons Europe'!B34</f>
        <v>battNiCdVented</v>
      </c>
      <c r="C34" s="27" t="str">
        <f>'[3]POM ktons Europe'!C34</f>
        <v>Industrial excluding mobility</v>
      </c>
      <c r="D34">
        <f>'[3]POM ktons Europe'!D34</f>
        <v>0</v>
      </c>
      <c r="E34" s="3">
        <f>[4]Data_BATT_IndAutm!E5</f>
        <v>2</v>
      </c>
      <c r="F34" s="3">
        <f>[4]Data_BATT_IndAutm!E5</f>
        <v>2</v>
      </c>
      <c r="G34" s="4">
        <f>$F34</f>
        <v>2</v>
      </c>
      <c r="H34" s="3">
        <f t="shared" ref="H34:AJ34" si="13">$F34</f>
        <v>2</v>
      </c>
      <c r="I34" s="3">
        <f t="shared" si="13"/>
        <v>2</v>
      </c>
      <c r="J34" s="3">
        <f t="shared" si="13"/>
        <v>2</v>
      </c>
      <c r="K34" s="3">
        <f t="shared" si="13"/>
        <v>2</v>
      </c>
      <c r="L34" s="4">
        <f t="shared" si="13"/>
        <v>2</v>
      </c>
      <c r="M34" s="5">
        <f t="shared" si="13"/>
        <v>2</v>
      </c>
      <c r="N34" s="4">
        <f t="shared" si="13"/>
        <v>2</v>
      </c>
      <c r="O34" s="3">
        <f t="shared" si="13"/>
        <v>2</v>
      </c>
      <c r="P34" s="3">
        <f t="shared" si="13"/>
        <v>2</v>
      </c>
      <c r="Q34" s="4">
        <f t="shared" si="13"/>
        <v>2</v>
      </c>
      <c r="R34" s="3">
        <f t="shared" si="13"/>
        <v>2</v>
      </c>
      <c r="S34" s="3">
        <f t="shared" si="13"/>
        <v>2</v>
      </c>
      <c r="T34" s="3">
        <f t="shared" si="13"/>
        <v>2</v>
      </c>
      <c r="U34" s="3">
        <f t="shared" si="13"/>
        <v>2</v>
      </c>
      <c r="V34" s="3">
        <f t="shared" si="13"/>
        <v>2</v>
      </c>
      <c r="W34" s="3">
        <f t="shared" si="13"/>
        <v>2</v>
      </c>
      <c r="X34" s="3">
        <f t="shared" si="13"/>
        <v>2</v>
      </c>
      <c r="Y34" s="3">
        <f t="shared" si="13"/>
        <v>2</v>
      </c>
      <c r="Z34" s="3">
        <f t="shared" si="13"/>
        <v>2</v>
      </c>
      <c r="AA34" s="3">
        <f t="shared" si="13"/>
        <v>2</v>
      </c>
      <c r="AB34" s="3">
        <f t="shared" si="13"/>
        <v>2</v>
      </c>
      <c r="AC34" s="4">
        <f t="shared" si="13"/>
        <v>2</v>
      </c>
      <c r="AD34" s="3">
        <f t="shared" si="13"/>
        <v>2</v>
      </c>
      <c r="AE34" s="3">
        <f t="shared" si="13"/>
        <v>2</v>
      </c>
      <c r="AF34" s="3">
        <f t="shared" si="13"/>
        <v>2</v>
      </c>
      <c r="AG34" s="4">
        <f t="shared" si="13"/>
        <v>2</v>
      </c>
      <c r="AH34" s="3">
        <f t="shared" si="13"/>
        <v>2</v>
      </c>
      <c r="AI34" s="3">
        <f t="shared" si="13"/>
        <v>2</v>
      </c>
      <c r="AJ34" s="3">
        <f t="shared" si="13"/>
        <v>2</v>
      </c>
    </row>
    <row r="35" spans="1:36" x14ac:dyDescent="0.25">
      <c r="A35" s="6" t="str">
        <f>'[3]POM ktons Europe'!A35</f>
        <v>battNiMH</v>
      </c>
      <c r="B35" s="6" t="str">
        <f>'[3]POM ktons Europe'!B35</f>
        <v>battNiMHSealed</v>
      </c>
      <c r="C35" s="27" t="str">
        <f>'[3]POM ktons Europe'!C35</f>
        <v>Portable PC</v>
      </c>
      <c r="D35" t="str">
        <f>'[3]POM ktons Europe'!D35</f>
        <v>030301</v>
      </c>
      <c r="E35" s="3">
        <f>E$2</f>
        <v>2.5355807618402797</v>
      </c>
      <c r="F35" s="3">
        <f>F$2</f>
        <v>2.5172310776446838</v>
      </c>
      <c r="G35" s="3">
        <f t="shared" ref="G35:AJ35" si="14">G$2</f>
        <v>2.5556068993153236</v>
      </c>
      <c r="H35" s="3">
        <f t="shared" si="14"/>
        <v>2.4523631453924564</v>
      </c>
      <c r="I35" s="3">
        <f t="shared" si="14"/>
        <v>2.5172310776446838</v>
      </c>
      <c r="J35" s="3">
        <f t="shared" si="14"/>
        <v>3.6707529135847294</v>
      </c>
      <c r="K35" s="3">
        <f t="shared" si="14"/>
        <v>2.4523631453924564</v>
      </c>
      <c r="L35" s="3">
        <f t="shared" si="14"/>
        <v>2.5172310776446838</v>
      </c>
      <c r="M35" s="3">
        <f t="shared" si="14"/>
        <v>2.4570607037508125</v>
      </c>
      <c r="N35" s="3">
        <f t="shared" si="14"/>
        <v>3.6707529135847294</v>
      </c>
      <c r="O35" s="3">
        <f t="shared" si="14"/>
        <v>2.4523631453924564</v>
      </c>
      <c r="P35" s="3">
        <f t="shared" si="14"/>
        <v>2.4570607037508125</v>
      </c>
      <c r="Q35" s="3">
        <f t="shared" si="14"/>
        <v>2.9694297541303931</v>
      </c>
      <c r="R35" s="3">
        <f t="shared" si="14"/>
        <v>2.5172310776446838</v>
      </c>
      <c r="S35" s="3">
        <f t="shared" si="14"/>
        <v>3.6707529135847294</v>
      </c>
      <c r="T35" s="3">
        <f t="shared" si="14"/>
        <v>3.6707529135847294</v>
      </c>
      <c r="U35" s="3">
        <f t="shared" si="14"/>
        <v>2.4523631453924564</v>
      </c>
      <c r="V35" s="3">
        <f t="shared" si="14"/>
        <v>2.5172310776446838</v>
      </c>
      <c r="W35" s="3">
        <f t="shared" si="14"/>
        <v>2.4570607037508125</v>
      </c>
      <c r="X35" s="3">
        <f t="shared" si="14"/>
        <v>3.6707529135847294</v>
      </c>
      <c r="Y35" s="3">
        <f t="shared" si="14"/>
        <v>2.4523631453924564</v>
      </c>
      <c r="Z35" s="3">
        <f t="shared" si="14"/>
        <v>2.5556068993153236</v>
      </c>
      <c r="AA35" s="3">
        <f t="shared" si="14"/>
        <v>2.4523631453924564</v>
      </c>
      <c r="AB35" s="3">
        <f t="shared" si="14"/>
        <v>3.6707529135847294</v>
      </c>
      <c r="AC35" s="3">
        <f t="shared" si="14"/>
        <v>2.4000983949180066</v>
      </c>
      <c r="AD35" s="3">
        <f t="shared" si="14"/>
        <v>2.4570607037508125</v>
      </c>
      <c r="AE35" s="3">
        <f t="shared" si="14"/>
        <v>2.4523631453924564</v>
      </c>
      <c r="AF35" s="3">
        <f t="shared" si="14"/>
        <v>3.6707529135847294</v>
      </c>
      <c r="AG35" s="3">
        <f t="shared" si="14"/>
        <v>2.4523631453924564</v>
      </c>
      <c r="AH35" s="3">
        <f t="shared" si="14"/>
        <v>2.4523631453924564</v>
      </c>
      <c r="AI35" s="3">
        <f t="shared" si="14"/>
        <v>3.6707529135847294</v>
      </c>
      <c r="AJ35" s="3">
        <f t="shared" si="14"/>
        <v>2.4570607037508125</v>
      </c>
    </row>
    <row r="36" spans="1:36" x14ac:dyDescent="0.25">
      <c r="A36" s="6" t="str">
        <f>'[3]POM ktons Europe'!A36</f>
        <v>battNiMH</v>
      </c>
      <c r="B36" s="6" t="str">
        <f>'[3]POM ktons Europe'!B36</f>
        <v>battNiMHSealed</v>
      </c>
      <c r="C36" s="27" t="str">
        <f>'[3]POM ktons Europe'!C36</f>
        <v>cordless tools</v>
      </c>
      <c r="D36" t="str">
        <f>'[3]POM ktons Europe'!D36</f>
        <v>0601</v>
      </c>
      <c r="E36" s="3">
        <f>E$23</f>
        <v>1.6643188551143495</v>
      </c>
      <c r="F36" s="3">
        <f>F$23</f>
        <v>1.5341635288437243</v>
      </c>
      <c r="G36" s="3">
        <f t="shared" ref="G36:AJ36" si="15">G$23</f>
        <v>1.9133901576011667</v>
      </c>
      <c r="H36" s="3">
        <f t="shared" si="15"/>
        <v>1.7385171855649895</v>
      </c>
      <c r="I36" s="3">
        <f t="shared" si="15"/>
        <v>1.5341635288437243</v>
      </c>
      <c r="J36" s="3">
        <f t="shared" si="15"/>
        <v>2.4523631453924564</v>
      </c>
      <c r="K36" s="3">
        <f t="shared" si="15"/>
        <v>1.7385171855649895</v>
      </c>
      <c r="L36" s="3">
        <f t="shared" si="15"/>
        <v>1.5341635288437243</v>
      </c>
      <c r="M36" s="3">
        <f t="shared" si="15"/>
        <v>1.8313355968051968</v>
      </c>
      <c r="N36" s="3">
        <f t="shared" si="15"/>
        <v>2.4523631453924564</v>
      </c>
      <c r="O36" s="3">
        <f t="shared" si="15"/>
        <v>1.7385171855649895</v>
      </c>
      <c r="P36" s="3">
        <f t="shared" si="15"/>
        <v>1.8313355968051968</v>
      </c>
      <c r="Q36" s="3">
        <f t="shared" si="15"/>
        <v>1.9133901576011667</v>
      </c>
      <c r="R36" s="3">
        <f t="shared" si="15"/>
        <v>1.5341635288437243</v>
      </c>
      <c r="S36" s="3">
        <f t="shared" si="15"/>
        <v>2.4523631453924564</v>
      </c>
      <c r="T36" s="3">
        <f t="shared" si="15"/>
        <v>2.4523631453924564</v>
      </c>
      <c r="U36" s="3">
        <f t="shared" si="15"/>
        <v>1.7385171855649895</v>
      </c>
      <c r="V36" s="3">
        <f t="shared" si="15"/>
        <v>1.5341635288437243</v>
      </c>
      <c r="W36" s="3">
        <f t="shared" si="15"/>
        <v>1.8313355968051968</v>
      </c>
      <c r="X36" s="3">
        <f t="shared" si="15"/>
        <v>2.4523631453924564</v>
      </c>
      <c r="Y36" s="3">
        <f t="shared" si="15"/>
        <v>1.7385171855649895</v>
      </c>
      <c r="Z36" s="3">
        <f t="shared" si="15"/>
        <v>1.9133901576011667</v>
      </c>
      <c r="AA36" s="3">
        <f t="shared" si="15"/>
        <v>1.7385171855649895</v>
      </c>
      <c r="AB36" s="3">
        <f t="shared" si="15"/>
        <v>2.4523631453924564</v>
      </c>
      <c r="AC36" s="3">
        <f t="shared" si="15"/>
        <v>2.0427516201582123</v>
      </c>
      <c r="AD36" s="3">
        <f t="shared" si="15"/>
        <v>1.8313355968051968</v>
      </c>
      <c r="AE36" s="3">
        <f t="shared" si="15"/>
        <v>1.7385171855649895</v>
      </c>
      <c r="AF36" s="3">
        <f t="shared" si="15"/>
        <v>2.4523631453924564</v>
      </c>
      <c r="AG36" s="3">
        <f t="shared" si="15"/>
        <v>1.7385171855649895</v>
      </c>
      <c r="AH36" s="3">
        <f t="shared" si="15"/>
        <v>1.7385171855649895</v>
      </c>
      <c r="AI36" s="3">
        <f t="shared" si="15"/>
        <v>2.4523631453924564</v>
      </c>
      <c r="AJ36" s="3">
        <f t="shared" si="15"/>
        <v>1.8313355968051968</v>
      </c>
    </row>
    <row r="37" spans="1:36" x14ac:dyDescent="0.25">
      <c r="A37" s="6" t="str">
        <f>'[3]POM ktons Europe'!A37</f>
        <v>battNiMH</v>
      </c>
      <c r="B37" s="6" t="str">
        <f>'[3]POM ktons Europe'!B37</f>
        <v>battNiMHSealed</v>
      </c>
      <c r="C37" s="27" t="str">
        <f>'[3]POM ktons Europe'!C37</f>
        <v>others portable</v>
      </c>
      <c r="D37" t="str">
        <f>'[3]POM ktons Europe'!D37</f>
        <v>others portable</v>
      </c>
      <c r="E37" s="3">
        <f>'[4]Data ChemFam_Compl Sch'!D48</f>
        <v>1.7230240834568593</v>
      </c>
      <c r="F37" s="3">
        <f>$L37</f>
        <v>2.2265208682739797</v>
      </c>
      <c r="G37" s="4">
        <f>'[4]Data ChemFam_Compl Sch'!D6</f>
        <v>1.5100453215717877</v>
      </c>
      <c r="H37" s="3">
        <f>$AG37</f>
        <v>2.3346763787745601</v>
      </c>
      <c r="I37" s="3">
        <f>$L37</f>
        <v>2.2265208682739797</v>
      </c>
      <c r="J37" s="3">
        <f>$N37</f>
        <v>1.9146900447724395</v>
      </c>
      <c r="K37" s="3">
        <f>$AG37</f>
        <v>2.3346763787745601</v>
      </c>
      <c r="L37" s="4">
        <f>'[4]Data ChemFam_Compl Sch'!D24</f>
        <v>2.2265208682739797</v>
      </c>
      <c r="M37" s="5">
        <f>'[4]Data ChemFam_Compl Sch'!D42</f>
        <v>1.5742275343265668</v>
      </c>
      <c r="N37" s="4">
        <f>'[4]Data ChemFam_Compl Sch'!D18</f>
        <v>1.9146900447724395</v>
      </c>
      <c r="O37" s="3">
        <f>$AG37</f>
        <v>2.3346763787745601</v>
      </c>
      <c r="P37" s="3">
        <f>M37</f>
        <v>1.5742275343265668</v>
      </c>
      <c r="Q37" s="4">
        <f>'[4]Data ChemFam_Compl Sch'!D12</f>
        <v>1.7964141020996052</v>
      </c>
      <c r="R37" s="3">
        <f>$L37</f>
        <v>2.2265208682739797</v>
      </c>
      <c r="S37" s="3">
        <f>$N37</f>
        <v>1.9146900447724395</v>
      </c>
      <c r="T37" s="3">
        <f>$N37</f>
        <v>1.9146900447724395</v>
      </c>
      <c r="U37" s="3">
        <f>$AG37</f>
        <v>2.3346763787745601</v>
      </c>
      <c r="V37" s="3">
        <f>$L37</f>
        <v>2.2265208682739797</v>
      </c>
      <c r="W37" s="8">
        <f>M37</f>
        <v>1.5742275343265668</v>
      </c>
      <c r="X37" s="3">
        <f>$N37</f>
        <v>1.9146900447724395</v>
      </c>
      <c r="Y37" s="3">
        <f>$AG37</f>
        <v>2.3346763787745601</v>
      </c>
      <c r="Z37" s="3">
        <f>G37</f>
        <v>1.5100453215717877</v>
      </c>
      <c r="AA37" s="3">
        <f>$AG37</f>
        <v>2.3346763787745601</v>
      </c>
      <c r="AB37" s="3">
        <f>$N37</f>
        <v>1.9146900447724395</v>
      </c>
      <c r="AC37" s="4">
        <f>'[4]Data ChemFam_Compl Sch'!D36</f>
        <v>2.6204042607780691</v>
      </c>
      <c r="AD37" s="8">
        <f>M37</f>
        <v>1.5742275343265668</v>
      </c>
      <c r="AE37" s="3">
        <f>$AG37</f>
        <v>2.3346763787745601</v>
      </c>
      <c r="AF37" s="3">
        <f>$N37</f>
        <v>1.9146900447724395</v>
      </c>
      <c r="AG37" s="4">
        <f>'[4]Data ChemFam_Compl Sch'!D30</f>
        <v>2.3346763787745601</v>
      </c>
      <c r="AH37" s="3">
        <f>$AG37</f>
        <v>2.3346763787745601</v>
      </c>
      <c r="AI37" s="3">
        <f>$N37</f>
        <v>1.9146900447724395</v>
      </c>
      <c r="AJ37" s="8">
        <f>M37</f>
        <v>1.5742275343265668</v>
      </c>
    </row>
    <row r="38" spans="1:36" x14ac:dyDescent="0.25">
      <c r="A38" s="6" t="str">
        <f>'[3]POM ktons Europe'!A38</f>
        <v>battNiMH</v>
      </c>
      <c r="B38" s="6" t="str">
        <f>'[3]POM ktons Europe'!B38</f>
        <v>battNiMHSealed</v>
      </c>
      <c r="C38" s="27" t="str">
        <f>'[3]POM ktons Europe'!C38</f>
        <v>HEV</v>
      </c>
      <c r="D38" t="str">
        <f>'[3]POM ktons Europe'!D38</f>
        <v>HEV</v>
      </c>
      <c r="E38" s="3">
        <f>[4]Data_BATT_IndAutm!E9</f>
        <v>2</v>
      </c>
      <c r="F38" s="3">
        <f>[4]Data_BATT_IndAutm!E9</f>
        <v>2</v>
      </c>
      <c r="G38" s="4">
        <f>$F38</f>
        <v>2</v>
      </c>
      <c r="H38" s="3">
        <f t="shared" ref="H38:AJ38" si="16">$F38</f>
        <v>2</v>
      </c>
      <c r="I38" s="3">
        <f t="shared" si="16"/>
        <v>2</v>
      </c>
      <c r="J38" s="3">
        <f t="shared" si="16"/>
        <v>2</v>
      </c>
      <c r="K38" s="3">
        <f t="shared" si="16"/>
        <v>2</v>
      </c>
      <c r="L38" s="4">
        <f t="shared" si="16"/>
        <v>2</v>
      </c>
      <c r="M38" s="5">
        <f t="shared" si="16"/>
        <v>2</v>
      </c>
      <c r="N38" s="4">
        <f t="shared" si="16"/>
        <v>2</v>
      </c>
      <c r="O38" s="3">
        <f t="shared" si="16"/>
        <v>2</v>
      </c>
      <c r="P38" s="3">
        <f t="shared" si="16"/>
        <v>2</v>
      </c>
      <c r="Q38" s="4">
        <f t="shared" si="16"/>
        <v>2</v>
      </c>
      <c r="R38" s="3">
        <f t="shared" si="16"/>
        <v>2</v>
      </c>
      <c r="S38" s="3">
        <f t="shared" si="16"/>
        <v>2</v>
      </c>
      <c r="T38" s="3">
        <f t="shared" si="16"/>
        <v>2</v>
      </c>
      <c r="U38" s="3">
        <f t="shared" si="16"/>
        <v>2</v>
      </c>
      <c r="V38" s="3">
        <f t="shared" si="16"/>
        <v>2</v>
      </c>
      <c r="W38" s="3">
        <f t="shared" si="16"/>
        <v>2</v>
      </c>
      <c r="X38" s="3">
        <f t="shared" si="16"/>
        <v>2</v>
      </c>
      <c r="Y38" s="3">
        <f t="shared" si="16"/>
        <v>2</v>
      </c>
      <c r="Z38" s="3">
        <f t="shared" si="16"/>
        <v>2</v>
      </c>
      <c r="AA38" s="3">
        <f t="shared" si="16"/>
        <v>2</v>
      </c>
      <c r="AB38" s="3">
        <f t="shared" si="16"/>
        <v>2</v>
      </c>
      <c r="AC38" s="4">
        <f t="shared" si="16"/>
        <v>2</v>
      </c>
      <c r="AD38" s="3">
        <f t="shared" si="16"/>
        <v>2</v>
      </c>
      <c r="AE38" s="3">
        <f t="shared" si="16"/>
        <v>2</v>
      </c>
      <c r="AF38" s="3">
        <f t="shared" si="16"/>
        <v>2</v>
      </c>
      <c r="AG38" s="4">
        <f t="shared" si="16"/>
        <v>2</v>
      </c>
      <c r="AH38" s="3">
        <f t="shared" si="16"/>
        <v>2</v>
      </c>
      <c r="AI38" s="3">
        <f t="shared" si="16"/>
        <v>2</v>
      </c>
      <c r="AJ38" s="3">
        <f t="shared" si="16"/>
        <v>2</v>
      </c>
    </row>
    <row r="39" spans="1:36" x14ac:dyDescent="0.25">
      <c r="A39" s="6" t="str">
        <f>'[3]POM ktons Europe'!A39</f>
        <v>battNiMH</v>
      </c>
      <c r="B39" s="6" t="str">
        <f>'[3]POM ktons Europe'!B39</f>
        <v>battNiMHVented</v>
      </c>
      <c r="C39" s="27">
        <f>'[3]POM ktons Europe'!C39</f>
        <v>0</v>
      </c>
      <c r="D39">
        <f>'[3]POM ktons Europe'!D39</f>
        <v>0</v>
      </c>
      <c r="E39" s="3"/>
    </row>
    <row r="40" spans="1:36" x14ac:dyDescent="0.25">
      <c r="A40" s="6" t="str">
        <f>'[3]POM ktons Europe'!A40</f>
        <v>battPb</v>
      </c>
      <c r="B40" s="6" t="str">
        <f>'[3]POM ktons Europe'!B40</f>
        <v>battPbSealed</v>
      </c>
      <c r="C40" s="27" t="str">
        <f>'[3]POM ktons Europe'!C40</f>
        <v>others portable</v>
      </c>
      <c r="D40" t="str">
        <f>'[3]POM ktons Europe'!D40</f>
        <v>others portable</v>
      </c>
      <c r="E40" s="3">
        <f>'[4]Data ChemFam_Compl Sch'!D46</f>
        <v>2.1496898524632657</v>
      </c>
      <c r="F40" s="3">
        <f>$L40</f>
        <v>2.2146945979549422</v>
      </c>
      <c r="G40" s="4">
        <f>'[4]Data ChemFam_Compl Sch'!D39</f>
        <v>2.1458656533263794</v>
      </c>
      <c r="H40" s="3">
        <f>$AG40</f>
        <v>2.2693641449579607</v>
      </c>
      <c r="I40" s="3">
        <f>$L40</f>
        <v>2.2146945979549422</v>
      </c>
      <c r="J40" s="3">
        <f>$N40</f>
        <v>1.4446472996754609</v>
      </c>
      <c r="K40" s="3">
        <f>$AG40</f>
        <v>2.2693641449579607</v>
      </c>
      <c r="L40" s="4">
        <f>'[4]Data ChemFam_Compl Sch'!D21</f>
        <v>2.2146945979549422</v>
      </c>
      <c r="M40" s="5">
        <f>'[4]Data ChemFam_Compl Sch'!D39</f>
        <v>2.1458656533263794</v>
      </c>
      <c r="N40" s="4">
        <f>'[4]Data ChemFam_Compl Sch'!D15</f>
        <v>1.4446472996754609</v>
      </c>
      <c r="O40" s="3">
        <f>$AG40</f>
        <v>2.2693641449579607</v>
      </c>
      <c r="P40" s="3">
        <f>M40</f>
        <v>2.1458656533263794</v>
      </c>
      <c r="Q40" s="4">
        <f>'[4]Data ChemFam_Compl Sch'!D9</f>
        <v>2.7616705114505806</v>
      </c>
      <c r="R40" s="3">
        <f>$L40</f>
        <v>2.2146945979549422</v>
      </c>
      <c r="S40" s="3">
        <f>$N40</f>
        <v>1.4446472996754609</v>
      </c>
      <c r="T40" s="3">
        <f>$N40</f>
        <v>1.4446472996754609</v>
      </c>
      <c r="U40" s="3">
        <f>$AG40</f>
        <v>2.2693641449579607</v>
      </c>
      <c r="V40" s="3">
        <f>$L40</f>
        <v>2.2146945979549422</v>
      </c>
      <c r="W40" s="8">
        <f>M40</f>
        <v>2.1458656533263794</v>
      </c>
      <c r="X40" s="3">
        <f>$N40</f>
        <v>1.4446472996754609</v>
      </c>
      <c r="Y40" s="3">
        <f>$AG40</f>
        <v>2.2693641449579607</v>
      </c>
      <c r="Z40" s="3">
        <f>G40</f>
        <v>2.1458656533263794</v>
      </c>
      <c r="AA40" s="3">
        <f>$AG40</f>
        <v>2.2693641449579607</v>
      </c>
      <c r="AB40" s="3">
        <f>$N40</f>
        <v>1.4446472996754609</v>
      </c>
      <c r="AC40" s="4">
        <f>'[4]Data ChemFam_Compl Sch'!D33</f>
        <v>2.0675186101819913</v>
      </c>
      <c r="AD40" s="8">
        <f>M40</f>
        <v>2.1458656533263794</v>
      </c>
      <c r="AE40" s="3">
        <f>$AG40</f>
        <v>2.2693641449579607</v>
      </c>
      <c r="AF40" s="3">
        <f>$N40</f>
        <v>1.4446472996754609</v>
      </c>
      <c r="AG40" s="4">
        <f>'[4]Data ChemFam_Compl Sch'!D27</f>
        <v>2.2693641449579607</v>
      </c>
      <c r="AH40" s="3">
        <f>$AG40</f>
        <v>2.2693641449579607</v>
      </c>
      <c r="AI40" s="3">
        <f>$N40</f>
        <v>1.4446472996754609</v>
      </c>
      <c r="AJ40" s="8">
        <f>M40</f>
        <v>2.1458656533263794</v>
      </c>
    </row>
    <row r="41" spans="1:36" x14ac:dyDescent="0.25">
      <c r="A41" s="6" t="str">
        <f>'[3]POM ktons Europe'!A41</f>
        <v>battPb</v>
      </c>
      <c r="B41" s="6" t="str">
        <f>'[3]POM ktons Europe'!B41</f>
        <v>battPbSealed</v>
      </c>
      <c r="C41" s="27" t="str">
        <f>'[3]POM ktons Europe'!C41</f>
        <v>SLI</v>
      </c>
      <c r="D41" t="str">
        <f>'[3]POM ktons Europe'!D41</f>
        <v>SLI</v>
      </c>
      <c r="E41" s="3">
        <f>[4]Data_BATT_IndAutm!E2</f>
        <v>2</v>
      </c>
      <c r="F41" s="3">
        <f>[4]Data_BATT_IndAutm!E2</f>
        <v>2</v>
      </c>
      <c r="G41" s="4">
        <f>F$41</f>
        <v>2</v>
      </c>
      <c r="H41" s="3">
        <f t="shared" ref="H41:AJ41" si="17">G$41</f>
        <v>2</v>
      </c>
      <c r="I41" s="3">
        <f t="shared" si="17"/>
        <v>2</v>
      </c>
      <c r="J41" s="3">
        <f t="shared" si="17"/>
        <v>2</v>
      </c>
      <c r="K41" s="3">
        <f t="shared" si="17"/>
        <v>2</v>
      </c>
      <c r="L41" s="4">
        <f t="shared" si="17"/>
        <v>2</v>
      </c>
      <c r="M41" s="5">
        <f t="shared" si="17"/>
        <v>2</v>
      </c>
      <c r="N41" s="4">
        <f t="shared" si="17"/>
        <v>2</v>
      </c>
      <c r="O41" s="3">
        <f t="shared" si="17"/>
        <v>2</v>
      </c>
      <c r="P41" s="3">
        <f t="shared" si="17"/>
        <v>2</v>
      </c>
      <c r="Q41" s="4">
        <f t="shared" si="17"/>
        <v>2</v>
      </c>
      <c r="R41" s="3">
        <f t="shared" si="17"/>
        <v>2</v>
      </c>
      <c r="S41" s="3">
        <f t="shared" si="17"/>
        <v>2</v>
      </c>
      <c r="T41" s="3">
        <f t="shared" si="17"/>
        <v>2</v>
      </c>
      <c r="U41" s="3">
        <f t="shared" si="17"/>
        <v>2</v>
      </c>
      <c r="V41" s="3">
        <f t="shared" si="17"/>
        <v>2</v>
      </c>
      <c r="W41" s="3">
        <f t="shared" si="17"/>
        <v>2</v>
      </c>
      <c r="X41" s="3">
        <f t="shared" si="17"/>
        <v>2</v>
      </c>
      <c r="Y41" s="3">
        <f t="shared" si="17"/>
        <v>2</v>
      </c>
      <c r="Z41" s="3">
        <f t="shared" si="17"/>
        <v>2</v>
      </c>
      <c r="AA41" s="3">
        <f t="shared" si="17"/>
        <v>2</v>
      </c>
      <c r="AB41" s="3">
        <f t="shared" si="17"/>
        <v>2</v>
      </c>
      <c r="AC41" s="4">
        <f t="shared" si="17"/>
        <v>2</v>
      </c>
      <c r="AD41" s="3">
        <f t="shared" si="17"/>
        <v>2</v>
      </c>
      <c r="AE41" s="3">
        <f t="shared" si="17"/>
        <v>2</v>
      </c>
      <c r="AF41" s="3">
        <f t="shared" si="17"/>
        <v>2</v>
      </c>
      <c r="AG41" s="4">
        <f t="shared" si="17"/>
        <v>2</v>
      </c>
      <c r="AH41" s="3">
        <f t="shared" si="17"/>
        <v>2</v>
      </c>
      <c r="AI41" s="3">
        <f t="shared" si="17"/>
        <v>2</v>
      </c>
      <c r="AJ41" s="3">
        <f t="shared" si="17"/>
        <v>2</v>
      </c>
    </row>
    <row r="42" spans="1:36" x14ac:dyDescent="0.25">
      <c r="A42" s="6" t="str">
        <f>'[3]POM ktons Europe'!A42</f>
        <v>battPb</v>
      </c>
      <c r="B42" s="6" t="str">
        <f>'[3]POM ktons Europe'!B42</f>
        <v>battPbSealed</v>
      </c>
      <c r="C42" s="27" t="str">
        <f>'[3]POM ktons Europe'!C42</f>
        <v>ebikes</v>
      </c>
      <c r="D42" t="str">
        <f>'[3]POM ktons Europe'!D42</f>
        <v>0703</v>
      </c>
      <c r="E42" s="7">
        <f>[4]Data_BATT_IndAutm!E$10</f>
        <v>2</v>
      </c>
      <c r="F42" s="3">
        <f>[4]Data_BATT_IndAutm!E2</f>
        <v>2</v>
      </c>
      <c r="G42" s="4">
        <f>F$42</f>
        <v>2</v>
      </c>
      <c r="H42" s="3">
        <f t="shared" ref="H42:AJ42" si="18">G$42</f>
        <v>2</v>
      </c>
      <c r="I42" s="3">
        <f t="shared" si="18"/>
        <v>2</v>
      </c>
      <c r="J42" s="3">
        <f t="shared" si="18"/>
        <v>2</v>
      </c>
      <c r="K42" s="3">
        <f t="shared" si="18"/>
        <v>2</v>
      </c>
      <c r="L42" s="4">
        <f t="shared" si="18"/>
        <v>2</v>
      </c>
      <c r="M42" s="5">
        <f t="shared" si="18"/>
        <v>2</v>
      </c>
      <c r="N42" s="4">
        <f t="shared" si="18"/>
        <v>2</v>
      </c>
      <c r="O42" s="3">
        <f t="shared" si="18"/>
        <v>2</v>
      </c>
      <c r="P42" s="3">
        <f t="shared" si="18"/>
        <v>2</v>
      </c>
      <c r="Q42" s="4">
        <f t="shared" si="18"/>
        <v>2</v>
      </c>
      <c r="R42" s="3">
        <f t="shared" si="18"/>
        <v>2</v>
      </c>
      <c r="S42" s="3">
        <f t="shared" si="18"/>
        <v>2</v>
      </c>
      <c r="T42" s="3">
        <f t="shared" si="18"/>
        <v>2</v>
      </c>
      <c r="U42" s="3">
        <f t="shared" si="18"/>
        <v>2</v>
      </c>
      <c r="V42" s="3">
        <f t="shared" si="18"/>
        <v>2</v>
      </c>
      <c r="W42" s="3">
        <f t="shared" si="18"/>
        <v>2</v>
      </c>
      <c r="X42" s="3">
        <f t="shared" si="18"/>
        <v>2</v>
      </c>
      <c r="Y42" s="3">
        <f t="shared" si="18"/>
        <v>2</v>
      </c>
      <c r="Z42" s="3">
        <f t="shared" si="18"/>
        <v>2</v>
      </c>
      <c r="AA42" s="3">
        <f t="shared" si="18"/>
        <v>2</v>
      </c>
      <c r="AB42" s="3">
        <f t="shared" si="18"/>
        <v>2</v>
      </c>
      <c r="AC42" s="4">
        <f t="shared" si="18"/>
        <v>2</v>
      </c>
      <c r="AD42" s="3">
        <f t="shared" si="18"/>
        <v>2</v>
      </c>
      <c r="AE42" s="3">
        <f t="shared" si="18"/>
        <v>2</v>
      </c>
      <c r="AF42" s="3">
        <f t="shared" si="18"/>
        <v>2</v>
      </c>
      <c r="AG42" s="4">
        <f t="shared" si="18"/>
        <v>2</v>
      </c>
      <c r="AH42" s="3">
        <f t="shared" si="18"/>
        <v>2</v>
      </c>
      <c r="AI42" s="3">
        <f t="shared" si="18"/>
        <v>2</v>
      </c>
      <c r="AJ42" s="3">
        <f t="shared" si="18"/>
        <v>2</v>
      </c>
    </row>
    <row r="43" spans="1:36" ht="30" x14ac:dyDescent="0.25">
      <c r="A43" s="6" t="str">
        <f>'[3]POM ktons Europe'!A43</f>
        <v>battPb</v>
      </c>
      <c r="B43" s="6" t="str">
        <f>'[3]POM ktons Europe'!B43</f>
        <v>battPbVented</v>
      </c>
      <c r="C43" s="27" t="str">
        <f>'[3]POM ktons Europe'!C43</f>
        <v>Industrial excluding mobility</v>
      </c>
      <c r="D43">
        <f>'[3]POM ktons Europe'!D43</f>
        <v>0</v>
      </c>
      <c r="E43" s="3">
        <f>[4]Data_BATT_IndAutm!E4</f>
        <v>2</v>
      </c>
      <c r="F43" s="3">
        <f>[4]Data_BATT_IndAutm!E4</f>
        <v>2</v>
      </c>
      <c r="G43" s="4">
        <f>$F43</f>
        <v>2</v>
      </c>
      <c r="H43" s="3">
        <f t="shared" ref="H43:AJ45" si="19">$F43</f>
        <v>2</v>
      </c>
      <c r="I43" s="3">
        <f t="shared" si="19"/>
        <v>2</v>
      </c>
      <c r="J43" s="3">
        <f t="shared" si="19"/>
        <v>2</v>
      </c>
      <c r="K43" s="3">
        <f t="shared" si="19"/>
        <v>2</v>
      </c>
      <c r="L43" s="4">
        <f t="shared" si="19"/>
        <v>2</v>
      </c>
      <c r="M43" s="5">
        <f t="shared" si="19"/>
        <v>2</v>
      </c>
      <c r="N43" s="4">
        <f t="shared" si="19"/>
        <v>2</v>
      </c>
      <c r="O43" s="3">
        <f t="shared" si="19"/>
        <v>2</v>
      </c>
      <c r="P43" s="3">
        <f t="shared" si="19"/>
        <v>2</v>
      </c>
      <c r="Q43" s="4">
        <f t="shared" si="19"/>
        <v>2</v>
      </c>
      <c r="R43" s="3">
        <f t="shared" si="19"/>
        <v>2</v>
      </c>
      <c r="S43" s="3">
        <f t="shared" si="19"/>
        <v>2</v>
      </c>
      <c r="T43" s="3">
        <f t="shared" si="19"/>
        <v>2</v>
      </c>
      <c r="U43" s="3">
        <f t="shared" si="19"/>
        <v>2</v>
      </c>
      <c r="V43" s="3">
        <f t="shared" si="19"/>
        <v>2</v>
      </c>
      <c r="W43" s="3">
        <f t="shared" si="19"/>
        <v>2</v>
      </c>
      <c r="X43" s="3">
        <f t="shared" si="19"/>
        <v>2</v>
      </c>
      <c r="Y43" s="3">
        <f t="shared" si="19"/>
        <v>2</v>
      </c>
      <c r="Z43" s="3">
        <f t="shared" si="19"/>
        <v>2</v>
      </c>
      <c r="AA43" s="3">
        <f t="shared" si="19"/>
        <v>2</v>
      </c>
      <c r="AB43" s="3">
        <f t="shared" si="19"/>
        <v>2</v>
      </c>
      <c r="AC43" s="4">
        <f t="shared" si="19"/>
        <v>2</v>
      </c>
      <c r="AD43" s="3">
        <f t="shared" si="19"/>
        <v>2</v>
      </c>
      <c r="AE43" s="3">
        <f t="shared" si="19"/>
        <v>2</v>
      </c>
      <c r="AF43" s="3">
        <f t="shared" si="19"/>
        <v>2</v>
      </c>
      <c r="AG43" s="4">
        <f t="shared" si="19"/>
        <v>2</v>
      </c>
      <c r="AH43" s="3">
        <f t="shared" si="19"/>
        <v>2</v>
      </c>
      <c r="AI43" s="3">
        <f t="shared" si="19"/>
        <v>2</v>
      </c>
      <c r="AJ43" s="3">
        <f t="shared" si="19"/>
        <v>2</v>
      </c>
    </row>
    <row r="44" spans="1:36" x14ac:dyDescent="0.25">
      <c r="A44" s="28" t="str">
        <f>'[3]POM ktons Europe'!A44</f>
        <v>battZn</v>
      </c>
      <c r="B44" s="29" t="str">
        <f>'[3]POM ktons Europe'!B44</f>
        <v>battZn</v>
      </c>
      <c r="D44">
        <f>'[3]POM ktons Europe'!D44</f>
        <v>0</v>
      </c>
      <c r="E44" s="3">
        <f>'[4]Data ChemFam_Compl Sch'!D45</f>
        <v>1.2878801568235754</v>
      </c>
      <c r="F44" s="3">
        <f>$L44</f>
        <v>1.4647006084963028</v>
      </c>
      <c r="G44" s="4">
        <f>'[4]Data ChemFam_Compl Sch'!D2</f>
        <v>1.4293389886077272</v>
      </c>
      <c r="H44" s="3">
        <f>$AG44</f>
        <v>1.3349598227664816</v>
      </c>
      <c r="I44" s="3">
        <f>$L44</f>
        <v>1.4647006084963028</v>
      </c>
      <c r="J44" s="3">
        <f>$N44</f>
        <v>1.4446472996754609</v>
      </c>
      <c r="K44" s="3">
        <f>$AG44</f>
        <v>1.3349598227664816</v>
      </c>
      <c r="L44" s="4">
        <f>'[4]Data ChemFam_Compl Sch'!D20</f>
        <v>1.4647006084963028</v>
      </c>
      <c r="M44" s="5">
        <f>'[4]Data ChemFam_Compl Sch'!D38</f>
        <v>1.3098492617963153</v>
      </c>
      <c r="N44" s="4">
        <f>'[4]Data ChemFam_Compl Sch'!D14</f>
        <v>1.4446472996754609</v>
      </c>
      <c r="O44" s="3">
        <f>$AG44</f>
        <v>1.3349598227664816</v>
      </c>
      <c r="P44" s="3">
        <f>M44</f>
        <v>1.3098492617963153</v>
      </c>
      <c r="Q44" s="4">
        <f>'[4]Data ChemFam_Compl Sch'!D8</f>
        <v>1.6837582281926018</v>
      </c>
      <c r="R44" s="3">
        <f>$L44</f>
        <v>1.4647006084963028</v>
      </c>
      <c r="S44" s="3">
        <f>$N44</f>
        <v>1.4446472996754609</v>
      </c>
      <c r="T44" s="3">
        <f>$N44</f>
        <v>1.4446472996754609</v>
      </c>
      <c r="U44" s="3">
        <f>$AG44</f>
        <v>1.3349598227664816</v>
      </c>
      <c r="V44" s="3">
        <f>$L44</f>
        <v>1.4647006084963028</v>
      </c>
      <c r="W44" s="8">
        <f>M44</f>
        <v>1.3098492617963153</v>
      </c>
      <c r="X44" s="3">
        <f>$N44</f>
        <v>1.4446472996754609</v>
      </c>
      <c r="Y44" s="3">
        <f>$AG44</f>
        <v>1.3349598227664816</v>
      </c>
      <c r="Z44" s="3">
        <f>G44</f>
        <v>1.4293389886077272</v>
      </c>
      <c r="AA44" s="3">
        <f>$AG44</f>
        <v>1.3349598227664816</v>
      </c>
      <c r="AB44" s="3">
        <f>$N44</f>
        <v>1.4446472996754609</v>
      </c>
      <c r="AC44" s="4">
        <f>'[4]Data ChemFam_Compl Sch'!D32</f>
        <v>1.2144699363202975</v>
      </c>
      <c r="AD44" s="8">
        <f>M44</f>
        <v>1.3098492617963153</v>
      </c>
      <c r="AE44" s="3">
        <f>$AG44</f>
        <v>1.3349598227664816</v>
      </c>
      <c r="AF44" s="3">
        <f>$N44</f>
        <v>1.4446472996754609</v>
      </c>
      <c r="AG44" s="4">
        <f>'[4]Data ChemFam_Compl Sch'!D26</f>
        <v>1.3349598227664816</v>
      </c>
      <c r="AH44" s="3">
        <f>$AG44</f>
        <v>1.3349598227664816</v>
      </c>
      <c r="AI44" s="3">
        <f>$N44</f>
        <v>1.4446472996754609</v>
      </c>
      <c r="AJ44" s="8">
        <f>M44</f>
        <v>1.3098492617963153</v>
      </c>
    </row>
    <row r="45" spans="1:36" ht="30" x14ac:dyDescent="0.25">
      <c r="A45" s="28" t="str">
        <f>'[3]POM ktons Europe'!A45</f>
        <v>battOther</v>
      </c>
      <c r="B45" s="29" t="str">
        <f>'[3]POM ktons Europe'!B45</f>
        <v>battOther</v>
      </c>
      <c r="C45" s="27" t="str">
        <f>'[3]POM ktons Europe'!C45</f>
        <v>Industrial excluding mobility</v>
      </c>
      <c r="D45" t="str">
        <f>'[3]POM ktons Europe'!D45</f>
        <v>Industrial excluding mobility</v>
      </c>
      <c r="E45" s="3">
        <f>[4]Data_BATT_IndAutm!E5</f>
        <v>2</v>
      </c>
      <c r="F45" s="3">
        <f>[4]Data_BATT_IndAutm!E5</f>
        <v>2</v>
      </c>
      <c r="G45" s="4">
        <f>$F45</f>
        <v>2</v>
      </c>
      <c r="H45" s="3">
        <f t="shared" si="19"/>
        <v>2</v>
      </c>
      <c r="I45" s="3">
        <f t="shared" si="19"/>
        <v>2</v>
      </c>
      <c r="J45" s="3">
        <f t="shared" si="19"/>
        <v>2</v>
      </c>
      <c r="K45" s="3">
        <f t="shared" si="19"/>
        <v>2</v>
      </c>
      <c r="L45" s="4">
        <f t="shared" si="19"/>
        <v>2</v>
      </c>
      <c r="M45" s="5">
        <f t="shared" si="19"/>
        <v>2</v>
      </c>
      <c r="N45" s="4">
        <f t="shared" si="19"/>
        <v>2</v>
      </c>
      <c r="O45" s="3">
        <f t="shared" si="19"/>
        <v>2</v>
      </c>
      <c r="P45" s="3">
        <f t="shared" si="19"/>
        <v>2</v>
      </c>
      <c r="Q45" s="4">
        <f t="shared" si="19"/>
        <v>2</v>
      </c>
      <c r="R45" s="3">
        <f t="shared" si="19"/>
        <v>2</v>
      </c>
      <c r="S45" s="3">
        <f t="shared" si="19"/>
        <v>2</v>
      </c>
      <c r="T45" s="3">
        <f t="shared" si="19"/>
        <v>2</v>
      </c>
      <c r="U45" s="3">
        <f t="shared" si="19"/>
        <v>2</v>
      </c>
      <c r="V45" s="3">
        <f t="shared" si="19"/>
        <v>2</v>
      </c>
      <c r="W45" s="3">
        <f t="shared" si="19"/>
        <v>2</v>
      </c>
      <c r="X45" s="3">
        <f t="shared" si="19"/>
        <v>2</v>
      </c>
      <c r="Y45" s="3">
        <f t="shared" si="19"/>
        <v>2</v>
      </c>
      <c r="Z45" s="3">
        <f t="shared" si="19"/>
        <v>2</v>
      </c>
      <c r="AA45" s="3">
        <f t="shared" si="19"/>
        <v>2</v>
      </c>
      <c r="AB45" s="3">
        <f t="shared" si="19"/>
        <v>2</v>
      </c>
      <c r="AC45" s="4">
        <f t="shared" si="19"/>
        <v>2</v>
      </c>
      <c r="AD45" s="3">
        <f t="shared" si="19"/>
        <v>2</v>
      </c>
      <c r="AE45" s="3">
        <f t="shared" si="19"/>
        <v>2</v>
      </c>
      <c r="AF45" s="3">
        <f t="shared" si="19"/>
        <v>2</v>
      </c>
      <c r="AG45" s="4">
        <f t="shared" si="19"/>
        <v>2</v>
      </c>
      <c r="AH45" s="3">
        <f t="shared" si="19"/>
        <v>2</v>
      </c>
      <c r="AI45" s="3">
        <f t="shared" si="19"/>
        <v>2</v>
      </c>
      <c r="AJ45" s="3">
        <f t="shared" si="19"/>
        <v>2</v>
      </c>
    </row>
    <row r="46" spans="1:36" x14ac:dyDescent="0.25">
      <c r="A46" s="28" t="str">
        <f>'[3]POM ktons Europe'!A46</f>
        <v>battLiPrimary</v>
      </c>
      <c r="B46" s="28">
        <f>'[3]POM ktons Europe'!B46</f>
        <v>0</v>
      </c>
      <c r="C46" s="27">
        <f>'[3]POM ktons Europe'!C46</f>
        <v>0</v>
      </c>
      <c r="D46">
        <f>'[3]POM ktons Europe'!D46</f>
        <v>0</v>
      </c>
      <c r="E46" s="3">
        <f>'[4]Data ChemFam_Compl Sch'!D49</f>
        <v>1.9423490241410826</v>
      </c>
      <c r="F46" s="3">
        <f>$L46</f>
        <v>1.7164898042681032</v>
      </c>
      <c r="G46" s="4">
        <f>'[4]Data ChemFam_Compl Sch'!D7</f>
        <v>2.4203955870668534</v>
      </c>
      <c r="H46" s="3">
        <f>$AG46</f>
        <v>3.2629222951001093</v>
      </c>
      <c r="I46" s="3">
        <f>$L46</f>
        <v>1.7164898042681032</v>
      </c>
      <c r="J46" s="3">
        <f>$N46</f>
        <v>1.678264515699375</v>
      </c>
      <c r="K46" s="3">
        <f>$AG46</f>
        <v>3.2629222951001093</v>
      </c>
      <c r="L46" s="4">
        <f>'[4]Data ChemFam_Compl Sch'!D25</f>
        <v>1.7164898042681032</v>
      </c>
      <c r="M46" s="5">
        <f>'[4]Data ChemFam_Compl Sch'!D43</f>
        <v>2.3082075379426414</v>
      </c>
      <c r="N46" s="4">
        <f>'[4]Data ChemFam_Compl Sch'!D19</f>
        <v>1.678264515699375</v>
      </c>
      <c r="O46" s="3">
        <f>$AG46</f>
        <v>3.2629222951001093</v>
      </c>
      <c r="P46" s="3">
        <f>M46</f>
        <v>2.3082075379426414</v>
      </c>
      <c r="Q46" s="4">
        <f>'[4]Data ChemFam_Compl Sch'!D13</f>
        <v>1.8666493937835693</v>
      </c>
      <c r="R46" s="3">
        <f>$L46</f>
        <v>1.7164898042681032</v>
      </c>
      <c r="S46" s="3">
        <f>$N46</f>
        <v>1.678264515699375</v>
      </c>
      <c r="T46" s="3">
        <f>$N46</f>
        <v>1.678264515699375</v>
      </c>
      <c r="U46" s="3">
        <f>$AG46</f>
        <v>3.2629222951001093</v>
      </c>
      <c r="V46" s="3">
        <f>$L46</f>
        <v>1.7164898042681032</v>
      </c>
      <c r="W46" s="8">
        <f>M46</f>
        <v>2.3082075379426414</v>
      </c>
      <c r="X46" s="3">
        <f>$N46</f>
        <v>1.678264515699375</v>
      </c>
      <c r="Y46" s="3">
        <f>$AG46</f>
        <v>3.2629222951001093</v>
      </c>
      <c r="Z46" s="3">
        <f>G46</f>
        <v>2.4203955870668534</v>
      </c>
      <c r="AA46" s="3">
        <f>$AG46</f>
        <v>3.2629222951001093</v>
      </c>
      <c r="AB46" s="3">
        <f>$N46</f>
        <v>1.678264515699375</v>
      </c>
      <c r="AC46" s="4">
        <f>'[4]Data ChemFam_Compl Sch'!D37</f>
        <v>2.5909278609140767</v>
      </c>
      <c r="AD46" s="8">
        <f>M46</f>
        <v>2.3082075379426414</v>
      </c>
      <c r="AE46" s="3">
        <f>$AG46</f>
        <v>3.2629222951001093</v>
      </c>
      <c r="AF46" s="3">
        <f>$N46</f>
        <v>1.678264515699375</v>
      </c>
      <c r="AG46" s="4">
        <f>'[4]Data ChemFam_Compl Sch'!D31</f>
        <v>3.2629222951001093</v>
      </c>
      <c r="AH46" s="3">
        <f>$AG46</f>
        <v>3.2629222951001093</v>
      </c>
      <c r="AI46" s="3">
        <f>$N46</f>
        <v>1.678264515699375</v>
      </c>
      <c r="AJ46" s="8">
        <f>M46</f>
        <v>2.3082075379426414</v>
      </c>
    </row>
    <row r="47" spans="1:36" x14ac:dyDescent="0.25">
      <c r="A47" s="12"/>
      <c r="B47" s="12"/>
    </row>
    <row r="48" spans="1:36" x14ac:dyDescent="0.25">
      <c r="A48" s="6" t="s">
        <v>84</v>
      </c>
      <c r="B48" s="6">
        <f>'[3]POM ktons Europe'!B48</f>
        <v>0</v>
      </c>
      <c r="C48" s="27">
        <f>'[3]POM ktons Europe'!C48</f>
        <v>0</v>
      </c>
      <c r="D48">
        <f>'[3]POM ktons Europe'!D48</f>
        <v>0</v>
      </c>
    </row>
    <row r="49" spans="1:1" x14ac:dyDescent="0.25">
      <c r="A49" s="9" t="s">
        <v>85</v>
      </c>
    </row>
    <row r="50" spans="1:1" x14ac:dyDescent="0.25">
      <c r="A50" s="1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0"/>
  <sheetViews>
    <sheetView zoomScale="87" zoomScaleNormal="87" workbookViewId="0">
      <selection activeCell="F19" sqref="F19"/>
    </sheetView>
  </sheetViews>
  <sheetFormatPr baseColWidth="10" defaultColWidth="9.140625" defaultRowHeight="15" x14ac:dyDescent="0.25"/>
  <cols>
    <col min="1" max="1" width="22" customWidth="1"/>
    <col min="2" max="2" width="20.28515625" customWidth="1"/>
    <col min="3" max="3" width="13.85546875" customWidth="1"/>
    <col min="4" max="4" width="17.85546875" customWidth="1"/>
    <col min="5" max="5" width="12" customWidth="1"/>
    <col min="6" max="6" width="9.140625" style="3"/>
    <col min="7" max="7" width="9.140625" style="4"/>
    <col min="8" max="11" width="9.140625" style="3"/>
    <col min="12" max="12" width="9.140625" style="4"/>
    <col min="13" max="13" width="9.140625" style="5"/>
    <col min="14" max="14" width="9.140625" style="4"/>
    <col min="15" max="16" width="9.140625" style="3"/>
    <col min="17" max="17" width="9.140625" style="4"/>
    <col min="18" max="28" width="9.140625" style="3"/>
    <col min="29" max="29" width="9.140625" style="4"/>
    <col min="30" max="32" width="9.140625" style="3"/>
    <col min="33" max="33" width="9.140625" style="4"/>
    <col min="34" max="36" width="9.140625" style="3"/>
  </cols>
  <sheetData>
    <row r="1" spans="1:36" ht="64.5" customHeight="1" x14ac:dyDescent="0.25">
      <c r="A1" s="20" t="str">
        <f>'[3]POM ktons Europe'!A1</f>
        <v>BATT Stock and Flow model_battLiCoO2-cameras/games.xlsx</v>
      </c>
      <c r="B1" t="str">
        <f>'[3]POM ktons Europe'!B1</f>
        <v>k tons per subkey</v>
      </c>
      <c r="C1" t="str">
        <f>'[3]POM ktons Europe'!C1</f>
        <v>Application</v>
      </c>
      <c r="D1" t="str">
        <f>'[3]POM ktons Europe'!D1</f>
        <v>Keys</v>
      </c>
      <c r="E1" t="s">
        <v>52</v>
      </c>
      <c r="F1" s="3" t="s">
        <v>53</v>
      </c>
      <c r="G1" s="4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4" t="s">
        <v>59</v>
      </c>
      <c r="M1" s="5" t="s">
        <v>60</v>
      </c>
      <c r="N1" s="4" t="s">
        <v>61</v>
      </c>
      <c r="O1" s="3" t="s">
        <v>62</v>
      </c>
      <c r="P1" s="3" t="s">
        <v>63</v>
      </c>
      <c r="Q1" s="4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4" t="s">
        <v>76</v>
      </c>
      <c r="AD1" s="3" t="s">
        <v>77</v>
      </c>
      <c r="AE1" s="3" t="s">
        <v>78</v>
      </c>
      <c r="AF1" s="3" t="s">
        <v>79</v>
      </c>
      <c r="AG1" s="4" t="s">
        <v>80</v>
      </c>
      <c r="AH1" s="3" t="s">
        <v>81</v>
      </c>
      <c r="AI1" s="3" t="s">
        <v>82</v>
      </c>
      <c r="AJ1" s="3" t="s">
        <v>83</v>
      </c>
    </row>
    <row r="2" spans="1:36" x14ac:dyDescent="0.25">
      <c r="A2" s="6" t="str">
        <f>'[3]POM ktons Europe'!A2</f>
        <v>battLiRechargeable</v>
      </c>
      <c r="B2" s="6" t="str">
        <f>'[3]POM ktons Europe'!B2</f>
        <v>battLiCoO2</v>
      </c>
      <c r="C2" t="str">
        <f>'[3]POM ktons Europe'!C2</f>
        <v>Portable PC</v>
      </c>
      <c r="D2" t="str">
        <f>'[3]POM ktons Europe'!D2</f>
        <v>030301</v>
      </c>
      <c r="E2" s="7">
        <f>'[4]Data Prod_Compl Sch'!E41</f>
        <v>7.535538602771374</v>
      </c>
      <c r="F2" s="3">
        <f>$L2</f>
        <v>8.7369880959698136</v>
      </c>
      <c r="G2" s="4">
        <f>'[4]Data Prod_Compl Sch'!E25</f>
        <v>7.0323811183627969</v>
      </c>
      <c r="H2" s="3">
        <f>$AG2</f>
        <v>7.7656533066428413</v>
      </c>
      <c r="I2" s="3">
        <f>$L2</f>
        <v>8.7369880959698136</v>
      </c>
      <c r="J2" s="3">
        <f>$N2</f>
        <v>6.441314364982718</v>
      </c>
      <c r="K2" s="3">
        <f>$AG2</f>
        <v>7.7656533066428413</v>
      </c>
      <c r="L2" s="4">
        <f>'[4]Data Prod_Compl Sch'!E28</f>
        <v>8.7369880959698136</v>
      </c>
      <c r="M2" s="5">
        <f>'[4]Data Prod_Compl Sch'!E38</f>
        <v>7.7947983079660066</v>
      </c>
      <c r="N2" s="4">
        <f>'[4]Data Prod_Compl Sch'!E27</f>
        <v>6.441314364982718</v>
      </c>
      <c r="O2" s="3">
        <f>$AG2</f>
        <v>7.7656533066428413</v>
      </c>
      <c r="P2" s="3">
        <f>M2</f>
        <v>7.7947983079660066</v>
      </c>
      <c r="Q2" s="4">
        <f>'[4]Data Prod_Compl Sch'!E26</f>
        <v>6.651784510396336</v>
      </c>
      <c r="R2" s="3">
        <f>$L2</f>
        <v>8.7369880959698136</v>
      </c>
      <c r="S2" s="3">
        <f t="shared" ref="S2:T4" si="0">$N2</f>
        <v>6.441314364982718</v>
      </c>
      <c r="T2" s="3">
        <f t="shared" si="0"/>
        <v>6.441314364982718</v>
      </c>
      <c r="U2" s="3">
        <f>$AG2</f>
        <v>7.7656533066428413</v>
      </c>
      <c r="V2" s="3">
        <f>$L2</f>
        <v>8.7369880959698136</v>
      </c>
      <c r="W2" s="8">
        <f>M2</f>
        <v>7.7947983079660066</v>
      </c>
      <c r="X2" s="3">
        <f>$N2</f>
        <v>6.441314364982718</v>
      </c>
      <c r="Y2" s="3">
        <f>$AG2</f>
        <v>7.7656533066428413</v>
      </c>
      <c r="Z2" s="3">
        <f>G2</f>
        <v>7.0323811183627969</v>
      </c>
      <c r="AA2" s="3">
        <f>$AG2</f>
        <v>7.7656533066428413</v>
      </c>
      <c r="AB2" s="3">
        <f>$N2</f>
        <v>6.441314364982718</v>
      </c>
      <c r="AC2" s="4">
        <f>'[4]Data Prod_Compl Sch'!E30</f>
        <v>8.0978727246224711</v>
      </c>
      <c r="AD2" s="8">
        <f>M2</f>
        <v>7.7947983079660066</v>
      </c>
      <c r="AE2" s="3">
        <f>$AG2</f>
        <v>7.7656533066428413</v>
      </c>
      <c r="AF2" s="3">
        <f>$N2</f>
        <v>6.441314364982718</v>
      </c>
      <c r="AG2" s="4">
        <f>'[4]Data Prod_Compl Sch'!E29</f>
        <v>7.7656533066428413</v>
      </c>
      <c r="AH2" s="3">
        <f>$AG2</f>
        <v>7.7656533066428413</v>
      </c>
      <c r="AI2" s="3">
        <f>$N2</f>
        <v>6.441314364982718</v>
      </c>
      <c r="AJ2" s="8">
        <f>M2</f>
        <v>7.7947983079660066</v>
      </c>
    </row>
    <row r="3" spans="1:36" x14ac:dyDescent="0.25">
      <c r="A3" s="6" t="str">
        <f>'[3]POM ktons Europe'!A3</f>
        <v>battLiRechargeable</v>
      </c>
      <c r="B3" s="6" t="str">
        <f>'[3]POM ktons Europe'!B3</f>
        <v>battLiCoO2</v>
      </c>
      <c r="C3" t="str">
        <f>'[3]POM ktons Europe'!C3</f>
        <v>cell phones</v>
      </c>
      <c r="D3" t="str">
        <f>'[3]POM ktons Europe'!D3</f>
        <v>0306</v>
      </c>
      <c r="E3" s="7">
        <f>'[4]Data Prod_Compl Sch'!E40</f>
        <v>7.8949586071352709</v>
      </c>
      <c r="F3" s="3">
        <f>$L3</f>
        <v>8.1402342927953857</v>
      </c>
      <c r="G3" s="4">
        <f>'[4]Data Prod_Compl Sch'!E19</f>
        <v>8.4412038598784882</v>
      </c>
      <c r="H3" s="3">
        <f>$AG3</f>
        <v>8.6152825965318076</v>
      </c>
      <c r="I3" s="3">
        <f>$L3</f>
        <v>8.1402342927953857</v>
      </c>
      <c r="J3" s="3">
        <f>$N3</f>
        <v>4.9415224978186547</v>
      </c>
      <c r="K3" s="3">
        <f>$AG3</f>
        <v>8.6152825965318076</v>
      </c>
      <c r="L3" s="4">
        <f>'[4]Data Prod_Compl Sch'!E22</f>
        <v>8.1402342927953857</v>
      </c>
      <c r="M3" s="5">
        <f>'[4]Data Prod_Compl Sch'!E37</f>
        <v>8.306706753636437</v>
      </c>
      <c r="N3" s="4">
        <f>'[4]Data Prod_Compl Sch'!E21</f>
        <v>4.9415224978186547</v>
      </c>
      <c r="O3" s="3">
        <f>$AG3</f>
        <v>8.6152825965318076</v>
      </c>
      <c r="P3" s="3">
        <f>M3</f>
        <v>8.306706753636437</v>
      </c>
      <c r="Q3" s="4">
        <f>'[4]Data Prod_Compl Sch'!E20</f>
        <v>7.3695685841254504</v>
      </c>
      <c r="R3" s="3">
        <f>$L3</f>
        <v>8.1402342927953857</v>
      </c>
      <c r="S3" s="3">
        <f t="shared" si="0"/>
        <v>4.9415224978186547</v>
      </c>
      <c r="T3" s="3">
        <f t="shared" si="0"/>
        <v>4.9415224978186547</v>
      </c>
      <c r="U3" s="3">
        <f>$AG3</f>
        <v>8.6152825965318076</v>
      </c>
      <c r="V3" s="3">
        <f>$L3</f>
        <v>8.1402342927953857</v>
      </c>
      <c r="W3" s="8">
        <f>M3</f>
        <v>8.306706753636437</v>
      </c>
      <c r="X3" s="3">
        <f>$N3</f>
        <v>4.9415224978186547</v>
      </c>
      <c r="Y3" s="3">
        <f>$AG3</f>
        <v>8.6152825965318076</v>
      </c>
      <c r="Z3" s="3">
        <f>G3</f>
        <v>8.4412038598784882</v>
      </c>
      <c r="AA3" s="3">
        <f>$AG3</f>
        <v>8.6152825965318076</v>
      </c>
      <c r="AB3" s="3">
        <f>$N3</f>
        <v>4.9415224978186547</v>
      </c>
      <c r="AC3" s="4">
        <f>'[4]Data Prod_Compl Sch'!E24</f>
        <v>8.2243647864359293</v>
      </c>
      <c r="AD3" s="8">
        <f>M3</f>
        <v>8.306706753636437</v>
      </c>
      <c r="AE3" s="3">
        <f>$AG3</f>
        <v>8.6152825965318076</v>
      </c>
      <c r="AF3" s="3">
        <f>$N3</f>
        <v>4.9415224978186547</v>
      </c>
      <c r="AG3" s="4">
        <f>'[4]Data Prod_Compl Sch'!E23</f>
        <v>8.6152825965318076</v>
      </c>
      <c r="AH3" s="3">
        <f>$AG3</f>
        <v>8.6152825965318076</v>
      </c>
      <c r="AI3" s="3">
        <f>$N3</f>
        <v>4.9415224978186547</v>
      </c>
      <c r="AJ3" s="8">
        <f>M3</f>
        <v>8.306706753636437</v>
      </c>
    </row>
    <row r="4" spans="1:36" x14ac:dyDescent="0.25">
      <c r="A4" s="9" t="str">
        <f>'[3]POM ktons Europe'!A4</f>
        <v>battLiRechargeable</v>
      </c>
      <c r="B4" s="9" t="str">
        <f>'[3]POM ktons Europe'!B4</f>
        <v>battLiCoO2</v>
      </c>
      <c r="C4" t="str">
        <f>'[3]POM ktons Europe'!C4</f>
        <v>cameras-games</v>
      </c>
      <c r="D4" t="str">
        <f>'[3]POM ktons Europe'!D4</f>
        <v>0406, 0702</v>
      </c>
      <c r="E4" s="7">
        <f>'[4]Data ChemFam_Compl Sch'!E47</f>
        <v>7.5530927534180394</v>
      </c>
      <c r="F4" s="3">
        <f>$L4</f>
        <v>7.7813446584544135</v>
      </c>
      <c r="G4" s="4">
        <f>'[4]Data ChemFam_Compl Sch'!E4</f>
        <v>7.5740820067448835</v>
      </c>
      <c r="H4" s="3">
        <f>$AG4</f>
        <v>8.4299456022205135</v>
      </c>
      <c r="I4" s="3">
        <f>$L4</f>
        <v>7.7813446584544135</v>
      </c>
      <c r="J4" s="3">
        <f>$N4</f>
        <v>6.360258745073093</v>
      </c>
      <c r="K4" s="3">
        <f>$AG4</f>
        <v>8.4299456022205135</v>
      </c>
      <c r="L4" s="4">
        <f>'[4]Data ChemFam_Compl Sch'!E22</f>
        <v>7.7813446584544135</v>
      </c>
      <c r="M4" s="5">
        <f>'[4]Data ChemFam_Compl Sch'!E40</f>
        <v>7.8261843306369148</v>
      </c>
      <c r="N4" s="4">
        <f>'[4]Data ChemFam_Compl Sch'!E16</f>
        <v>6.360258745073093</v>
      </c>
      <c r="O4" s="3">
        <f>$AG4</f>
        <v>8.4299456022205135</v>
      </c>
      <c r="P4" s="3">
        <f>M4</f>
        <v>7.8261843306369148</v>
      </c>
      <c r="Q4" s="4">
        <f>'[4]Data ChemFam_Compl Sch'!E10</f>
        <v>6.953524921212809</v>
      </c>
      <c r="R4" s="3">
        <f>$L4</f>
        <v>7.7813446584544135</v>
      </c>
      <c r="S4" s="3">
        <f t="shared" si="0"/>
        <v>6.360258745073093</v>
      </c>
      <c r="T4" s="3">
        <f t="shared" si="0"/>
        <v>6.360258745073093</v>
      </c>
      <c r="U4" s="3">
        <f>$AG4</f>
        <v>8.4299456022205135</v>
      </c>
      <c r="V4" s="3">
        <f>$L4</f>
        <v>7.7813446584544135</v>
      </c>
      <c r="W4" s="8">
        <f>M4</f>
        <v>7.8261843306369148</v>
      </c>
      <c r="X4" s="3">
        <f>$N4</f>
        <v>6.360258745073093</v>
      </c>
      <c r="Y4" s="3">
        <f>$AG4</f>
        <v>8.4299456022205135</v>
      </c>
      <c r="Z4" s="3">
        <f>G4</f>
        <v>7.5740820067448835</v>
      </c>
      <c r="AA4" s="3">
        <f>$AG4</f>
        <v>8.4299456022205135</v>
      </c>
      <c r="AB4" s="3">
        <f>$N4</f>
        <v>6.360258745073093</v>
      </c>
      <c r="AC4" s="4">
        <f>'[4]Data ChemFam_Compl Sch'!E34</f>
        <v>8.1517911329185981</v>
      </c>
      <c r="AD4" s="8">
        <f>M4</f>
        <v>7.8261843306369148</v>
      </c>
      <c r="AE4" s="3">
        <f>$AG4</f>
        <v>8.4299456022205135</v>
      </c>
      <c r="AF4" s="3">
        <f>$N4</f>
        <v>6.360258745073093</v>
      </c>
      <c r="AG4" s="4">
        <f>'[4]Data ChemFam_Compl Sch'!E28</f>
        <v>8.4299456022205135</v>
      </c>
      <c r="AH4" s="3">
        <f>$AG4</f>
        <v>8.4299456022205135</v>
      </c>
      <c r="AI4" s="3">
        <f>$N4</f>
        <v>6.360258745073093</v>
      </c>
      <c r="AJ4" s="8">
        <f>M4</f>
        <v>7.8261843306369148</v>
      </c>
    </row>
    <row r="5" spans="1:36" x14ac:dyDescent="0.25">
      <c r="A5" s="10" t="str">
        <f>'[3]POM ktons Europe'!A5</f>
        <v>battLiRechargeable</v>
      </c>
      <c r="B5" s="10" t="str">
        <f>'[3]POM ktons Europe'!B5</f>
        <v>battLiCoO2</v>
      </c>
      <c r="C5" t="str">
        <f>'[3]POM ktons Europe'!C5</f>
        <v>ebikes</v>
      </c>
      <c r="D5" t="str">
        <f>'[3]POM ktons Europe'!D5</f>
        <v>0703</v>
      </c>
      <c r="E5" s="7">
        <f>[4]Data_BATT_IndAutm!F$10</f>
        <v>9</v>
      </c>
      <c r="F5" s="3">
        <f>[4]Data_BATT_IndAutm!F10</f>
        <v>9</v>
      </c>
      <c r="G5" s="4">
        <f>$F5</f>
        <v>9</v>
      </c>
      <c r="H5" s="3">
        <f t="shared" ref="H5:AJ6" si="1">$F5</f>
        <v>9</v>
      </c>
      <c r="I5" s="3">
        <f t="shared" si="1"/>
        <v>9</v>
      </c>
      <c r="J5" s="3">
        <f t="shared" si="1"/>
        <v>9</v>
      </c>
      <c r="K5" s="3">
        <f t="shared" si="1"/>
        <v>9</v>
      </c>
      <c r="L5" s="4">
        <f t="shared" si="1"/>
        <v>9</v>
      </c>
      <c r="M5" s="5">
        <f t="shared" si="1"/>
        <v>9</v>
      </c>
      <c r="N5" s="4">
        <f t="shared" si="1"/>
        <v>9</v>
      </c>
      <c r="O5" s="3">
        <f t="shared" si="1"/>
        <v>9</v>
      </c>
      <c r="P5" s="3">
        <f t="shared" si="1"/>
        <v>9</v>
      </c>
      <c r="Q5" s="4">
        <f t="shared" si="1"/>
        <v>9</v>
      </c>
      <c r="R5" s="3">
        <f t="shared" si="1"/>
        <v>9</v>
      </c>
      <c r="S5" s="3">
        <f t="shared" si="1"/>
        <v>9</v>
      </c>
      <c r="T5" s="3">
        <f t="shared" si="1"/>
        <v>9</v>
      </c>
      <c r="U5" s="3">
        <f t="shared" si="1"/>
        <v>9</v>
      </c>
      <c r="V5" s="3">
        <f t="shared" si="1"/>
        <v>9</v>
      </c>
      <c r="W5" s="3">
        <f t="shared" si="1"/>
        <v>9</v>
      </c>
      <c r="X5" s="3">
        <f t="shared" si="1"/>
        <v>9</v>
      </c>
      <c r="Y5" s="3">
        <f t="shared" si="1"/>
        <v>9</v>
      </c>
      <c r="Z5" s="3">
        <f t="shared" si="1"/>
        <v>9</v>
      </c>
      <c r="AA5" s="3">
        <f t="shared" si="1"/>
        <v>9</v>
      </c>
      <c r="AB5" s="3">
        <f t="shared" si="1"/>
        <v>9</v>
      </c>
      <c r="AC5" s="4">
        <f t="shared" si="1"/>
        <v>9</v>
      </c>
      <c r="AD5" s="3">
        <f t="shared" si="1"/>
        <v>9</v>
      </c>
      <c r="AE5" s="3">
        <f t="shared" si="1"/>
        <v>9</v>
      </c>
      <c r="AF5" s="3">
        <f t="shared" si="1"/>
        <v>9</v>
      </c>
      <c r="AG5" s="4">
        <f t="shared" si="1"/>
        <v>9</v>
      </c>
      <c r="AH5" s="3">
        <f t="shared" si="1"/>
        <v>9</v>
      </c>
      <c r="AI5" s="3">
        <f t="shared" si="1"/>
        <v>9</v>
      </c>
      <c r="AJ5" s="3">
        <f t="shared" si="1"/>
        <v>9</v>
      </c>
    </row>
    <row r="6" spans="1:36" x14ac:dyDescent="0.25">
      <c r="A6" s="10" t="str">
        <f>'[3]POM ktons Europe'!A6</f>
        <v>battLiRechargeable</v>
      </c>
      <c r="B6" s="10" t="str">
        <f>'[3]POM ktons Europe'!B6</f>
        <v>battLiCoO2</v>
      </c>
      <c r="C6" t="str">
        <f>'[3]POM ktons Europe'!C6</f>
        <v>Industrial excluding mobility</v>
      </c>
      <c r="D6">
        <f>'[3]POM ktons Europe'!D6</f>
        <v>0</v>
      </c>
      <c r="E6" s="7">
        <f>[4]Data_BATT_IndAutm!F$6</f>
        <v>14</v>
      </c>
      <c r="F6" s="3">
        <f>[4]Data_BATT_IndAutm!F6</f>
        <v>14</v>
      </c>
      <c r="G6" s="4">
        <f>$F6</f>
        <v>14</v>
      </c>
      <c r="H6" s="3">
        <f t="shared" si="1"/>
        <v>14</v>
      </c>
      <c r="I6" s="3">
        <f t="shared" si="1"/>
        <v>14</v>
      </c>
      <c r="J6" s="3">
        <f t="shared" si="1"/>
        <v>14</v>
      </c>
      <c r="K6" s="3">
        <f t="shared" si="1"/>
        <v>14</v>
      </c>
      <c r="L6" s="4">
        <f t="shared" si="1"/>
        <v>14</v>
      </c>
      <c r="M6" s="5">
        <f t="shared" si="1"/>
        <v>14</v>
      </c>
      <c r="N6" s="4">
        <f t="shared" si="1"/>
        <v>14</v>
      </c>
      <c r="O6" s="3">
        <f t="shared" si="1"/>
        <v>14</v>
      </c>
      <c r="P6" s="3">
        <f t="shared" si="1"/>
        <v>14</v>
      </c>
      <c r="Q6" s="4">
        <f t="shared" si="1"/>
        <v>14</v>
      </c>
      <c r="R6" s="3">
        <f t="shared" si="1"/>
        <v>14</v>
      </c>
      <c r="S6" s="3">
        <f t="shared" si="1"/>
        <v>14</v>
      </c>
      <c r="T6" s="3">
        <f t="shared" si="1"/>
        <v>14</v>
      </c>
      <c r="U6" s="3">
        <f t="shared" si="1"/>
        <v>14</v>
      </c>
      <c r="V6" s="3">
        <f t="shared" si="1"/>
        <v>14</v>
      </c>
      <c r="W6" s="3">
        <f t="shared" si="1"/>
        <v>14</v>
      </c>
      <c r="X6" s="3">
        <f t="shared" si="1"/>
        <v>14</v>
      </c>
      <c r="Y6" s="3">
        <f t="shared" si="1"/>
        <v>14</v>
      </c>
      <c r="Z6" s="3">
        <f t="shared" si="1"/>
        <v>14</v>
      </c>
      <c r="AA6" s="3">
        <f t="shared" si="1"/>
        <v>14</v>
      </c>
      <c r="AB6" s="3">
        <f t="shared" si="1"/>
        <v>14</v>
      </c>
      <c r="AC6" s="4">
        <f t="shared" si="1"/>
        <v>14</v>
      </c>
      <c r="AD6" s="3">
        <f t="shared" si="1"/>
        <v>14</v>
      </c>
      <c r="AE6" s="3">
        <f t="shared" si="1"/>
        <v>14</v>
      </c>
      <c r="AF6" s="3">
        <f t="shared" si="1"/>
        <v>14</v>
      </c>
      <c r="AG6" s="4">
        <f t="shared" si="1"/>
        <v>14</v>
      </c>
      <c r="AH6" s="3">
        <f t="shared" si="1"/>
        <v>14</v>
      </c>
      <c r="AI6" s="3">
        <f t="shared" si="1"/>
        <v>14</v>
      </c>
      <c r="AJ6" s="3">
        <f t="shared" si="1"/>
        <v>14</v>
      </c>
    </row>
    <row r="7" spans="1:36" x14ac:dyDescent="0.25">
      <c r="A7" s="9" t="str">
        <f>'[3]POM ktons Europe'!A7</f>
        <v>battLiRechargeable</v>
      </c>
      <c r="B7" s="9" t="str">
        <f>'[3]POM ktons Europe'!B7</f>
        <v>battLiCoO2</v>
      </c>
      <c r="C7" t="str">
        <f>'[3]POM ktons Europe'!C7</f>
        <v>tablets</v>
      </c>
      <c r="D7" t="str">
        <f>'[3]POM ktons Europe'!D7</f>
        <v>030302</v>
      </c>
      <c r="E7" s="7">
        <f>E2</f>
        <v>7.535538602771374</v>
      </c>
      <c r="F7" s="7">
        <f t="shared" ref="F7:AJ7" si="2">F2</f>
        <v>8.7369880959698136</v>
      </c>
      <c r="G7" s="7">
        <f t="shared" si="2"/>
        <v>7.0323811183627969</v>
      </c>
      <c r="H7" s="7">
        <f t="shared" si="2"/>
        <v>7.7656533066428413</v>
      </c>
      <c r="I7" s="7">
        <f t="shared" si="2"/>
        <v>8.7369880959698136</v>
      </c>
      <c r="J7" s="7">
        <f t="shared" si="2"/>
        <v>6.441314364982718</v>
      </c>
      <c r="K7" s="7">
        <f t="shared" si="2"/>
        <v>7.7656533066428413</v>
      </c>
      <c r="L7" s="7">
        <f t="shared" si="2"/>
        <v>8.7369880959698136</v>
      </c>
      <c r="M7" s="7">
        <f t="shared" si="2"/>
        <v>7.7947983079660066</v>
      </c>
      <c r="N7" s="7">
        <f t="shared" si="2"/>
        <v>6.441314364982718</v>
      </c>
      <c r="O7" s="7">
        <f t="shared" si="2"/>
        <v>7.7656533066428413</v>
      </c>
      <c r="P7" s="7">
        <f t="shared" si="2"/>
        <v>7.7947983079660066</v>
      </c>
      <c r="Q7" s="7">
        <f t="shared" si="2"/>
        <v>6.651784510396336</v>
      </c>
      <c r="R7" s="7">
        <f t="shared" si="2"/>
        <v>8.7369880959698136</v>
      </c>
      <c r="S7" s="7">
        <f t="shared" si="2"/>
        <v>6.441314364982718</v>
      </c>
      <c r="T7" s="7">
        <f t="shared" si="2"/>
        <v>6.441314364982718</v>
      </c>
      <c r="U7" s="7">
        <f t="shared" si="2"/>
        <v>7.7656533066428413</v>
      </c>
      <c r="V7" s="7">
        <f t="shared" si="2"/>
        <v>8.7369880959698136</v>
      </c>
      <c r="W7" s="7">
        <f t="shared" si="2"/>
        <v>7.7947983079660066</v>
      </c>
      <c r="X7" s="7">
        <f t="shared" si="2"/>
        <v>6.441314364982718</v>
      </c>
      <c r="Y7" s="7">
        <f t="shared" si="2"/>
        <v>7.7656533066428413</v>
      </c>
      <c r="Z7" s="7">
        <f t="shared" si="2"/>
        <v>7.0323811183627969</v>
      </c>
      <c r="AA7" s="7">
        <f t="shared" si="2"/>
        <v>7.7656533066428413</v>
      </c>
      <c r="AB7" s="7">
        <f t="shared" si="2"/>
        <v>6.441314364982718</v>
      </c>
      <c r="AC7" s="7">
        <f t="shared" si="2"/>
        <v>8.0978727246224711</v>
      </c>
      <c r="AD7" s="7">
        <f t="shared" si="2"/>
        <v>7.7947983079660066</v>
      </c>
      <c r="AE7" s="7">
        <f t="shared" si="2"/>
        <v>7.7656533066428413</v>
      </c>
      <c r="AF7" s="7">
        <f t="shared" si="2"/>
        <v>6.441314364982718</v>
      </c>
      <c r="AG7" s="7">
        <f t="shared" si="2"/>
        <v>7.7656533066428413</v>
      </c>
      <c r="AH7" s="7">
        <f t="shared" si="2"/>
        <v>7.7656533066428413</v>
      </c>
      <c r="AI7" s="7">
        <f t="shared" si="2"/>
        <v>6.441314364982718</v>
      </c>
      <c r="AJ7" s="7">
        <f t="shared" si="2"/>
        <v>7.7947983079660066</v>
      </c>
    </row>
    <row r="8" spans="1:36" x14ac:dyDescent="0.25">
      <c r="A8" s="10" t="str">
        <f>'[3]POM ktons Europe'!A8</f>
        <v>battLiRechargeable</v>
      </c>
      <c r="B8" s="10" t="str">
        <f>'[3]POM ktons Europe'!B8</f>
        <v>battLiFePO4</v>
      </c>
      <c r="C8" t="str">
        <f>'[3]POM ktons Europe'!C8</f>
        <v>others portable</v>
      </c>
      <c r="D8" t="str">
        <f>'[3]POM ktons Europe'!D8</f>
        <v>others portable</v>
      </c>
      <c r="E8" s="3">
        <f>E$4</f>
        <v>7.5530927534180394</v>
      </c>
      <c r="F8" s="3">
        <f>F$4</f>
        <v>7.7813446584544135</v>
      </c>
      <c r="G8" s="3">
        <f t="shared" ref="G8:AJ8" si="3">G$4</f>
        <v>7.5740820067448835</v>
      </c>
      <c r="H8" s="3">
        <f t="shared" si="3"/>
        <v>8.4299456022205135</v>
      </c>
      <c r="I8" s="3">
        <f t="shared" si="3"/>
        <v>7.7813446584544135</v>
      </c>
      <c r="J8" s="3">
        <f t="shared" si="3"/>
        <v>6.360258745073093</v>
      </c>
      <c r="K8" s="3">
        <f t="shared" si="3"/>
        <v>8.4299456022205135</v>
      </c>
      <c r="L8" s="3">
        <f t="shared" si="3"/>
        <v>7.7813446584544135</v>
      </c>
      <c r="M8" s="3">
        <f t="shared" si="3"/>
        <v>7.8261843306369148</v>
      </c>
      <c r="N8" s="3">
        <f t="shared" si="3"/>
        <v>6.360258745073093</v>
      </c>
      <c r="O8" s="3">
        <f t="shared" si="3"/>
        <v>8.4299456022205135</v>
      </c>
      <c r="P8" s="3">
        <f t="shared" si="3"/>
        <v>7.8261843306369148</v>
      </c>
      <c r="Q8" s="3">
        <f t="shared" si="3"/>
        <v>6.953524921212809</v>
      </c>
      <c r="R8" s="3">
        <f t="shared" si="3"/>
        <v>7.7813446584544135</v>
      </c>
      <c r="S8" s="3">
        <f t="shared" si="3"/>
        <v>6.360258745073093</v>
      </c>
      <c r="T8" s="3">
        <f t="shared" si="3"/>
        <v>6.360258745073093</v>
      </c>
      <c r="U8" s="3">
        <f t="shared" si="3"/>
        <v>8.4299456022205135</v>
      </c>
      <c r="V8" s="3">
        <f t="shared" si="3"/>
        <v>7.7813446584544135</v>
      </c>
      <c r="W8" s="3">
        <f t="shared" si="3"/>
        <v>7.8261843306369148</v>
      </c>
      <c r="X8" s="3">
        <f t="shared" si="3"/>
        <v>6.360258745073093</v>
      </c>
      <c r="Y8" s="3">
        <f t="shared" si="3"/>
        <v>8.4299456022205135</v>
      </c>
      <c r="Z8" s="3">
        <f t="shared" si="3"/>
        <v>7.5740820067448835</v>
      </c>
      <c r="AA8" s="3">
        <f t="shared" si="3"/>
        <v>8.4299456022205135</v>
      </c>
      <c r="AB8" s="3">
        <f t="shared" si="3"/>
        <v>6.360258745073093</v>
      </c>
      <c r="AC8" s="3">
        <f t="shared" si="3"/>
        <v>8.1517911329185981</v>
      </c>
      <c r="AD8" s="3">
        <f t="shared" si="3"/>
        <v>7.8261843306369148</v>
      </c>
      <c r="AE8" s="3">
        <f t="shared" si="3"/>
        <v>8.4299456022205135</v>
      </c>
      <c r="AF8" s="3">
        <f t="shared" si="3"/>
        <v>6.360258745073093</v>
      </c>
      <c r="AG8" s="3">
        <f t="shared" si="3"/>
        <v>8.4299456022205135</v>
      </c>
      <c r="AH8" s="3">
        <f t="shared" si="3"/>
        <v>8.4299456022205135</v>
      </c>
      <c r="AI8" s="3">
        <f t="shared" si="3"/>
        <v>6.360258745073093</v>
      </c>
      <c r="AJ8" s="3">
        <f t="shared" si="3"/>
        <v>7.8261843306369148</v>
      </c>
    </row>
    <row r="9" spans="1:36" x14ac:dyDescent="0.25">
      <c r="A9" s="10" t="str">
        <f>'[3]POM ktons Europe'!A9</f>
        <v>battLiRechargeable</v>
      </c>
      <c r="B9" s="10" t="str">
        <f>'[3]POM ktons Europe'!B9</f>
        <v>battLiFePO4</v>
      </c>
      <c r="C9" t="str">
        <f>'[3]POM ktons Europe'!C9</f>
        <v>ebikes</v>
      </c>
      <c r="D9" t="str">
        <f>'[3]POM ktons Europe'!D9</f>
        <v>0703</v>
      </c>
      <c r="E9" s="7">
        <f>[4]Data_BATT_IndAutm!F$10</f>
        <v>9</v>
      </c>
      <c r="F9" s="3">
        <f>[4]Data_BATT_IndAutm!F10</f>
        <v>9</v>
      </c>
      <c r="G9" s="4">
        <f>$F9</f>
        <v>9</v>
      </c>
      <c r="H9" s="3">
        <f t="shared" ref="H9:AJ10" si="4">$F9</f>
        <v>9</v>
      </c>
      <c r="I9" s="3">
        <f t="shared" si="4"/>
        <v>9</v>
      </c>
      <c r="J9" s="3">
        <f t="shared" si="4"/>
        <v>9</v>
      </c>
      <c r="K9" s="3">
        <f t="shared" si="4"/>
        <v>9</v>
      </c>
      <c r="L9" s="4">
        <f t="shared" si="4"/>
        <v>9</v>
      </c>
      <c r="M9" s="5">
        <f t="shared" si="4"/>
        <v>9</v>
      </c>
      <c r="N9" s="4">
        <f t="shared" si="4"/>
        <v>9</v>
      </c>
      <c r="O9" s="3">
        <f t="shared" si="4"/>
        <v>9</v>
      </c>
      <c r="P9" s="3">
        <f t="shared" si="4"/>
        <v>9</v>
      </c>
      <c r="Q9" s="4">
        <f t="shared" si="4"/>
        <v>9</v>
      </c>
      <c r="R9" s="3">
        <f t="shared" si="4"/>
        <v>9</v>
      </c>
      <c r="S9" s="3">
        <f t="shared" si="4"/>
        <v>9</v>
      </c>
      <c r="T9" s="3">
        <f t="shared" si="4"/>
        <v>9</v>
      </c>
      <c r="U9" s="3">
        <f t="shared" si="4"/>
        <v>9</v>
      </c>
      <c r="V9" s="3">
        <f t="shared" si="4"/>
        <v>9</v>
      </c>
      <c r="W9" s="3">
        <f t="shared" si="4"/>
        <v>9</v>
      </c>
      <c r="X9" s="3">
        <f t="shared" si="4"/>
        <v>9</v>
      </c>
      <c r="Y9" s="3">
        <f t="shared" si="4"/>
        <v>9</v>
      </c>
      <c r="Z9" s="3">
        <f t="shared" si="4"/>
        <v>9</v>
      </c>
      <c r="AA9" s="3">
        <f t="shared" si="4"/>
        <v>9</v>
      </c>
      <c r="AB9" s="3">
        <f t="shared" si="4"/>
        <v>9</v>
      </c>
      <c r="AC9" s="4">
        <f t="shared" si="4"/>
        <v>9</v>
      </c>
      <c r="AD9" s="3">
        <f t="shared" si="4"/>
        <v>9</v>
      </c>
      <c r="AE9" s="3">
        <f t="shared" si="4"/>
        <v>9</v>
      </c>
      <c r="AF9" s="3">
        <f t="shared" si="4"/>
        <v>9</v>
      </c>
      <c r="AG9" s="4">
        <f t="shared" si="4"/>
        <v>9</v>
      </c>
      <c r="AH9" s="3">
        <f t="shared" si="4"/>
        <v>9</v>
      </c>
      <c r="AI9" s="3">
        <f t="shared" si="4"/>
        <v>9</v>
      </c>
      <c r="AJ9" s="3">
        <f t="shared" si="4"/>
        <v>9</v>
      </c>
    </row>
    <row r="10" spans="1:36" x14ac:dyDescent="0.25">
      <c r="A10" s="10" t="str">
        <f>'[3]POM ktons Europe'!A10</f>
        <v>battLiRechargeable</v>
      </c>
      <c r="B10" s="10" t="str">
        <f>'[3]POM ktons Europe'!B10</f>
        <v>battLiFePO4</v>
      </c>
      <c r="C10" t="str">
        <f>'[3]POM ktons Europe'!C10</f>
        <v>Industrial excluding mobility</v>
      </c>
      <c r="D10">
        <f>'[3]POM ktons Europe'!D10</f>
        <v>0</v>
      </c>
      <c r="E10" s="3">
        <f>[4]Data_BATT_IndAutm!F6</f>
        <v>14</v>
      </c>
      <c r="F10" s="3">
        <f>[4]Data_BATT_IndAutm!F6</f>
        <v>14</v>
      </c>
      <c r="G10" s="4">
        <f>$F10</f>
        <v>14</v>
      </c>
      <c r="H10" s="3">
        <f t="shared" si="4"/>
        <v>14</v>
      </c>
      <c r="I10" s="3">
        <f t="shared" si="4"/>
        <v>14</v>
      </c>
      <c r="J10" s="3">
        <f t="shared" si="4"/>
        <v>14</v>
      </c>
      <c r="K10" s="3">
        <f t="shared" si="4"/>
        <v>14</v>
      </c>
      <c r="L10" s="4">
        <f t="shared" si="4"/>
        <v>14</v>
      </c>
      <c r="M10" s="5">
        <f t="shared" si="4"/>
        <v>14</v>
      </c>
      <c r="N10" s="4">
        <f t="shared" si="4"/>
        <v>14</v>
      </c>
      <c r="O10" s="3">
        <f t="shared" si="4"/>
        <v>14</v>
      </c>
      <c r="P10" s="3">
        <f t="shared" si="4"/>
        <v>14</v>
      </c>
      <c r="Q10" s="4">
        <f t="shared" si="4"/>
        <v>14</v>
      </c>
      <c r="R10" s="3">
        <f t="shared" si="4"/>
        <v>14</v>
      </c>
      <c r="S10" s="3">
        <f t="shared" si="4"/>
        <v>14</v>
      </c>
      <c r="T10" s="3">
        <f t="shared" si="4"/>
        <v>14</v>
      </c>
      <c r="U10" s="3">
        <f t="shared" si="4"/>
        <v>14</v>
      </c>
      <c r="V10" s="3">
        <f t="shared" si="4"/>
        <v>14</v>
      </c>
      <c r="W10" s="3">
        <f t="shared" si="4"/>
        <v>14</v>
      </c>
      <c r="X10" s="3">
        <f t="shared" si="4"/>
        <v>14</v>
      </c>
      <c r="Y10" s="3">
        <f t="shared" si="4"/>
        <v>14</v>
      </c>
      <c r="Z10" s="3">
        <f t="shared" si="4"/>
        <v>14</v>
      </c>
      <c r="AA10" s="3">
        <f t="shared" si="4"/>
        <v>14</v>
      </c>
      <c r="AB10" s="3">
        <f t="shared" si="4"/>
        <v>14</v>
      </c>
      <c r="AC10" s="4">
        <f t="shared" si="4"/>
        <v>14</v>
      </c>
      <c r="AD10" s="3">
        <f t="shared" si="4"/>
        <v>14</v>
      </c>
      <c r="AE10" s="3">
        <f t="shared" si="4"/>
        <v>14</v>
      </c>
      <c r="AF10" s="3">
        <f t="shared" si="4"/>
        <v>14</v>
      </c>
      <c r="AG10" s="4">
        <f t="shared" si="4"/>
        <v>14</v>
      </c>
      <c r="AH10" s="3">
        <f t="shared" si="4"/>
        <v>14</v>
      </c>
      <c r="AI10" s="3">
        <f t="shared" si="4"/>
        <v>14</v>
      </c>
      <c r="AJ10" s="3">
        <f t="shared" si="4"/>
        <v>14</v>
      </c>
    </row>
    <row r="11" spans="1:36" x14ac:dyDescent="0.25">
      <c r="A11" s="9" t="str">
        <f>'[3]POM ktons Europe'!A11</f>
        <v>battLiRechargeable</v>
      </c>
      <c r="B11" s="9" t="str">
        <f>'[3]POM ktons Europe'!B11</f>
        <v>battLiMn</v>
      </c>
      <c r="C11" t="str">
        <f>'[3]POM ktons Europe'!C11</f>
        <v>cameras-games</v>
      </c>
      <c r="D11" t="str">
        <f>'[3]POM ktons Europe'!D11</f>
        <v>0406, 0702</v>
      </c>
      <c r="E11" s="3">
        <f>E$4</f>
        <v>7.5530927534180394</v>
      </c>
      <c r="F11" s="3">
        <f>F$4</f>
        <v>7.7813446584544135</v>
      </c>
      <c r="G11" s="3">
        <f t="shared" ref="G11:AJ12" si="5">G$4</f>
        <v>7.5740820067448835</v>
      </c>
      <c r="H11" s="3">
        <f t="shared" si="5"/>
        <v>8.4299456022205135</v>
      </c>
      <c r="I11" s="3">
        <f t="shared" si="5"/>
        <v>7.7813446584544135</v>
      </c>
      <c r="J11" s="3">
        <f t="shared" si="5"/>
        <v>6.360258745073093</v>
      </c>
      <c r="K11" s="3">
        <f t="shared" si="5"/>
        <v>8.4299456022205135</v>
      </c>
      <c r="L11" s="3">
        <f t="shared" si="5"/>
        <v>7.7813446584544135</v>
      </c>
      <c r="M11" s="3">
        <f t="shared" si="5"/>
        <v>7.8261843306369148</v>
      </c>
      <c r="N11" s="3">
        <f t="shared" si="5"/>
        <v>6.360258745073093</v>
      </c>
      <c r="O11" s="3">
        <f t="shared" si="5"/>
        <v>8.4299456022205135</v>
      </c>
      <c r="P11" s="3">
        <f t="shared" si="5"/>
        <v>7.8261843306369148</v>
      </c>
      <c r="Q11" s="3">
        <f t="shared" si="5"/>
        <v>6.953524921212809</v>
      </c>
      <c r="R11" s="3">
        <f t="shared" si="5"/>
        <v>7.7813446584544135</v>
      </c>
      <c r="S11" s="3">
        <f t="shared" si="5"/>
        <v>6.360258745073093</v>
      </c>
      <c r="T11" s="3">
        <f t="shared" si="5"/>
        <v>6.360258745073093</v>
      </c>
      <c r="U11" s="3">
        <f t="shared" si="5"/>
        <v>8.4299456022205135</v>
      </c>
      <c r="V11" s="3">
        <f t="shared" si="5"/>
        <v>7.7813446584544135</v>
      </c>
      <c r="W11" s="3">
        <f t="shared" si="5"/>
        <v>7.8261843306369148</v>
      </c>
      <c r="X11" s="3">
        <f t="shared" si="5"/>
        <v>6.360258745073093</v>
      </c>
      <c r="Y11" s="3">
        <f t="shared" si="5"/>
        <v>8.4299456022205135</v>
      </c>
      <c r="Z11" s="3">
        <f t="shared" si="5"/>
        <v>7.5740820067448835</v>
      </c>
      <c r="AA11" s="3">
        <f t="shared" si="5"/>
        <v>8.4299456022205135</v>
      </c>
      <c r="AB11" s="3">
        <f t="shared" si="5"/>
        <v>6.360258745073093</v>
      </c>
      <c r="AC11" s="3">
        <f t="shared" si="5"/>
        <v>8.1517911329185981</v>
      </c>
      <c r="AD11" s="3">
        <f t="shared" si="5"/>
        <v>7.8261843306369148</v>
      </c>
      <c r="AE11" s="3">
        <f t="shared" si="5"/>
        <v>8.4299456022205135</v>
      </c>
      <c r="AF11" s="3">
        <f t="shared" si="5"/>
        <v>6.360258745073093</v>
      </c>
      <c r="AG11" s="3">
        <f t="shared" si="5"/>
        <v>8.4299456022205135</v>
      </c>
      <c r="AH11" s="3">
        <f t="shared" si="5"/>
        <v>8.4299456022205135</v>
      </c>
      <c r="AI11" s="3">
        <f t="shared" si="5"/>
        <v>6.360258745073093</v>
      </c>
      <c r="AJ11" s="3">
        <f t="shared" si="5"/>
        <v>7.8261843306369148</v>
      </c>
    </row>
    <row r="12" spans="1:36" x14ac:dyDescent="0.25">
      <c r="A12" s="10" t="str">
        <f>'[3]POM ktons Europe'!A12</f>
        <v>battLiRechargeable</v>
      </c>
      <c r="B12" s="10" t="str">
        <f>'[3]POM ktons Europe'!B12</f>
        <v>battLiMn</v>
      </c>
      <c r="C12" t="str">
        <f>'[3]POM ktons Europe'!C12</f>
        <v>others portable</v>
      </c>
      <c r="D12" t="str">
        <f>'[3]POM ktons Europe'!D12</f>
        <v>others portable</v>
      </c>
      <c r="E12" s="3">
        <f>E$4</f>
        <v>7.5530927534180394</v>
      </c>
      <c r="F12" s="3">
        <f>F$4</f>
        <v>7.7813446584544135</v>
      </c>
      <c r="G12" s="3">
        <f t="shared" si="5"/>
        <v>7.5740820067448835</v>
      </c>
      <c r="H12" s="3">
        <f t="shared" si="5"/>
        <v>8.4299456022205135</v>
      </c>
      <c r="I12" s="3">
        <f t="shared" si="5"/>
        <v>7.7813446584544135</v>
      </c>
      <c r="J12" s="3">
        <f t="shared" si="5"/>
        <v>6.360258745073093</v>
      </c>
      <c r="K12" s="3">
        <f t="shared" si="5"/>
        <v>8.4299456022205135</v>
      </c>
      <c r="L12" s="3">
        <f t="shared" si="5"/>
        <v>7.7813446584544135</v>
      </c>
      <c r="M12" s="3">
        <f t="shared" si="5"/>
        <v>7.8261843306369148</v>
      </c>
      <c r="N12" s="3">
        <f t="shared" si="5"/>
        <v>6.360258745073093</v>
      </c>
      <c r="O12" s="3">
        <f t="shared" si="5"/>
        <v>8.4299456022205135</v>
      </c>
      <c r="P12" s="3">
        <f t="shared" si="5"/>
        <v>7.8261843306369148</v>
      </c>
      <c r="Q12" s="3">
        <f t="shared" si="5"/>
        <v>6.953524921212809</v>
      </c>
      <c r="R12" s="3">
        <f t="shared" si="5"/>
        <v>7.7813446584544135</v>
      </c>
      <c r="S12" s="3">
        <f t="shared" si="5"/>
        <v>6.360258745073093</v>
      </c>
      <c r="T12" s="3">
        <f t="shared" si="5"/>
        <v>6.360258745073093</v>
      </c>
      <c r="U12" s="3">
        <f t="shared" si="5"/>
        <v>8.4299456022205135</v>
      </c>
      <c r="V12" s="3">
        <f t="shared" si="5"/>
        <v>7.7813446584544135</v>
      </c>
      <c r="W12" s="3">
        <f t="shared" si="5"/>
        <v>7.8261843306369148</v>
      </c>
      <c r="X12" s="3">
        <f t="shared" si="5"/>
        <v>6.360258745073093</v>
      </c>
      <c r="Y12" s="3">
        <f t="shared" si="5"/>
        <v>8.4299456022205135</v>
      </c>
      <c r="Z12" s="3">
        <f t="shared" si="5"/>
        <v>7.5740820067448835</v>
      </c>
      <c r="AA12" s="3">
        <f t="shared" si="5"/>
        <v>8.4299456022205135</v>
      </c>
      <c r="AB12" s="3">
        <f t="shared" si="5"/>
        <v>6.360258745073093</v>
      </c>
      <c r="AC12" s="3">
        <f t="shared" si="5"/>
        <v>8.1517911329185981</v>
      </c>
      <c r="AD12" s="3">
        <f t="shared" si="5"/>
        <v>7.8261843306369148</v>
      </c>
      <c r="AE12" s="3">
        <f t="shared" si="5"/>
        <v>8.4299456022205135</v>
      </c>
      <c r="AF12" s="3">
        <f t="shared" si="5"/>
        <v>6.360258745073093</v>
      </c>
      <c r="AG12" s="3">
        <f t="shared" si="5"/>
        <v>8.4299456022205135</v>
      </c>
      <c r="AH12" s="3">
        <f t="shared" si="5"/>
        <v>8.4299456022205135</v>
      </c>
      <c r="AI12" s="3">
        <f t="shared" si="5"/>
        <v>6.360258745073093</v>
      </c>
      <c r="AJ12" s="3">
        <f t="shared" si="5"/>
        <v>7.8261843306369148</v>
      </c>
    </row>
    <row r="13" spans="1:36" x14ac:dyDescent="0.25">
      <c r="A13" s="10" t="str">
        <f>'[3]POM ktons Europe'!A13</f>
        <v>battLiRechargeable</v>
      </c>
      <c r="B13" s="10" t="str">
        <f>'[3]POM ktons Europe'!B13</f>
        <v>battLiMn</v>
      </c>
      <c r="C13" t="str">
        <f>'[3]POM ktons Europe'!C13</f>
        <v>ebikes</v>
      </c>
      <c r="D13" t="str">
        <f>'[3]POM ktons Europe'!D13</f>
        <v>0703</v>
      </c>
      <c r="E13" s="7">
        <f>[4]Data_BATT_IndAutm!F$10</f>
        <v>9</v>
      </c>
      <c r="F13" s="3">
        <f>[4]Data_BATT_IndAutm!F10</f>
        <v>9</v>
      </c>
      <c r="G13" s="4">
        <f>$F13</f>
        <v>9</v>
      </c>
      <c r="H13" s="3">
        <f t="shared" ref="H13:AJ16" si="6">$F13</f>
        <v>9</v>
      </c>
      <c r="I13" s="3">
        <f t="shared" si="6"/>
        <v>9</v>
      </c>
      <c r="J13" s="3">
        <f t="shared" si="6"/>
        <v>9</v>
      </c>
      <c r="K13" s="3">
        <f t="shared" si="6"/>
        <v>9</v>
      </c>
      <c r="L13" s="4">
        <f t="shared" si="6"/>
        <v>9</v>
      </c>
      <c r="M13" s="5">
        <f t="shared" si="6"/>
        <v>9</v>
      </c>
      <c r="N13" s="4">
        <f t="shared" si="6"/>
        <v>9</v>
      </c>
      <c r="O13" s="3">
        <f t="shared" si="6"/>
        <v>9</v>
      </c>
      <c r="P13" s="3">
        <f t="shared" si="6"/>
        <v>9</v>
      </c>
      <c r="Q13" s="4">
        <f t="shared" si="6"/>
        <v>9</v>
      </c>
      <c r="R13" s="3">
        <f t="shared" si="6"/>
        <v>9</v>
      </c>
      <c r="S13" s="3">
        <f t="shared" si="6"/>
        <v>9</v>
      </c>
      <c r="T13" s="3">
        <f t="shared" si="6"/>
        <v>9</v>
      </c>
      <c r="U13" s="3">
        <f t="shared" si="6"/>
        <v>9</v>
      </c>
      <c r="V13" s="3">
        <f t="shared" si="6"/>
        <v>9</v>
      </c>
      <c r="W13" s="3">
        <f t="shared" si="6"/>
        <v>9</v>
      </c>
      <c r="X13" s="3">
        <f t="shared" si="6"/>
        <v>9</v>
      </c>
      <c r="Y13" s="3">
        <f t="shared" si="6"/>
        <v>9</v>
      </c>
      <c r="Z13" s="3">
        <f t="shared" si="6"/>
        <v>9</v>
      </c>
      <c r="AA13" s="3">
        <f t="shared" si="6"/>
        <v>9</v>
      </c>
      <c r="AB13" s="3">
        <f t="shared" si="6"/>
        <v>9</v>
      </c>
      <c r="AC13" s="4">
        <f t="shared" si="6"/>
        <v>9</v>
      </c>
      <c r="AD13" s="3">
        <f t="shared" si="6"/>
        <v>9</v>
      </c>
      <c r="AE13" s="3">
        <f t="shared" si="6"/>
        <v>9</v>
      </c>
      <c r="AF13" s="3">
        <f t="shared" si="6"/>
        <v>9</v>
      </c>
      <c r="AG13" s="4">
        <f t="shared" si="6"/>
        <v>9</v>
      </c>
      <c r="AH13" s="3">
        <f t="shared" si="6"/>
        <v>9</v>
      </c>
      <c r="AI13" s="3">
        <f t="shared" si="6"/>
        <v>9</v>
      </c>
      <c r="AJ13" s="3">
        <f t="shared" si="6"/>
        <v>9</v>
      </c>
    </row>
    <row r="14" spans="1:36" x14ac:dyDescent="0.25">
      <c r="A14" s="10" t="str">
        <f>'[3]POM ktons Europe'!A14</f>
        <v>battLiRechargeable</v>
      </c>
      <c r="B14" s="10" t="str">
        <f>'[3]POM ktons Europe'!B14</f>
        <v>battLiMn</v>
      </c>
      <c r="C14" t="str">
        <f>'[3]POM ktons Europe'!C14</f>
        <v>PHEV</v>
      </c>
      <c r="D14" t="str">
        <f>'[3]POM ktons Europe'!D14</f>
        <v>PHEV</v>
      </c>
      <c r="E14" s="3">
        <f>[4]Data_BATT_IndAutm!F8</f>
        <v>10</v>
      </c>
      <c r="F14" s="3">
        <f>[4]Data_BATT_IndAutm!F8</f>
        <v>10</v>
      </c>
      <c r="G14" s="4">
        <f>$F14</f>
        <v>10</v>
      </c>
      <c r="H14" s="3">
        <f t="shared" si="6"/>
        <v>10</v>
      </c>
      <c r="I14" s="3">
        <f t="shared" si="6"/>
        <v>10</v>
      </c>
      <c r="J14" s="3">
        <f t="shared" si="6"/>
        <v>10</v>
      </c>
      <c r="K14" s="3">
        <f t="shared" si="6"/>
        <v>10</v>
      </c>
      <c r="L14" s="4">
        <f t="shared" si="6"/>
        <v>10</v>
      </c>
      <c r="M14" s="5">
        <f t="shared" si="6"/>
        <v>10</v>
      </c>
      <c r="N14" s="4">
        <f t="shared" si="6"/>
        <v>10</v>
      </c>
      <c r="O14" s="3">
        <f t="shared" si="6"/>
        <v>10</v>
      </c>
      <c r="P14" s="3">
        <f t="shared" si="6"/>
        <v>10</v>
      </c>
      <c r="Q14" s="4">
        <f t="shared" si="6"/>
        <v>10</v>
      </c>
      <c r="R14" s="3">
        <f t="shared" si="6"/>
        <v>10</v>
      </c>
      <c r="S14" s="3">
        <f t="shared" si="6"/>
        <v>10</v>
      </c>
      <c r="T14" s="3">
        <f t="shared" si="6"/>
        <v>10</v>
      </c>
      <c r="U14" s="3">
        <f t="shared" si="6"/>
        <v>10</v>
      </c>
      <c r="V14" s="3">
        <f t="shared" si="6"/>
        <v>10</v>
      </c>
      <c r="W14" s="3">
        <f t="shared" si="6"/>
        <v>10</v>
      </c>
      <c r="X14" s="3">
        <f t="shared" si="6"/>
        <v>10</v>
      </c>
      <c r="Y14" s="3">
        <f t="shared" si="6"/>
        <v>10</v>
      </c>
      <c r="Z14" s="3">
        <f t="shared" si="6"/>
        <v>10</v>
      </c>
      <c r="AA14" s="3">
        <f t="shared" si="6"/>
        <v>10</v>
      </c>
      <c r="AB14" s="3">
        <f t="shared" si="6"/>
        <v>10</v>
      </c>
      <c r="AC14" s="4">
        <f t="shared" si="6"/>
        <v>10</v>
      </c>
      <c r="AD14" s="3">
        <f t="shared" si="6"/>
        <v>10</v>
      </c>
      <c r="AE14" s="3">
        <f t="shared" si="6"/>
        <v>10</v>
      </c>
      <c r="AF14" s="3">
        <f t="shared" si="6"/>
        <v>10</v>
      </c>
      <c r="AG14" s="4">
        <f t="shared" si="6"/>
        <v>10</v>
      </c>
      <c r="AH14" s="3">
        <f t="shared" si="6"/>
        <v>10</v>
      </c>
      <c r="AI14" s="3">
        <f t="shared" si="6"/>
        <v>10</v>
      </c>
      <c r="AJ14" s="3">
        <f t="shared" si="6"/>
        <v>10</v>
      </c>
    </row>
    <row r="15" spans="1:36" x14ac:dyDescent="0.25">
      <c r="A15" s="10" t="str">
        <f>'[3]POM ktons Europe'!A15</f>
        <v>battLiRechargeable</v>
      </c>
      <c r="B15" s="10" t="str">
        <f>'[3]POM ktons Europe'!B15</f>
        <v>battLiMn</v>
      </c>
      <c r="C15" t="str">
        <f>'[3]POM ktons Europe'!C15</f>
        <v>BEV</v>
      </c>
      <c r="D15" t="str">
        <f>'[3]POM ktons Europe'!D15</f>
        <v>BEV</v>
      </c>
      <c r="E15" s="3">
        <f>[4]Data_BATT_IndAutm!F8</f>
        <v>10</v>
      </c>
      <c r="F15" s="3">
        <f>[4]Data_BATT_IndAutm!F8</f>
        <v>10</v>
      </c>
      <c r="G15" s="4">
        <f>$F15</f>
        <v>10</v>
      </c>
      <c r="H15" s="3">
        <f t="shared" si="6"/>
        <v>10</v>
      </c>
      <c r="I15" s="3">
        <f t="shared" si="6"/>
        <v>10</v>
      </c>
      <c r="J15" s="3">
        <f t="shared" si="6"/>
        <v>10</v>
      </c>
      <c r="K15" s="3">
        <f t="shared" si="6"/>
        <v>10</v>
      </c>
      <c r="L15" s="4">
        <f t="shared" si="6"/>
        <v>10</v>
      </c>
      <c r="M15" s="5">
        <f t="shared" si="6"/>
        <v>10</v>
      </c>
      <c r="N15" s="4">
        <f t="shared" si="6"/>
        <v>10</v>
      </c>
      <c r="O15" s="3">
        <f t="shared" si="6"/>
        <v>10</v>
      </c>
      <c r="P15" s="3">
        <f t="shared" si="6"/>
        <v>10</v>
      </c>
      <c r="Q15" s="4">
        <f t="shared" si="6"/>
        <v>10</v>
      </c>
      <c r="R15" s="3">
        <f t="shared" si="6"/>
        <v>10</v>
      </c>
      <c r="S15" s="3">
        <f t="shared" si="6"/>
        <v>10</v>
      </c>
      <c r="T15" s="3">
        <f t="shared" si="6"/>
        <v>10</v>
      </c>
      <c r="U15" s="3">
        <f t="shared" si="6"/>
        <v>10</v>
      </c>
      <c r="V15" s="3">
        <f t="shared" si="6"/>
        <v>10</v>
      </c>
      <c r="W15" s="3">
        <f t="shared" si="6"/>
        <v>10</v>
      </c>
      <c r="X15" s="3">
        <f t="shared" si="6"/>
        <v>10</v>
      </c>
      <c r="Y15" s="3">
        <f t="shared" si="6"/>
        <v>10</v>
      </c>
      <c r="Z15" s="3">
        <f t="shared" si="6"/>
        <v>10</v>
      </c>
      <c r="AA15" s="3">
        <f t="shared" si="6"/>
        <v>10</v>
      </c>
      <c r="AB15" s="3">
        <f t="shared" si="6"/>
        <v>10</v>
      </c>
      <c r="AC15" s="4">
        <f t="shared" si="6"/>
        <v>10</v>
      </c>
      <c r="AD15" s="3">
        <f t="shared" si="6"/>
        <v>10</v>
      </c>
      <c r="AE15" s="3">
        <f t="shared" si="6"/>
        <v>10</v>
      </c>
      <c r="AF15" s="3">
        <f t="shared" si="6"/>
        <v>10</v>
      </c>
      <c r="AG15" s="4">
        <f t="shared" si="6"/>
        <v>10</v>
      </c>
      <c r="AH15" s="3">
        <f t="shared" si="6"/>
        <v>10</v>
      </c>
      <c r="AI15" s="3">
        <f t="shared" si="6"/>
        <v>10</v>
      </c>
      <c r="AJ15" s="3">
        <f t="shared" si="6"/>
        <v>10</v>
      </c>
    </row>
    <row r="16" spans="1:36" x14ac:dyDescent="0.25">
      <c r="A16" s="10" t="str">
        <f>'[3]POM ktons Europe'!A16</f>
        <v>battLiRechargeable</v>
      </c>
      <c r="B16" s="10" t="str">
        <f>'[3]POM ktons Europe'!B16</f>
        <v>battLiMn</v>
      </c>
      <c r="C16" t="str">
        <f>'[3]POM ktons Europe'!C16</f>
        <v>Industrial excluding mobility</v>
      </c>
      <c r="D16" t="str">
        <f>'[3]POM ktons Europe'!D16</f>
        <v>Industrial excluding mobility</v>
      </c>
      <c r="E16" s="3">
        <f>[4]Data_BATT_IndAutm!F6</f>
        <v>14</v>
      </c>
      <c r="F16" s="3">
        <f>[4]Data_BATT_IndAutm!F6</f>
        <v>14</v>
      </c>
      <c r="G16" s="4">
        <f>$F16</f>
        <v>14</v>
      </c>
      <c r="H16" s="3">
        <f t="shared" si="6"/>
        <v>14</v>
      </c>
      <c r="I16" s="3">
        <f t="shared" si="6"/>
        <v>14</v>
      </c>
      <c r="J16" s="3">
        <f t="shared" si="6"/>
        <v>14</v>
      </c>
      <c r="K16" s="3">
        <f t="shared" si="6"/>
        <v>14</v>
      </c>
      <c r="L16" s="4">
        <f t="shared" si="6"/>
        <v>14</v>
      </c>
      <c r="M16" s="5">
        <f t="shared" si="6"/>
        <v>14</v>
      </c>
      <c r="N16" s="4">
        <f t="shared" si="6"/>
        <v>14</v>
      </c>
      <c r="O16" s="3">
        <f t="shared" si="6"/>
        <v>14</v>
      </c>
      <c r="P16" s="3">
        <f t="shared" si="6"/>
        <v>14</v>
      </c>
      <c r="Q16" s="4">
        <f t="shared" si="6"/>
        <v>14</v>
      </c>
      <c r="R16" s="3">
        <f t="shared" si="6"/>
        <v>14</v>
      </c>
      <c r="S16" s="3">
        <f t="shared" si="6"/>
        <v>14</v>
      </c>
      <c r="T16" s="3">
        <f t="shared" si="6"/>
        <v>14</v>
      </c>
      <c r="U16" s="3">
        <f t="shared" si="6"/>
        <v>14</v>
      </c>
      <c r="V16" s="3">
        <f t="shared" si="6"/>
        <v>14</v>
      </c>
      <c r="W16" s="3">
        <f t="shared" si="6"/>
        <v>14</v>
      </c>
      <c r="X16" s="3">
        <f t="shared" si="6"/>
        <v>14</v>
      </c>
      <c r="Y16" s="3">
        <f t="shared" si="6"/>
        <v>14</v>
      </c>
      <c r="Z16" s="3">
        <f t="shared" si="6"/>
        <v>14</v>
      </c>
      <c r="AA16" s="3">
        <f t="shared" si="6"/>
        <v>14</v>
      </c>
      <c r="AB16" s="3">
        <f t="shared" si="6"/>
        <v>14</v>
      </c>
      <c r="AC16" s="4">
        <f t="shared" si="6"/>
        <v>14</v>
      </c>
      <c r="AD16" s="3">
        <f t="shared" si="6"/>
        <v>14</v>
      </c>
      <c r="AE16" s="3">
        <f t="shared" si="6"/>
        <v>14</v>
      </c>
      <c r="AF16" s="3">
        <f t="shared" si="6"/>
        <v>14</v>
      </c>
      <c r="AG16" s="4">
        <f t="shared" si="6"/>
        <v>14</v>
      </c>
      <c r="AH16" s="3">
        <f t="shared" si="6"/>
        <v>14</v>
      </c>
      <c r="AI16" s="3">
        <f t="shared" si="6"/>
        <v>14</v>
      </c>
      <c r="AJ16" s="3">
        <f t="shared" si="6"/>
        <v>14</v>
      </c>
    </row>
    <row r="17" spans="1:36" x14ac:dyDescent="0.25">
      <c r="A17" s="11" t="str">
        <f>'[3]POM ktons Europe'!A17</f>
        <v>battLiPrimary</v>
      </c>
      <c r="B17" s="11" t="str">
        <f>'[3]POM ktons Europe'!B17</f>
        <v>battLiMnO2</v>
      </c>
      <c r="C17">
        <f>'[3]POM ktons Europe'!C17</f>
        <v>0</v>
      </c>
      <c r="D17">
        <f>'[3]POM ktons Europe'!D17</f>
        <v>0</v>
      </c>
      <c r="E17" s="3"/>
    </row>
    <row r="18" spans="1:36" x14ac:dyDescent="0.25">
      <c r="A18" s="11" t="str">
        <f>'[3]POM ktons Europe'!A18</f>
        <v>battLiPrimary</v>
      </c>
      <c r="B18" s="11" t="str">
        <f>'[3]POM ktons Europe'!B18</f>
        <v>battLiCFx</v>
      </c>
      <c r="C18">
        <f>'[3]POM ktons Europe'!C18</f>
        <v>0</v>
      </c>
      <c r="D18">
        <f>'[3]POM ktons Europe'!D18</f>
        <v>0</v>
      </c>
      <c r="E18" s="3"/>
    </row>
    <row r="19" spans="1:36" x14ac:dyDescent="0.25">
      <c r="A19" s="6" t="str">
        <f>'[3]POM ktons Europe'!A19</f>
        <v>battLiRechargeable</v>
      </c>
      <c r="B19" s="6" t="str">
        <f>'[3]POM ktons Europe'!B19</f>
        <v>battLiNMC</v>
      </c>
      <c r="C19" t="str">
        <f>'[3]POM ktons Europe'!C19</f>
        <v>Portable PC</v>
      </c>
      <c r="D19" t="str">
        <f>'[3]POM ktons Europe'!D19</f>
        <v>030301</v>
      </c>
      <c r="E19" s="3">
        <f>E$2</f>
        <v>7.535538602771374</v>
      </c>
      <c r="F19" s="3">
        <f>F$2</f>
        <v>8.7369880959698136</v>
      </c>
      <c r="G19" s="3">
        <f t="shared" ref="G19:AJ19" si="7">G$2</f>
        <v>7.0323811183627969</v>
      </c>
      <c r="H19" s="3">
        <f t="shared" si="7"/>
        <v>7.7656533066428413</v>
      </c>
      <c r="I19" s="3">
        <f t="shared" si="7"/>
        <v>8.7369880959698136</v>
      </c>
      <c r="J19" s="3">
        <f t="shared" si="7"/>
        <v>6.441314364982718</v>
      </c>
      <c r="K19" s="3">
        <f t="shared" si="7"/>
        <v>7.7656533066428413</v>
      </c>
      <c r="L19" s="3">
        <f t="shared" si="7"/>
        <v>8.7369880959698136</v>
      </c>
      <c r="M19" s="3">
        <f t="shared" si="7"/>
        <v>7.7947983079660066</v>
      </c>
      <c r="N19" s="3">
        <f t="shared" si="7"/>
        <v>6.441314364982718</v>
      </c>
      <c r="O19" s="3">
        <f t="shared" si="7"/>
        <v>7.7656533066428413</v>
      </c>
      <c r="P19" s="3">
        <f t="shared" si="7"/>
        <v>7.7947983079660066</v>
      </c>
      <c r="Q19" s="3">
        <f t="shared" si="7"/>
        <v>6.651784510396336</v>
      </c>
      <c r="R19" s="3">
        <f t="shared" si="7"/>
        <v>8.7369880959698136</v>
      </c>
      <c r="S19" s="3">
        <f t="shared" si="7"/>
        <v>6.441314364982718</v>
      </c>
      <c r="T19" s="3">
        <f t="shared" si="7"/>
        <v>6.441314364982718</v>
      </c>
      <c r="U19" s="3">
        <f t="shared" si="7"/>
        <v>7.7656533066428413</v>
      </c>
      <c r="V19" s="3">
        <f t="shared" si="7"/>
        <v>8.7369880959698136</v>
      </c>
      <c r="W19" s="3">
        <f t="shared" si="7"/>
        <v>7.7947983079660066</v>
      </c>
      <c r="X19" s="3">
        <f t="shared" si="7"/>
        <v>6.441314364982718</v>
      </c>
      <c r="Y19" s="3">
        <f t="shared" si="7"/>
        <v>7.7656533066428413</v>
      </c>
      <c r="Z19" s="3">
        <f t="shared" si="7"/>
        <v>7.0323811183627969</v>
      </c>
      <c r="AA19" s="3">
        <f t="shared" si="7"/>
        <v>7.7656533066428413</v>
      </c>
      <c r="AB19" s="3">
        <f t="shared" si="7"/>
        <v>6.441314364982718</v>
      </c>
      <c r="AC19" s="3">
        <f t="shared" si="7"/>
        <v>8.0978727246224711</v>
      </c>
      <c r="AD19" s="3">
        <f t="shared" si="7"/>
        <v>7.7947983079660066</v>
      </c>
      <c r="AE19" s="3">
        <f t="shared" si="7"/>
        <v>7.7656533066428413</v>
      </c>
      <c r="AF19" s="3">
        <f t="shared" si="7"/>
        <v>6.441314364982718</v>
      </c>
      <c r="AG19" s="3">
        <f t="shared" si="7"/>
        <v>7.7656533066428413</v>
      </c>
      <c r="AH19" s="3">
        <f t="shared" si="7"/>
        <v>7.7656533066428413</v>
      </c>
      <c r="AI19" s="3">
        <f t="shared" si="7"/>
        <v>6.441314364982718</v>
      </c>
      <c r="AJ19" s="3">
        <f t="shared" si="7"/>
        <v>7.7947983079660066</v>
      </c>
    </row>
    <row r="20" spans="1:36" x14ac:dyDescent="0.25">
      <c r="A20" s="6" t="str">
        <f>'[3]POM ktons Europe'!A20</f>
        <v>battLiRechargeable</v>
      </c>
      <c r="B20" s="6" t="str">
        <f>'[3]POM ktons Europe'!B20</f>
        <v>battLiNMC</v>
      </c>
      <c r="C20" t="str">
        <f>'[3]POM ktons Europe'!C20</f>
        <v>tablets</v>
      </c>
      <c r="D20" t="str">
        <f>'[3]POM ktons Europe'!D20</f>
        <v>030302</v>
      </c>
      <c r="E20" s="3">
        <f>E$3</f>
        <v>7.8949586071352709</v>
      </c>
      <c r="F20" s="3">
        <f>F$3</f>
        <v>8.1402342927953857</v>
      </c>
      <c r="G20" s="3">
        <f t="shared" ref="G20:AJ21" si="8">G$3</f>
        <v>8.4412038598784882</v>
      </c>
      <c r="H20" s="3">
        <f t="shared" si="8"/>
        <v>8.6152825965318076</v>
      </c>
      <c r="I20" s="3">
        <f t="shared" si="8"/>
        <v>8.1402342927953857</v>
      </c>
      <c r="J20" s="3">
        <f t="shared" si="8"/>
        <v>4.9415224978186547</v>
      </c>
      <c r="K20" s="3">
        <f t="shared" si="8"/>
        <v>8.6152825965318076</v>
      </c>
      <c r="L20" s="3">
        <f t="shared" si="8"/>
        <v>8.1402342927953857</v>
      </c>
      <c r="M20" s="3">
        <f t="shared" si="8"/>
        <v>8.306706753636437</v>
      </c>
      <c r="N20" s="3">
        <f t="shared" si="8"/>
        <v>4.9415224978186547</v>
      </c>
      <c r="O20" s="3">
        <f t="shared" si="8"/>
        <v>8.6152825965318076</v>
      </c>
      <c r="P20" s="3">
        <f t="shared" si="8"/>
        <v>8.306706753636437</v>
      </c>
      <c r="Q20" s="3">
        <f t="shared" si="8"/>
        <v>7.3695685841254504</v>
      </c>
      <c r="R20" s="3">
        <f t="shared" si="8"/>
        <v>8.1402342927953857</v>
      </c>
      <c r="S20" s="3">
        <f t="shared" si="8"/>
        <v>4.9415224978186547</v>
      </c>
      <c r="T20" s="3">
        <f t="shared" si="8"/>
        <v>4.9415224978186547</v>
      </c>
      <c r="U20" s="3">
        <f t="shared" si="8"/>
        <v>8.6152825965318076</v>
      </c>
      <c r="V20" s="3">
        <f t="shared" si="8"/>
        <v>8.1402342927953857</v>
      </c>
      <c r="W20" s="3">
        <f t="shared" si="8"/>
        <v>8.306706753636437</v>
      </c>
      <c r="X20" s="3">
        <f t="shared" si="8"/>
        <v>4.9415224978186547</v>
      </c>
      <c r="Y20" s="3">
        <f t="shared" si="8"/>
        <v>8.6152825965318076</v>
      </c>
      <c r="Z20" s="3">
        <f t="shared" si="8"/>
        <v>8.4412038598784882</v>
      </c>
      <c r="AA20" s="3">
        <f t="shared" si="8"/>
        <v>8.6152825965318076</v>
      </c>
      <c r="AB20" s="3">
        <f t="shared" si="8"/>
        <v>4.9415224978186547</v>
      </c>
      <c r="AC20" s="3">
        <f t="shared" si="8"/>
        <v>8.2243647864359293</v>
      </c>
      <c r="AD20" s="3">
        <f t="shared" si="8"/>
        <v>8.306706753636437</v>
      </c>
      <c r="AE20" s="3">
        <f t="shared" si="8"/>
        <v>8.6152825965318076</v>
      </c>
      <c r="AF20" s="3">
        <f t="shared" si="8"/>
        <v>4.9415224978186547</v>
      </c>
      <c r="AG20" s="3">
        <f t="shared" si="8"/>
        <v>8.6152825965318076</v>
      </c>
      <c r="AH20" s="3">
        <f t="shared" si="8"/>
        <v>8.6152825965318076</v>
      </c>
      <c r="AI20" s="3">
        <f t="shared" si="8"/>
        <v>4.9415224978186547</v>
      </c>
      <c r="AJ20" s="3">
        <f t="shared" si="8"/>
        <v>8.306706753636437</v>
      </c>
    </row>
    <row r="21" spans="1:36" x14ac:dyDescent="0.25">
      <c r="A21" s="9" t="str">
        <f>'[3]POM ktons Europe'!A21</f>
        <v>battLiRechargeable</v>
      </c>
      <c r="B21" s="9" t="str">
        <f>'[3]POM ktons Europe'!B21</f>
        <v>battLiNMC</v>
      </c>
      <c r="C21" t="str">
        <f>'[3]POM ktons Europe'!C21</f>
        <v>cell phones</v>
      </c>
      <c r="D21" t="str">
        <f>'[3]POM ktons Europe'!D21</f>
        <v>0306</v>
      </c>
      <c r="E21" s="3">
        <f>E$3</f>
        <v>7.8949586071352709</v>
      </c>
      <c r="F21" s="3">
        <f>F$3</f>
        <v>8.1402342927953857</v>
      </c>
      <c r="G21" s="3">
        <f t="shared" si="8"/>
        <v>8.4412038598784882</v>
      </c>
      <c r="H21" s="3">
        <f t="shared" si="8"/>
        <v>8.6152825965318076</v>
      </c>
      <c r="I21" s="3">
        <f t="shared" si="8"/>
        <v>8.1402342927953857</v>
      </c>
      <c r="J21" s="3">
        <f t="shared" si="8"/>
        <v>4.9415224978186547</v>
      </c>
      <c r="K21" s="3">
        <f t="shared" si="8"/>
        <v>8.6152825965318076</v>
      </c>
      <c r="L21" s="3">
        <f t="shared" si="8"/>
        <v>8.1402342927953857</v>
      </c>
      <c r="M21" s="3">
        <f t="shared" si="8"/>
        <v>8.306706753636437</v>
      </c>
      <c r="N21" s="3">
        <f t="shared" si="8"/>
        <v>4.9415224978186547</v>
      </c>
      <c r="O21" s="3">
        <f t="shared" si="8"/>
        <v>8.6152825965318076</v>
      </c>
      <c r="P21" s="3">
        <f t="shared" si="8"/>
        <v>8.306706753636437</v>
      </c>
      <c r="Q21" s="3">
        <f t="shared" si="8"/>
        <v>7.3695685841254504</v>
      </c>
      <c r="R21" s="3">
        <f t="shared" si="8"/>
        <v>8.1402342927953857</v>
      </c>
      <c r="S21" s="3">
        <f t="shared" si="8"/>
        <v>4.9415224978186547</v>
      </c>
      <c r="T21" s="3">
        <f t="shared" si="8"/>
        <v>4.9415224978186547</v>
      </c>
      <c r="U21" s="3">
        <f t="shared" si="8"/>
        <v>8.6152825965318076</v>
      </c>
      <c r="V21" s="3">
        <f t="shared" si="8"/>
        <v>8.1402342927953857</v>
      </c>
      <c r="W21" s="3">
        <f t="shared" si="8"/>
        <v>8.306706753636437</v>
      </c>
      <c r="X21" s="3">
        <f t="shared" si="8"/>
        <v>4.9415224978186547</v>
      </c>
      <c r="Y21" s="3">
        <f t="shared" si="8"/>
        <v>8.6152825965318076</v>
      </c>
      <c r="Z21" s="3">
        <f t="shared" si="8"/>
        <v>8.4412038598784882</v>
      </c>
      <c r="AA21" s="3">
        <f t="shared" si="8"/>
        <v>8.6152825965318076</v>
      </c>
      <c r="AB21" s="3">
        <f t="shared" si="8"/>
        <v>4.9415224978186547</v>
      </c>
      <c r="AC21" s="3">
        <f t="shared" si="8"/>
        <v>8.2243647864359293</v>
      </c>
      <c r="AD21" s="3">
        <f t="shared" si="8"/>
        <v>8.306706753636437</v>
      </c>
      <c r="AE21" s="3">
        <f t="shared" si="8"/>
        <v>8.6152825965318076</v>
      </c>
      <c r="AF21" s="3">
        <f t="shared" si="8"/>
        <v>4.9415224978186547</v>
      </c>
      <c r="AG21" s="3">
        <f t="shared" si="8"/>
        <v>8.6152825965318076</v>
      </c>
      <c r="AH21" s="3">
        <f t="shared" si="8"/>
        <v>8.6152825965318076</v>
      </c>
      <c r="AI21" s="3">
        <f t="shared" si="8"/>
        <v>4.9415224978186547</v>
      </c>
      <c r="AJ21" s="3">
        <f t="shared" si="8"/>
        <v>8.306706753636437</v>
      </c>
    </row>
    <row r="22" spans="1:36" x14ac:dyDescent="0.25">
      <c r="A22" s="6" t="str">
        <f>'[3]POM ktons Europe'!A22</f>
        <v>battLiRechargeable</v>
      </c>
      <c r="B22" s="6" t="str">
        <f>'[3]POM ktons Europe'!B22</f>
        <v>battLiNMC</v>
      </c>
      <c r="C22" t="str">
        <f>'[3]POM ktons Europe'!C22</f>
        <v>cameras-games</v>
      </c>
      <c r="D22" t="str">
        <f>'[3]POM ktons Europe'!D22</f>
        <v>0406, 0702</v>
      </c>
      <c r="E22" s="3">
        <f>E$4</f>
        <v>7.5530927534180394</v>
      </c>
      <c r="F22" s="3">
        <f>F$4</f>
        <v>7.7813446584544135</v>
      </c>
      <c r="G22" s="3">
        <f t="shared" ref="G22:AJ22" si="9">G$4</f>
        <v>7.5740820067448835</v>
      </c>
      <c r="H22" s="3">
        <f t="shared" si="9"/>
        <v>8.4299456022205135</v>
      </c>
      <c r="I22" s="3">
        <f t="shared" si="9"/>
        <v>7.7813446584544135</v>
      </c>
      <c r="J22" s="3">
        <f t="shared" si="9"/>
        <v>6.360258745073093</v>
      </c>
      <c r="K22" s="3">
        <f t="shared" si="9"/>
        <v>8.4299456022205135</v>
      </c>
      <c r="L22" s="3">
        <f t="shared" si="9"/>
        <v>7.7813446584544135</v>
      </c>
      <c r="M22" s="3">
        <f t="shared" si="9"/>
        <v>7.8261843306369148</v>
      </c>
      <c r="N22" s="3">
        <f t="shared" si="9"/>
        <v>6.360258745073093</v>
      </c>
      <c r="O22" s="3">
        <f t="shared" si="9"/>
        <v>8.4299456022205135</v>
      </c>
      <c r="P22" s="3">
        <f t="shared" si="9"/>
        <v>7.8261843306369148</v>
      </c>
      <c r="Q22" s="3">
        <f t="shared" si="9"/>
        <v>6.953524921212809</v>
      </c>
      <c r="R22" s="3">
        <f t="shared" si="9"/>
        <v>7.7813446584544135</v>
      </c>
      <c r="S22" s="3">
        <f t="shared" si="9"/>
        <v>6.360258745073093</v>
      </c>
      <c r="T22" s="3">
        <f t="shared" si="9"/>
        <v>6.360258745073093</v>
      </c>
      <c r="U22" s="3">
        <f t="shared" si="9"/>
        <v>8.4299456022205135</v>
      </c>
      <c r="V22" s="3">
        <f t="shared" si="9"/>
        <v>7.7813446584544135</v>
      </c>
      <c r="W22" s="3">
        <f t="shared" si="9"/>
        <v>7.8261843306369148</v>
      </c>
      <c r="X22" s="3">
        <f t="shared" si="9"/>
        <v>6.360258745073093</v>
      </c>
      <c r="Y22" s="3">
        <f t="shared" si="9"/>
        <v>8.4299456022205135</v>
      </c>
      <c r="Z22" s="3">
        <f t="shared" si="9"/>
        <v>7.5740820067448835</v>
      </c>
      <c r="AA22" s="3">
        <f t="shared" si="9"/>
        <v>8.4299456022205135</v>
      </c>
      <c r="AB22" s="3">
        <f t="shared" si="9"/>
        <v>6.360258745073093</v>
      </c>
      <c r="AC22" s="3">
        <f t="shared" si="9"/>
        <v>8.1517911329185981</v>
      </c>
      <c r="AD22" s="3">
        <f t="shared" si="9"/>
        <v>7.8261843306369148</v>
      </c>
      <c r="AE22" s="3">
        <f t="shared" si="9"/>
        <v>8.4299456022205135</v>
      </c>
      <c r="AF22" s="3">
        <f t="shared" si="9"/>
        <v>6.360258745073093</v>
      </c>
      <c r="AG22" s="3">
        <f t="shared" si="9"/>
        <v>8.4299456022205135</v>
      </c>
      <c r="AH22" s="3">
        <f t="shared" si="9"/>
        <v>8.4299456022205135</v>
      </c>
      <c r="AI22" s="3">
        <f t="shared" si="9"/>
        <v>6.360258745073093</v>
      </c>
      <c r="AJ22" s="3">
        <f t="shared" si="9"/>
        <v>7.8261843306369148</v>
      </c>
    </row>
    <row r="23" spans="1:36" x14ac:dyDescent="0.25">
      <c r="A23" s="9" t="str">
        <f>'[3]POM ktons Europe'!A23</f>
        <v>battLiRechargeable</v>
      </c>
      <c r="B23" s="9" t="str">
        <f>'[3]POM ktons Europe'!B23</f>
        <v>battLiNMC</v>
      </c>
      <c r="C23" t="str">
        <f>'[3]POM ktons Europe'!C23</f>
        <v>cordless tools</v>
      </c>
      <c r="D23" t="str">
        <f>'[3]POM ktons Europe'!D23</f>
        <v>0601</v>
      </c>
      <c r="E23" s="3">
        <f>'[4]Data Prod_Compl Sch'!E42</f>
        <v>8.4359062670917098</v>
      </c>
      <c r="F23" s="3">
        <f>$L23</f>
        <v>7.1569177978580578</v>
      </c>
      <c r="G23" s="4">
        <f>'[4]Data Prod_Compl Sch'!E31</f>
        <v>10.436377051949661</v>
      </c>
      <c r="H23" s="3">
        <f>$AG23</f>
        <v>10.094288024198951</v>
      </c>
      <c r="I23" s="3">
        <f>$L23</f>
        <v>7.1569177978580578</v>
      </c>
      <c r="J23" s="3">
        <f>$N23</f>
        <v>7.7656533066428413</v>
      </c>
      <c r="K23" s="3">
        <f>$AG23</f>
        <v>10.094288024198951</v>
      </c>
      <c r="L23" s="4">
        <f>'[4]Data Prod_Compl Sch'!E34</f>
        <v>7.1569177978580578</v>
      </c>
      <c r="M23" s="5">
        <f>'[4]Data Prod_Compl Sch'!E39</f>
        <v>9.0780308060635555</v>
      </c>
      <c r="N23" s="4">
        <f>'[4]Data Prod_Compl Sch'!E33</f>
        <v>7.7656533066428413</v>
      </c>
      <c r="O23" s="3">
        <f>$AG23</f>
        <v>10.094288024198951</v>
      </c>
      <c r="P23" s="3">
        <f>M23</f>
        <v>9.0780308060635555</v>
      </c>
      <c r="Q23" s="4">
        <f>'[4]Data Prod_Compl Sch'!E32</f>
        <v>8.0978727246224711</v>
      </c>
      <c r="R23" s="3">
        <f>$L23</f>
        <v>7.1569177978580578</v>
      </c>
      <c r="S23" s="3">
        <f>$N23</f>
        <v>7.7656533066428413</v>
      </c>
      <c r="T23" s="3">
        <f>$N23</f>
        <v>7.7656533066428413</v>
      </c>
      <c r="U23" s="3">
        <f>$AG23</f>
        <v>10.094288024198951</v>
      </c>
      <c r="V23" s="3">
        <f>$L23</f>
        <v>7.1569177978580578</v>
      </c>
      <c r="W23" s="8">
        <f>M23</f>
        <v>9.0780308060635555</v>
      </c>
      <c r="X23" s="3">
        <f>$N23</f>
        <v>7.7656533066428413</v>
      </c>
      <c r="Y23" s="3">
        <f>$AG23</f>
        <v>10.094288024198951</v>
      </c>
      <c r="Z23" s="3">
        <f>G23</f>
        <v>10.436377051949661</v>
      </c>
      <c r="AA23" s="3">
        <f>$AG23</f>
        <v>10.094288024198951</v>
      </c>
      <c r="AB23" s="3">
        <f>$N23</f>
        <v>7.7656533066428413</v>
      </c>
      <c r="AC23" s="4">
        <f>'[4]Data Prod_Compl Sch'!E36</f>
        <v>8.0827346166475618</v>
      </c>
      <c r="AD23" s="8">
        <f>M23</f>
        <v>9.0780308060635555</v>
      </c>
      <c r="AE23" s="3">
        <f>$AG23</f>
        <v>10.094288024198951</v>
      </c>
      <c r="AF23" s="3">
        <f>$N23</f>
        <v>7.7656533066428413</v>
      </c>
      <c r="AG23" s="4">
        <f>'[4]Data Prod_Compl Sch'!E35</f>
        <v>10.094288024198951</v>
      </c>
      <c r="AH23" s="3">
        <f>$AG23</f>
        <v>10.094288024198951</v>
      </c>
      <c r="AI23" s="3">
        <f>$N23</f>
        <v>7.7656533066428413</v>
      </c>
      <c r="AJ23" s="8">
        <f>M23</f>
        <v>9.0780308060635555</v>
      </c>
    </row>
    <row r="24" spans="1:36" x14ac:dyDescent="0.25">
      <c r="A24" s="10" t="str">
        <f>'[3]POM ktons Europe'!A24</f>
        <v>battLiRechargeable</v>
      </c>
      <c r="B24" s="10" t="str">
        <f>'[3]POM ktons Europe'!B24</f>
        <v>battLiNMC</v>
      </c>
      <c r="C24" t="str">
        <f>'[3]POM ktons Europe'!C24</f>
        <v>others portable</v>
      </c>
      <c r="D24" t="str">
        <f>'[3]POM ktons Europe'!D24</f>
        <v>others portable</v>
      </c>
      <c r="E24" s="3">
        <f>E$4</f>
        <v>7.5530927534180394</v>
      </c>
      <c r="F24" s="3">
        <f>F$4</f>
        <v>7.7813446584544135</v>
      </c>
      <c r="G24" s="3">
        <f t="shared" ref="G24:AJ24" si="10">G$4</f>
        <v>7.5740820067448835</v>
      </c>
      <c r="H24" s="3">
        <f t="shared" si="10"/>
        <v>8.4299456022205135</v>
      </c>
      <c r="I24" s="3">
        <f t="shared" si="10"/>
        <v>7.7813446584544135</v>
      </c>
      <c r="J24" s="3">
        <f t="shared" si="10"/>
        <v>6.360258745073093</v>
      </c>
      <c r="K24" s="3">
        <f t="shared" si="10"/>
        <v>8.4299456022205135</v>
      </c>
      <c r="L24" s="3">
        <f t="shared" si="10"/>
        <v>7.7813446584544135</v>
      </c>
      <c r="M24" s="3">
        <f t="shared" si="10"/>
        <v>7.8261843306369148</v>
      </c>
      <c r="N24" s="3">
        <f t="shared" si="10"/>
        <v>6.360258745073093</v>
      </c>
      <c r="O24" s="3">
        <f t="shared" si="10"/>
        <v>8.4299456022205135</v>
      </c>
      <c r="P24" s="3">
        <f t="shared" si="10"/>
        <v>7.8261843306369148</v>
      </c>
      <c r="Q24" s="3">
        <f t="shared" si="10"/>
        <v>6.953524921212809</v>
      </c>
      <c r="R24" s="3">
        <f t="shared" si="10"/>
        <v>7.7813446584544135</v>
      </c>
      <c r="S24" s="3">
        <f t="shared" si="10"/>
        <v>6.360258745073093</v>
      </c>
      <c r="T24" s="3">
        <f t="shared" si="10"/>
        <v>6.360258745073093</v>
      </c>
      <c r="U24" s="3">
        <f t="shared" si="10"/>
        <v>8.4299456022205135</v>
      </c>
      <c r="V24" s="3">
        <f t="shared" si="10"/>
        <v>7.7813446584544135</v>
      </c>
      <c r="W24" s="3">
        <f t="shared" si="10"/>
        <v>7.8261843306369148</v>
      </c>
      <c r="X24" s="3">
        <f t="shared" si="10"/>
        <v>6.360258745073093</v>
      </c>
      <c r="Y24" s="3">
        <f t="shared" si="10"/>
        <v>8.4299456022205135</v>
      </c>
      <c r="Z24" s="3">
        <f t="shared" si="10"/>
        <v>7.5740820067448835</v>
      </c>
      <c r="AA24" s="3">
        <f t="shared" si="10"/>
        <v>8.4299456022205135</v>
      </c>
      <c r="AB24" s="3">
        <f t="shared" si="10"/>
        <v>6.360258745073093</v>
      </c>
      <c r="AC24" s="3">
        <f t="shared" si="10"/>
        <v>8.1517911329185981</v>
      </c>
      <c r="AD24" s="3">
        <f t="shared" si="10"/>
        <v>7.8261843306369148</v>
      </c>
      <c r="AE24" s="3">
        <f t="shared" si="10"/>
        <v>8.4299456022205135</v>
      </c>
      <c r="AF24" s="3">
        <f t="shared" si="10"/>
        <v>6.360258745073093</v>
      </c>
      <c r="AG24" s="3">
        <f t="shared" si="10"/>
        <v>8.4299456022205135</v>
      </c>
      <c r="AH24" s="3">
        <f t="shared" si="10"/>
        <v>8.4299456022205135</v>
      </c>
      <c r="AI24" s="3">
        <f t="shared" si="10"/>
        <v>6.360258745073093</v>
      </c>
      <c r="AJ24" s="3">
        <f t="shared" si="10"/>
        <v>7.8261843306369148</v>
      </c>
    </row>
    <row r="25" spans="1:36" x14ac:dyDescent="0.25">
      <c r="A25" s="10" t="str">
        <f>'[3]POM ktons Europe'!A25</f>
        <v>battLiRechargeable</v>
      </c>
      <c r="B25" s="10" t="str">
        <f>'[3]POM ktons Europe'!B25</f>
        <v>battLiNMC</v>
      </c>
      <c r="C25" t="str">
        <f>'[3]POM ktons Europe'!C25</f>
        <v>ebikes</v>
      </c>
      <c r="D25" t="str">
        <f>'[3]POM ktons Europe'!D25</f>
        <v>0703</v>
      </c>
      <c r="E25" s="7">
        <f>[4]Data_BATT_IndAutm!F$10</f>
        <v>9</v>
      </c>
      <c r="F25" s="3">
        <f>[4]Data_BATT_IndAutm!F10</f>
        <v>9</v>
      </c>
      <c r="G25" s="4">
        <f>$F25</f>
        <v>9</v>
      </c>
      <c r="H25" s="3">
        <f t="shared" ref="H25:AJ29" si="11">$F25</f>
        <v>9</v>
      </c>
      <c r="I25" s="3">
        <f t="shared" si="11"/>
        <v>9</v>
      </c>
      <c r="J25" s="3">
        <f t="shared" si="11"/>
        <v>9</v>
      </c>
      <c r="K25" s="3">
        <f t="shared" si="11"/>
        <v>9</v>
      </c>
      <c r="L25" s="4">
        <f t="shared" si="11"/>
        <v>9</v>
      </c>
      <c r="M25" s="5">
        <f t="shared" si="11"/>
        <v>9</v>
      </c>
      <c r="N25" s="4">
        <f t="shared" si="11"/>
        <v>9</v>
      </c>
      <c r="O25" s="3">
        <f t="shared" si="11"/>
        <v>9</v>
      </c>
      <c r="P25" s="3">
        <f t="shared" si="11"/>
        <v>9</v>
      </c>
      <c r="Q25" s="4">
        <f t="shared" si="11"/>
        <v>9</v>
      </c>
      <c r="R25" s="3">
        <f t="shared" si="11"/>
        <v>9</v>
      </c>
      <c r="S25" s="3">
        <f t="shared" si="11"/>
        <v>9</v>
      </c>
      <c r="T25" s="3">
        <f t="shared" si="11"/>
        <v>9</v>
      </c>
      <c r="U25" s="3">
        <f t="shared" si="11"/>
        <v>9</v>
      </c>
      <c r="V25" s="3">
        <f t="shared" si="11"/>
        <v>9</v>
      </c>
      <c r="W25" s="3">
        <f t="shared" si="11"/>
        <v>9</v>
      </c>
      <c r="X25" s="3">
        <f t="shared" si="11"/>
        <v>9</v>
      </c>
      <c r="Y25" s="3">
        <f t="shared" si="11"/>
        <v>9</v>
      </c>
      <c r="Z25" s="3">
        <f t="shared" si="11"/>
        <v>9</v>
      </c>
      <c r="AA25" s="3">
        <f t="shared" si="11"/>
        <v>9</v>
      </c>
      <c r="AB25" s="3">
        <f t="shared" si="11"/>
        <v>9</v>
      </c>
      <c r="AC25" s="4">
        <f t="shared" si="11"/>
        <v>9</v>
      </c>
      <c r="AD25" s="3">
        <f t="shared" si="11"/>
        <v>9</v>
      </c>
      <c r="AE25" s="3">
        <f t="shared" si="11"/>
        <v>9</v>
      </c>
      <c r="AF25" s="3">
        <f t="shared" si="11"/>
        <v>9</v>
      </c>
      <c r="AG25" s="4">
        <f t="shared" si="11"/>
        <v>9</v>
      </c>
      <c r="AH25" s="3">
        <f t="shared" si="11"/>
        <v>9</v>
      </c>
      <c r="AI25" s="3">
        <f t="shared" si="11"/>
        <v>9</v>
      </c>
      <c r="AJ25" s="3">
        <f t="shared" si="11"/>
        <v>9</v>
      </c>
    </row>
    <row r="26" spans="1:36" x14ac:dyDescent="0.25">
      <c r="A26" s="10" t="str">
        <f>'[3]POM ktons Europe'!A26</f>
        <v>battLiRechargeable</v>
      </c>
      <c r="B26" s="10" t="str">
        <f>'[3]POM ktons Europe'!B26</f>
        <v>battLiNMC</v>
      </c>
      <c r="C26" t="str">
        <f>'[3]POM ktons Europe'!C26</f>
        <v>HEV</v>
      </c>
      <c r="D26" t="str">
        <f>'[3]POM ktons Europe'!D26</f>
        <v>HEV</v>
      </c>
      <c r="E26" s="3">
        <f>[4]Data_BATT_IndAutm!F8</f>
        <v>10</v>
      </c>
      <c r="F26" s="3">
        <f>[4]Data_BATT_IndAutm!F8</f>
        <v>10</v>
      </c>
      <c r="G26" s="4">
        <f>$F26</f>
        <v>10</v>
      </c>
      <c r="H26" s="3">
        <f t="shared" si="11"/>
        <v>10</v>
      </c>
      <c r="I26" s="3">
        <f t="shared" si="11"/>
        <v>10</v>
      </c>
      <c r="J26" s="3">
        <f t="shared" si="11"/>
        <v>10</v>
      </c>
      <c r="K26" s="3">
        <f t="shared" si="11"/>
        <v>10</v>
      </c>
      <c r="L26" s="4">
        <f t="shared" si="11"/>
        <v>10</v>
      </c>
      <c r="M26" s="5">
        <f t="shared" si="11"/>
        <v>10</v>
      </c>
      <c r="N26" s="4">
        <f t="shared" si="11"/>
        <v>10</v>
      </c>
      <c r="O26" s="3">
        <f t="shared" si="11"/>
        <v>10</v>
      </c>
      <c r="P26" s="3">
        <f t="shared" si="11"/>
        <v>10</v>
      </c>
      <c r="Q26" s="4">
        <f t="shared" si="11"/>
        <v>10</v>
      </c>
      <c r="R26" s="3">
        <f t="shared" si="11"/>
        <v>10</v>
      </c>
      <c r="S26" s="3">
        <f t="shared" si="11"/>
        <v>10</v>
      </c>
      <c r="T26" s="3">
        <f t="shared" si="11"/>
        <v>10</v>
      </c>
      <c r="U26" s="3">
        <f t="shared" si="11"/>
        <v>10</v>
      </c>
      <c r="V26" s="3">
        <f t="shared" si="11"/>
        <v>10</v>
      </c>
      <c r="W26" s="3">
        <f t="shared" si="11"/>
        <v>10</v>
      </c>
      <c r="X26" s="3">
        <f t="shared" si="11"/>
        <v>10</v>
      </c>
      <c r="Y26" s="3">
        <f t="shared" si="11"/>
        <v>10</v>
      </c>
      <c r="Z26" s="3">
        <f t="shared" si="11"/>
        <v>10</v>
      </c>
      <c r="AA26" s="3">
        <f t="shared" si="11"/>
        <v>10</v>
      </c>
      <c r="AB26" s="3">
        <f t="shared" si="11"/>
        <v>10</v>
      </c>
      <c r="AC26" s="4">
        <f t="shared" si="11"/>
        <v>10</v>
      </c>
      <c r="AD26" s="3">
        <f t="shared" si="11"/>
        <v>10</v>
      </c>
      <c r="AE26" s="3">
        <f t="shared" si="11"/>
        <v>10</v>
      </c>
      <c r="AF26" s="3">
        <f t="shared" si="11"/>
        <v>10</v>
      </c>
      <c r="AG26" s="4">
        <f t="shared" si="11"/>
        <v>10</v>
      </c>
      <c r="AH26" s="3">
        <f t="shared" si="11"/>
        <v>10</v>
      </c>
      <c r="AI26" s="3">
        <f t="shared" si="11"/>
        <v>10</v>
      </c>
      <c r="AJ26" s="3">
        <f t="shared" si="11"/>
        <v>10</v>
      </c>
    </row>
    <row r="27" spans="1:36" x14ac:dyDescent="0.25">
      <c r="A27" s="10" t="str">
        <f>'[3]POM ktons Europe'!A27</f>
        <v>battLiRechargeable</v>
      </c>
      <c r="B27" s="10" t="str">
        <f>'[3]POM ktons Europe'!B27</f>
        <v>battLiNMC</v>
      </c>
      <c r="C27" t="str">
        <f>'[3]POM ktons Europe'!C27</f>
        <v>PHEV</v>
      </c>
      <c r="D27" t="str">
        <f>'[3]POM ktons Europe'!D27</f>
        <v>PHEV</v>
      </c>
      <c r="E27" s="3">
        <f>[4]Data_BATT_IndAutm!F8</f>
        <v>10</v>
      </c>
      <c r="F27" s="3">
        <f>[4]Data_BATT_IndAutm!F8</f>
        <v>10</v>
      </c>
      <c r="G27" s="4">
        <f>$F27</f>
        <v>10</v>
      </c>
      <c r="H27" s="3">
        <f t="shared" si="11"/>
        <v>10</v>
      </c>
      <c r="I27" s="3">
        <f t="shared" si="11"/>
        <v>10</v>
      </c>
      <c r="J27" s="3">
        <f t="shared" si="11"/>
        <v>10</v>
      </c>
      <c r="K27" s="3">
        <f t="shared" si="11"/>
        <v>10</v>
      </c>
      <c r="L27" s="4">
        <f t="shared" si="11"/>
        <v>10</v>
      </c>
      <c r="M27" s="5">
        <f t="shared" si="11"/>
        <v>10</v>
      </c>
      <c r="N27" s="4">
        <f t="shared" si="11"/>
        <v>10</v>
      </c>
      <c r="O27" s="3">
        <f t="shared" si="11"/>
        <v>10</v>
      </c>
      <c r="P27" s="3">
        <f t="shared" si="11"/>
        <v>10</v>
      </c>
      <c r="Q27" s="4">
        <f t="shared" si="11"/>
        <v>10</v>
      </c>
      <c r="R27" s="3">
        <f t="shared" si="11"/>
        <v>10</v>
      </c>
      <c r="S27" s="3">
        <f t="shared" si="11"/>
        <v>10</v>
      </c>
      <c r="T27" s="3">
        <f t="shared" si="11"/>
        <v>10</v>
      </c>
      <c r="U27" s="3">
        <f t="shared" si="11"/>
        <v>10</v>
      </c>
      <c r="V27" s="3">
        <f t="shared" si="11"/>
        <v>10</v>
      </c>
      <c r="W27" s="3">
        <f t="shared" si="11"/>
        <v>10</v>
      </c>
      <c r="X27" s="3">
        <f t="shared" si="11"/>
        <v>10</v>
      </c>
      <c r="Y27" s="3">
        <f t="shared" si="11"/>
        <v>10</v>
      </c>
      <c r="Z27" s="3">
        <f t="shared" si="11"/>
        <v>10</v>
      </c>
      <c r="AA27" s="3">
        <f t="shared" si="11"/>
        <v>10</v>
      </c>
      <c r="AB27" s="3">
        <f t="shared" si="11"/>
        <v>10</v>
      </c>
      <c r="AC27" s="4">
        <f t="shared" si="11"/>
        <v>10</v>
      </c>
      <c r="AD27" s="3">
        <f t="shared" si="11"/>
        <v>10</v>
      </c>
      <c r="AE27" s="3">
        <f t="shared" si="11"/>
        <v>10</v>
      </c>
      <c r="AF27" s="3">
        <f t="shared" si="11"/>
        <v>10</v>
      </c>
      <c r="AG27" s="4">
        <f t="shared" si="11"/>
        <v>10</v>
      </c>
      <c r="AH27" s="3">
        <f t="shared" si="11"/>
        <v>10</v>
      </c>
      <c r="AI27" s="3">
        <f t="shared" si="11"/>
        <v>10</v>
      </c>
      <c r="AJ27" s="3">
        <f t="shared" si="11"/>
        <v>10</v>
      </c>
    </row>
    <row r="28" spans="1:36" x14ac:dyDescent="0.25">
      <c r="A28" s="10" t="str">
        <f>'[3]POM ktons Europe'!A28</f>
        <v>battLiRechargeable</v>
      </c>
      <c r="B28" s="10" t="str">
        <f>'[3]POM ktons Europe'!B28</f>
        <v>battLiNMC</v>
      </c>
      <c r="C28" t="str">
        <f>'[3]POM ktons Europe'!C28</f>
        <v>BEV</v>
      </c>
      <c r="D28" t="str">
        <f>'[3]POM ktons Europe'!D28</f>
        <v>BEV</v>
      </c>
      <c r="E28" s="3">
        <f>[4]Data_BATT_IndAutm!F8</f>
        <v>10</v>
      </c>
      <c r="F28" s="3">
        <f>[4]Data_BATT_IndAutm!F8</f>
        <v>10</v>
      </c>
      <c r="G28" s="4">
        <f>$F28</f>
        <v>10</v>
      </c>
      <c r="H28" s="3">
        <f t="shared" si="11"/>
        <v>10</v>
      </c>
      <c r="I28" s="3">
        <f t="shared" si="11"/>
        <v>10</v>
      </c>
      <c r="J28" s="3">
        <f t="shared" si="11"/>
        <v>10</v>
      </c>
      <c r="K28" s="3">
        <f t="shared" si="11"/>
        <v>10</v>
      </c>
      <c r="L28" s="4">
        <f t="shared" si="11"/>
        <v>10</v>
      </c>
      <c r="M28" s="5">
        <f t="shared" si="11"/>
        <v>10</v>
      </c>
      <c r="N28" s="4">
        <f t="shared" si="11"/>
        <v>10</v>
      </c>
      <c r="O28" s="3">
        <f t="shared" si="11"/>
        <v>10</v>
      </c>
      <c r="P28" s="3">
        <f t="shared" si="11"/>
        <v>10</v>
      </c>
      <c r="Q28" s="4">
        <f t="shared" si="11"/>
        <v>10</v>
      </c>
      <c r="R28" s="3">
        <f t="shared" si="11"/>
        <v>10</v>
      </c>
      <c r="S28" s="3">
        <f t="shared" si="11"/>
        <v>10</v>
      </c>
      <c r="T28" s="3">
        <f t="shared" si="11"/>
        <v>10</v>
      </c>
      <c r="U28" s="3">
        <f t="shared" si="11"/>
        <v>10</v>
      </c>
      <c r="V28" s="3">
        <f t="shared" si="11"/>
        <v>10</v>
      </c>
      <c r="W28" s="3">
        <f t="shared" si="11"/>
        <v>10</v>
      </c>
      <c r="X28" s="3">
        <f t="shared" si="11"/>
        <v>10</v>
      </c>
      <c r="Y28" s="3">
        <f t="shared" si="11"/>
        <v>10</v>
      </c>
      <c r="Z28" s="3">
        <f t="shared" si="11"/>
        <v>10</v>
      </c>
      <c r="AA28" s="3">
        <f t="shared" si="11"/>
        <v>10</v>
      </c>
      <c r="AB28" s="3">
        <f t="shared" si="11"/>
        <v>10</v>
      </c>
      <c r="AC28" s="4">
        <f t="shared" si="11"/>
        <v>10</v>
      </c>
      <c r="AD28" s="3">
        <f t="shared" si="11"/>
        <v>10</v>
      </c>
      <c r="AE28" s="3">
        <f t="shared" si="11"/>
        <v>10</v>
      </c>
      <c r="AF28" s="3">
        <f t="shared" si="11"/>
        <v>10</v>
      </c>
      <c r="AG28" s="4">
        <f t="shared" si="11"/>
        <v>10</v>
      </c>
      <c r="AH28" s="3">
        <f t="shared" si="11"/>
        <v>10</v>
      </c>
      <c r="AI28" s="3">
        <f t="shared" si="11"/>
        <v>10</v>
      </c>
      <c r="AJ28" s="3">
        <f t="shared" si="11"/>
        <v>10</v>
      </c>
    </row>
    <row r="29" spans="1:36" x14ac:dyDescent="0.25">
      <c r="A29" s="6" t="str">
        <f>'[3]POM ktons Europe'!A29</f>
        <v>battLiRechargeable</v>
      </c>
      <c r="B29" s="6" t="str">
        <f>'[3]POM ktons Europe'!B29</f>
        <v>battLiNMC</v>
      </c>
      <c r="C29" t="str">
        <f>'[3]POM ktons Europe'!C29</f>
        <v>Industrial excluding mobility</v>
      </c>
      <c r="D29">
        <f>'[3]POM ktons Europe'!D29</f>
        <v>0</v>
      </c>
      <c r="E29" s="3">
        <f>[4]Data_BATT_IndAutm!F6</f>
        <v>14</v>
      </c>
      <c r="F29" s="3">
        <f>[4]Data_BATT_IndAutm!F6</f>
        <v>14</v>
      </c>
      <c r="G29" s="4">
        <f>$F29</f>
        <v>14</v>
      </c>
      <c r="H29" s="3">
        <f t="shared" si="11"/>
        <v>14</v>
      </c>
      <c r="I29" s="3">
        <f t="shared" si="11"/>
        <v>14</v>
      </c>
      <c r="J29" s="3">
        <f t="shared" si="11"/>
        <v>14</v>
      </c>
      <c r="K29" s="3">
        <f t="shared" si="11"/>
        <v>14</v>
      </c>
      <c r="L29" s="4">
        <f t="shared" si="11"/>
        <v>14</v>
      </c>
      <c r="M29" s="5">
        <f t="shared" si="11"/>
        <v>14</v>
      </c>
      <c r="N29" s="4">
        <f t="shared" si="11"/>
        <v>14</v>
      </c>
      <c r="O29" s="3">
        <f t="shared" si="11"/>
        <v>14</v>
      </c>
      <c r="P29" s="3">
        <f t="shared" si="11"/>
        <v>14</v>
      </c>
      <c r="Q29" s="4">
        <f t="shared" si="11"/>
        <v>14</v>
      </c>
      <c r="R29" s="3">
        <f t="shared" si="11"/>
        <v>14</v>
      </c>
      <c r="S29" s="3">
        <f t="shared" si="11"/>
        <v>14</v>
      </c>
      <c r="T29" s="3">
        <f t="shared" si="11"/>
        <v>14</v>
      </c>
      <c r="U29" s="3">
        <f t="shared" si="11"/>
        <v>14</v>
      </c>
      <c r="V29" s="3">
        <f t="shared" si="11"/>
        <v>14</v>
      </c>
      <c r="W29" s="3">
        <f t="shared" si="11"/>
        <v>14</v>
      </c>
      <c r="X29" s="3">
        <f t="shared" si="11"/>
        <v>14</v>
      </c>
      <c r="Y29" s="3">
        <f t="shared" si="11"/>
        <v>14</v>
      </c>
      <c r="Z29" s="3">
        <f t="shared" si="11"/>
        <v>14</v>
      </c>
      <c r="AA29" s="3">
        <f t="shared" si="11"/>
        <v>14</v>
      </c>
      <c r="AB29" s="3">
        <f t="shared" si="11"/>
        <v>14</v>
      </c>
      <c r="AC29" s="4">
        <f t="shared" si="11"/>
        <v>14</v>
      </c>
      <c r="AD29" s="3">
        <f t="shared" si="11"/>
        <v>14</v>
      </c>
      <c r="AE29" s="3">
        <f t="shared" si="11"/>
        <v>14</v>
      </c>
      <c r="AF29" s="3">
        <f t="shared" si="11"/>
        <v>14</v>
      </c>
      <c r="AG29" s="4">
        <f t="shared" si="11"/>
        <v>14</v>
      </c>
      <c r="AH29" s="3">
        <f t="shared" si="11"/>
        <v>14</v>
      </c>
      <c r="AI29" s="3">
        <f t="shared" si="11"/>
        <v>14</v>
      </c>
      <c r="AJ29" s="3">
        <f t="shared" si="11"/>
        <v>14</v>
      </c>
    </row>
    <row r="30" spans="1:36" x14ac:dyDescent="0.25">
      <c r="A30" s="11" t="str">
        <f>'[3]POM ktons Europe'!A30</f>
        <v>battLiPrimary</v>
      </c>
      <c r="B30" s="11" t="str">
        <f>'[3]POM ktons Europe'!B30</f>
        <v>battLiSO2</v>
      </c>
      <c r="C30">
        <f>'[3]POM ktons Europe'!C30</f>
        <v>0</v>
      </c>
      <c r="D30">
        <f>'[3]POM ktons Europe'!D30</f>
        <v>0</v>
      </c>
      <c r="E30" s="3"/>
    </row>
    <row r="31" spans="1:36" x14ac:dyDescent="0.25">
      <c r="A31" s="11" t="str">
        <f>'[3]POM ktons Europe'!A31</f>
        <v>battLiPrimary</v>
      </c>
      <c r="B31" s="11" t="str">
        <f>'[3]POM ktons Europe'!B31</f>
        <v>battLiSOCl2</v>
      </c>
      <c r="C31">
        <f>'[3]POM ktons Europe'!C31</f>
        <v>0</v>
      </c>
      <c r="D31">
        <f>'[3]POM ktons Europe'!D31</f>
        <v>0</v>
      </c>
      <c r="E31" s="3"/>
    </row>
    <row r="32" spans="1:36" x14ac:dyDescent="0.25">
      <c r="A32" s="9" t="str">
        <f>'[3]POM ktons Europe'!A32</f>
        <v>battNiCd</v>
      </c>
      <c r="B32" s="9" t="str">
        <f>'[3]POM ktons Europe'!B32</f>
        <v>battNiCdSealed</v>
      </c>
      <c r="C32" t="str">
        <f>'[3]POM ktons Europe'!C32</f>
        <v>cordless tools</v>
      </c>
      <c r="D32" t="str">
        <f>'[3]POM ktons Europe'!D32</f>
        <v>0601</v>
      </c>
      <c r="E32" s="3">
        <f>E$23</f>
        <v>8.4359062670917098</v>
      </c>
      <c r="F32" s="3">
        <f>F$23</f>
        <v>7.1569177978580578</v>
      </c>
      <c r="G32" s="3">
        <f t="shared" ref="G32:AJ32" si="12">G$23</f>
        <v>10.436377051949661</v>
      </c>
      <c r="H32" s="3">
        <f t="shared" si="12"/>
        <v>10.094288024198951</v>
      </c>
      <c r="I32" s="3">
        <f t="shared" si="12"/>
        <v>7.1569177978580578</v>
      </c>
      <c r="J32" s="3">
        <f t="shared" si="12"/>
        <v>7.7656533066428413</v>
      </c>
      <c r="K32" s="3">
        <f t="shared" si="12"/>
        <v>10.094288024198951</v>
      </c>
      <c r="L32" s="3">
        <f t="shared" si="12"/>
        <v>7.1569177978580578</v>
      </c>
      <c r="M32" s="3">
        <f t="shared" si="12"/>
        <v>9.0780308060635555</v>
      </c>
      <c r="N32" s="3">
        <f t="shared" si="12"/>
        <v>7.7656533066428413</v>
      </c>
      <c r="O32" s="3">
        <f t="shared" si="12"/>
        <v>10.094288024198951</v>
      </c>
      <c r="P32" s="3">
        <f t="shared" si="12"/>
        <v>9.0780308060635555</v>
      </c>
      <c r="Q32" s="3">
        <f t="shared" si="12"/>
        <v>8.0978727246224711</v>
      </c>
      <c r="R32" s="3">
        <f t="shared" si="12"/>
        <v>7.1569177978580578</v>
      </c>
      <c r="S32" s="3">
        <f t="shared" si="12"/>
        <v>7.7656533066428413</v>
      </c>
      <c r="T32" s="3">
        <f t="shared" si="12"/>
        <v>7.7656533066428413</v>
      </c>
      <c r="U32" s="3">
        <f t="shared" si="12"/>
        <v>10.094288024198951</v>
      </c>
      <c r="V32" s="3">
        <f t="shared" si="12"/>
        <v>7.1569177978580578</v>
      </c>
      <c r="W32" s="3">
        <f t="shared" si="12"/>
        <v>9.0780308060635555</v>
      </c>
      <c r="X32" s="3">
        <f t="shared" si="12"/>
        <v>7.7656533066428413</v>
      </c>
      <c r="Y32" s="3">
        <f t="shared" si="12"/>
        <v>10.094288024198951</v>
      </c>
      <c r="Z32" s="3">
        <f t="shared" si="12"/>
        <v>10.436377051949661</v>
      </c>
      <c r="AA32" s="3">
        <f t="shared" si="12"/>
        <v>10.094288024198951</v>
      </c>
      <c r="AB32" s="3">
        <f t="shared" si="12"/>
        <v>7.7656533066428413</v>
      </c>
      <c r="AC32" s="3">
        <f t="shared" si="12"/>
        <v>8.0827346166475618</v>
      </c>
      <c r="AD32" s="3">
        <f t="shared" si="12"/>
        <v>9.0780308060635555</v>
      </c>
      <c r="AE32" s="3">
        <f t="shared" si="12"/>
        <v>10.094288024198951</v>
      </c>
      <c r="AF32" s="3">
        <f t="shared" si="12"/>
        <v>7.7656533066428413</v>
      </c>
      <c r="AG32" s="3">
        <f t="shared" si="12"/>
        <v>10.094288024198951</v>
      </c>
      <c r="AH32" s="3">
        <f t="shared" si="12"/>
        <v>10.094288024198951</v>
      </c>
      <c r="AI32" s="3">
        <f t="shared" si="12"/>
        <v>7.7656533066428413</v>
      </c>
      <c r="AJ32" s="3">
        <f t="shared" si="12"/>
        <v>9.0780308060635555</v>
      </c>
    </row>
    <row r="33" spans="1:36" x14ac:dyDescent="0.25">
      <c r="A33" s="6" t="str">
        <f>'[3]POM ktons Europe'!A33</f>
        <v>battNiCd</v>
      </c>
      <c r="B33" s="6" t="str">
        <f>'[3]POM ktons Europe'!B33</f>
        <v>battNiCdSealed</v>
      </c>
      <c r="C33" t="str">
        <f>'[3]POM ktons Europe'!C33</f>
        <v>others portable</v>
      </c>
      <c r="D33" t="str">
        <f>'[3]POM ktons Europe'!D33</f>
        <v>others portable</v>
      </c>
      <c r="E33" s="3">
        <f>'[4]Data ChemFam_Compl Sch'!E44</f>
        <v>13.228608791525007</v>
      </c>
      <c r="F33" s="3">
        <f>$L33</f>
        <v>12.969481676070556</v>
      </c>
      <c r="G33" s="4">
        <f>'[4]Data ChemFam_Compl Sch'!E5</f>
        <v>13.40899659150581</v>
      </c>
      <c r="H33" s="3">
        <f>$AG33</f>
        <v>12.380569446013567</v>
      </c>
      <c r="I33" s="3">
        <f>$L33</f>
        <v>12.969481676070556</v>
      </c>
      <c r="J33" s="3">
        <f>$N33</f>
        <v>13.245290219491828</v>
      </c>
      <c r="K33" s="3">
        <f>$AG33</f>
        <v>12.380569446013567</v>
      </c>
      <c r="L33" s="4">
        <f>'[4]Data ChemFam_Compl Sch'!E23</f>
        <v>12.969481676070556</v>
      </c>
      <c r="M33" s="5">
        <f>'[4]Data ChemFam_Compl Sch'!E41</f>
        <v>13.308603239739707</v>
      </c>
      <c r="N33" s="4">
        <f>'[4]Data ChemFam_Compl Sch'!E17</f>
        <v>13.245290219491828</v>
      </c>
      <c r="O33" s="3">
        <f>$AG33</f>
        <v>12.380569446013567</v>
      </c>
      <c r="P33" s="3">
        <f>M33</f>
        <v>13.308603239739707</v>
      </c>
      <c r="Q33" s="4">
        <f>'[4]Data ChemFam_Compl Sch'!E11</f>
        <v>12.786302998447072</v>
      </c>
      <c r="R33" s="3">
        <f>$L33</f>
        <v>12.969481676070556</v>
      </c>
      <c r="S33" s="3">
        <f>$N33</f>
        <v>13.245290219491828</v>
      </c>
      <c r="T33" s="3">
        <f>$N33</f>
        <v>13.245290219491828</v>
      </c>
      <c r="U33" s="3">
        <f>$AG33</f>
        <v>12.380569446013567</v>
      </c>
      <c r="V33" s="3">
        <f>$L33</f>
        <v>12.969481676070556</v>
      </c>
      <c r="W33" s="8">
        <f>M33</f>
        <v>13.308603239739707</v>
      </c>
      <c r="X33" s="3">
        <f>$N33</f>
        <v>13.245290219491828</v>
      </c>
      <c r="Y33" s="3">
        <f>$AG33</f>
        <v>12.380569446013567</v>
      </c>
      <c r="Z33" s="3">
        <f>G33</f>
        <v>13.40899659150581</v>
      </c>
      <c r="AA33" s="3">
        <f>$AG33</f>
        <v>12.380569446013567</v>
      </c>
      <c r="AB33" s="3">
        <f>$N33</f>
        <v>13.245290219491828</v>
      </c>
      <c r="AC33" s="4">
        <f>'[4]Data ChemFam_Compl Sch'!E5</f>
        <v>13.40899659150581</v>
      </c>
      <c r="AD33" s="8">
        <f>M33</f>
        <v>13.308603239739707</v>
      </c>
      <c r="AE33" s="3">
        <f>$AG33</f>
        <v>12.380569446013567</v>
      </c>
      <c r="AF33" s="3">
        <f>$N33</f>
        <v>13.245290219491828</v>
      </c>
      <c r="AG33" s="4">
        <f>'[4]Data ChemFam_Compl Sch'!E29</f>
        <v>12.380569446013567</v>
      </c>
      <c r="AH33" s="3">
        <f>$AG33</f>
        <v>12.380569446013567</v>
      </c>
      <c r="AI33" s="3">
        <f>$N33</f>
        <v>13.245290219491828</v>
      </c>
      <c r="AJ33" s="8">
        <f>M33</f>
        <v>13.308603239739707</v>
      </c>
    </row>
    <row r="34" spans="1:36" x14ac:dyDescent="0.25">
      <c r="A34" s="6" t="str">
        <f>'[3]POM ktons Europe'!A34</f>
        <v>battNiCd</v>
      </c>
      <c r="B34" s="6" t="str">
        <f>'[3]POM ktons Europe'!B34</f>
        <v>battNiCdVented</v>
      </c>
      <c r="C34" t="str">
        <f>'[3]POM ktons Europe'!C34</f>
        <v>Industrial excluding mobility</v>
      </c>
      <c r="D34">
        <f>'[3]POM ktons Europe'!D34</f>
        <v>0</v>
      </c>
      <c r="E34" s="3">
        <f>[4]Data_BATT_IndAutm!F5</f>
        <v>11</v>
      </c>
      <c r="F34" s="3">
        <f>[4]Data_BATT_IndAutm!F5</f>
        <v>11</v>
      </c>
      <c r="G34" s="4">
        <f>$F34</f>
        <v>11</v>
      </c>
      <c r="H34" s="3">
        <f t="shared" ref="H34:AJ34" si="13">$F34</f>
        <v>11</v>
      </c>
      <c r="I34" s="3">
        <f t="shared" si="13"/>
        <v>11</v>
      </c>
      <c r="J34" s="3">
        <f t="shared" si="13"/>
        <v>11</v>
      </c>
      <c r="K34" s="3">
        <f t="shared" si="13"/>
        <v>11</v>
      </c>
      <c r="L34" s="4">
        <f t="shared" si="13"/>
        <v>11</v>
      </c>
      <c r="M34" s="5">
        <f t="shared" si="13"/>
        <v>11</v>
      </c>
      <c r="N34" s="4">
        <f t="shared" si="13"/>
        <v>11</v>
      </c>
      <c r="O34" s="3">
        <f t="shared" si="13"/>
        <v>11</v>
      </c>
      <c r="P34" s="3">
        <f t="shared" si="13"/>
        <v>11</v>
      </c>
      <c r="Q34" s="4">
        <f t="shared" si="13"/>
        <v>11</v>
      </c>
      <c r="R34" s="3">
        <f t="shared" si="13"/>
        <v>11</v>
      </c>
      <c r="S34" s="3">
        <f t="shared" si="13"/>
        <v>11</v>
      </c>
      <c r="T34" s="3">
        <f t="shared" si="13"/>
        <v>11</v>
      </c>
      <c r="U34" s="3">
        <f t="shared" si="13"/>
        <v>11</v>
      </c>
      <c r="V34" s="3">
        <f t="shared" si="13"/>
        <v>11</v>
      </c>
      <c r="W34" s="3">
        <f t="shared" si="13"/>
        <v>11</v>
      </c>
      <c r="X34" s="3">
        <f t="shared" si="13"/>
        <v>11</v>
      </c>
      <c r="Y34" s="3">
        <f t="shared" si="13"/>
        <v>11</v>
      </c>
      <c r="Z34" s="3">
        <f t="shared" si="13"/>
        <v>11</v>
      </c>
      <c r="AA34" s="3">
        <f t="shared" si="13"/>
        <v>11</v>
      </c>
      <c r="AB34" s="3">
        <f t="shared" si="13"/>
        <v>11</v>
      </c>
      <c r="AC34" s="4">
        <f t="shared" si="13"/>
        <v>11</v>
      </c>
      <c r="AD34" s="3">
        <f t="shared" si="13"/>
        <v>11</v>
      </c>
      <c r="AE34" s="3">
        <f t="shared" si="13"/>
        <v>11</v>
      </c>
      <c r="AF34" s="3">
        <f t="shared" si="13"/>
        <v>11</v>
      </c>
      <c r="AG34" s="4">
        <f t="shared" si="13"/>
        <v>11</v>
      </c>
      <c r="AH34" s="3">
        <f t="shared" si="13"/>
        <v>11</v>
      </c>
      <c r="AI34" s="3">
        <f t="shared" si="13"/>
        <v>11</v>
      </c>
      <c r="AJ34" s="3">
        <f t="shared" si="13"/>
        <v>11</v>
      </c>
    </row>
    <row r="35" spans="1:36" x14ac:dyDescent="0.25">
      <c r="A35" s="6" t="str">
        <f>'[3]POM ktons Europe'!A35</f>
        <v>battNiMH</v>
      </c>
      <c r="B35" s="6" t="str">
        <f>'[3]POM ktons Europe'!B35</f>
        <v>battNiMHSealed</v>
      </c>
      <c r="C35" t="str">
        <f>'[3]POM ktons Europe'!C35</f>
        <v>Portable PC</v>
      </c>
      <c r="D35" t="str">
        <f>'[3]POM ktons Europe'!D35</f>
        <v>030301</v>
      </c>
      <c r="E35" s="3">
        <f>E$2</f>
        <v>7.535538602771374</v>
      </c>
      <c r="F35" s="3">
        <f>F$2</f>
        <v>8.7369880959698136</v>
      </c>
      <c r="G35" s="3">
        <f t="shared" ref="G35:AJ35" si="14">G$2</f>
        <v>7.0323811183627969</v>
      </c>
      <c r="H35" s="3">
        <f t="shared" si="14"/>
        <v>7.7656533066428413</v>
      </c>
      <c r="I35" s="3">
        <f t="shared" si="14"/>
        <v>8.7369880959698136</v>
      </c>
      <c r="J35" s="3">
        <f t="shared" si="14"/>
        <v>6.441314364982718</v>
      </c>
      <c r="K35" s="3">
        <f t="shared" si="14"/>
        <v>7.7656533066428413</v>
      </c>
      <c r="L35" s="3">
        <f t="shared" si="14"/>
        <v>8.7369880959698136</v>
      </c>
      <c r="M35" s="3">
        <f t="shared" si="14"/>
        <v>7.7947983079660066</v>
      </c>
      <c r="N35" s="3">
        <f t="shared" si="14"/>
        <v>6.441314364982718</v>
      </c>
      <c r="O35" s="3">
        <f t="shared" si="14"/>
        <v>7.7656533066428413</v>
      </c>
      <c r="P35" s="3">
        <f t="shared" si="14"/>
        <v>7.7947983079660066</v>
      </c>
      <c r="Q35" s="3">
        <f t="shared" si="14"/>
        <v>6.651784510396336</v>
      </c>
      <c r="R35" s="3">
        <f t="shared" si="14"/>
        <v>8.7369880959698136</v>
      </c>
      <c r="S35" s="3">
        <f t="shared" si="14"/>
        <v>6.441314364982718</v>
      </c>
      <c r="T35" s="3">
        <f t="shared" si="14"/>
        <v>6.441314364982718</v>
      </c>
      <c r="U35" s="3">
        <f t="shared" si="14"/>
        <v>7.7656533066428413</v>
      </c>
      <c r="V35" s="3">
        <f t="shared" si="14"/>
        <v>8.7369880959698136</v>
      </c>
      <c r="W35" s="3">
        <f t="shared" si="14"/>
        <v>7.7947983079660066</v>
      </c>
      <c r="X35" s="3">
        <f t="shared" si="14"/>
        <v>6.441314364982718</v>
      </c>
      <c r="Y35" s="3">
        <f t="shared" si="14"/>
        <v>7.7656533066428413</v>
      </c>
      <c r="Z35" s="3">
        <f t="shared" si="14"/>
        <v>7.0323811183627969</v>
      </c>
      <c r="AA35" s="3">
        <f t="shared" si="14"/>
        <v>7.7656533066428413</v>
      </c>
      <c r="AB35" s="3">
        <f t="shared" si="14"/>
        <v>6.441314364982718</v>
      </c>
      <c r="AC35" s="3">
        <f t="shared" si="14"/>
        <v>8.0978727246224711</v>
      </c>
      <c r="AD35" s="3">
        <f t="shared" si="14"/>
        <v>7.7947983079660066</v>
      </c>
      <c r="AE35" s="3">
        <f t="shared" si="14"/>
        <v>7.7656533066428413</v>
      </c>
      <c r="AF35" s="3">
        <f t="shared" si="14"/>
        <v>6.441314364982718</v>
      </c>
      <c r="AG35" s="3">
        <f t="shared" si="14"/>
        <v>7.7656533066428413</v>
      </c>
      <c r="AH35" s="3">
        <f t="shared" si="14"/>
        <v>7.7656533066428413</v>
      </c>
      <c r="AI35" s="3">
        <f t="shared" si="14"/>
        <v>6.441314364982718</v>
      </c>
      <c r="AJ35" s="3">
        <f t="shared" si="14"/>
        <v>7.7947983079660066</v>
      </c>
    </row>
    <row r="36" spans="1:36" x14ac:dyDescent="0.25">
      <c r="A36" s="6" t="str">
        <f>'[3]POM ktons Europe'!A36</f>
        <v>battNiMH</v>
      </c>
      <c r="B36" s="6" t="str">
        <f>'[3]POM ktons Europe'!B36</f>
        <v>battNiMHSealed</v>
      </c>
      <c r="C36" t="str">
        <f>'[3]POM ktons Europe'!C36</f>
        <v>cordless tools</v>
      </c>
      <c r="D36" t="str">
        <f>'[3]POM ktons Europe'!D36</f>
        <v>0601</v>
      </c>
      <c r="E36" s="3">
        <f>E$23</f>
        <v>8.4359062670917098</v>
      </c>
      <c r="F36" s="3">
        <f>F$23</f>
        <v>7.1569177978580578</v>
      </c>
      <c r="G36" s="3">
        <f t="shared" ref="G36:AJ36" si="15">G$23</f>
        <v>10.436377051949661</v>
      </c>
      <c r="H36" s="3">
        <f t="shared" si="15"/>
        <v>10.094288024198951</v>
      </c>
      <c r="I36" s="3">
        <f t="shared" si="15"/>
        <v>7.1569177978580578</v>
      </c>
      <c r="J36" s="3">
        <f t="shared" si="15"/>
        <v>7.7656533066428413</v>
      </c>
      <c r="K36" s="3">
        <f t="shared" si="15"/>
        <v>10.094288024198951</v>
      </c>
      <c r="L36" s="3">
        <f t="shared" si="15"/>
        <v>7.1569177978580578</v>
      </c>
      <c r="M36" s="3">
        <f t="shared" si="15"/>
        <v>9.0780308060635555</v>
      </c>
      <c r="N36" s="3">
        <f t="shared" si="15"/>
        <v>7.7656533066428413</v>
      </c>
      <c r="O36" s="3">
        <f t="shared" si="15"/>
        <v>10.094288024198951</v>
      </c>
      <c r="P36" s="3">
        <f t="shared" si="15"/>
        <v>9.0780308060635555</v>
      </c>
      <c r="Q36" s="3">
        <f t="shared" si="15"/>
        <v>8.0978727246224711</v>
      </c>
      <c r="R36" s="3">
        <f t="shared" si="15"/>
        <v>7.1569177978580578</v>
      </c>
      <c r="S36" s="3">
        <f t="shared" si="15"/>
        <v>7.7656533066428413</v>
      </c>
      <c r="T36" s="3">
        <f t="shared" si="15"/>
        <v>7.7656533066428413</v>
      </c>
      <c r="U36" s="3">
        <f t="shared" si="15"/>
        <v>10.094288024198951</v>
      </c>
      <c r="V36" s="3">
        <f t="shared" si="15"/>
        <v>7.1569177978580578</v>
      </c>
      <c r="W36" s="3">
        <f t="shared" si="15"/>
        <v>9.0780308060635555</v>
      </c>
      <c r="X36" s="3">
        <f t="shared" si="15"/>
        <v>7.7656533066428413</v>
      </c>
      <c r="Y36" s="3">
        <f t="shared" si="15"/>
        <v>10.094288024198951</v>
      </c>
      <c r="Z36" s="3">
        <f t="shared" si="15"/>
        <v>10.436377051949661</v>
      </c>
      <c r="AA36" s="3">
        <f t="shared" si="15"/>
        <v>10.094288024198951</v>
      </c>
      <c r="AB36" s="3">
        <f t="shared" si="15"/>
        <v>7.7656533066428413</v>
      </c>
      <c r="AC36" s="3">
        <f t="shared" si="15"/>
        <v>8.0827346166475618</v>
      </c>
      <c r="AD36" s="3">
        <f t="shared" si="15"/>
        <v>9.0780308060635555</v>
      </c>
      <c r="AE36" s="3">
        <f t="shared" si="15"/>
        <v>10.094288024198951</v>
      </c>
      <c r="AF36" s="3">
        <f t="shared" si="15"/>
        <v>7.7656533066428413</v>
      </c>
      <c r="AG36" s="3">
        <f t="shared" si="15"/>
        <v>10.094288024198951</v>
      </c>
      <c r="AH36" s="3">
        <f t="shared" si="15"/>
        <v>10.094288024198951</v>
      </c>
      <c r="AI36" s="3">
        <f t="shared" si="15"/>
        <v>7.7656533066428413</v>
      </c>
      <c r="AJ36" s="3">
        <f t="shared" si="15"/>
        <v>9.0780308060635555</v>
      </c>
    </row>
    <row r="37" spans="1:36" x14ac:dyDescent="0.25">
      <c r="A37" s="6" t="str">
        <f>'[3]POM ktons Europe'!A37</f>
        <v>battNiMH</v>
      </c>
      <c r="B37" s="6" t="str">
        <f>'[3]POM ktons Europe'!B37</f>
        <v>battNiMHSealed</v>
      </c>
      <c r="C37" t="str">
        <f>'[3]POM ktons Europe'!C37</f>
        <v>others portable</v>
      </c>
      <c r="D37" t="str">
        <f>'[3]POM ktons Europe'!D37</f>
        <v>others portable</v>
      </c>
      <c r="E37" s="3">
        <f>'[4]Data ChemFam_Compl Sch'!E48</f>
        <v>7.5409130489037377</v>
      </c>
      <c r="F37" s="3">
        <f>$L37</f>
        <v>9.8832764155890818</v>
      </c>
      <c r="G37" s="4">
        <f>'[4]Data ChemFam_Compl Sch'!E6</f>
        <v>6.6463446462127997</v>
      </c>
      <c r="H37" s="3">
        <f>$AG37</f>
        <v>9.1182725310361317</v>
      </c>
      <c r="I37" s="3">
        <f>$L37</f>
        <v>9.8832764155890818</v>
      </c>
      <c r="J37" s="3">
        <f>$N37</f>
        <v>8.789564092157816</v>
      </c>
      <c r="K37" s="3">
        <f>$AG37</f>
        <v>9.1182725310361317</v>
      </c>
      <c r="L37" s="4">
        <f>'[4]Data ChemFam_Compl Sch'!E24</f>
        <v>9.8832764155890818</v>
      </c>
      <c r="M37" s="5">
        <f>'[4]Data ChemFam_Compl Sch'!E42</f>
        <v>7.3753648531942515</v>
      </c>
      <c r="N37" s="4">
        <f>'[4]Data ChemFam_Compl Sch'!E18</f>
        <v>8.789564092157816</v>
      </c>
      <c r="O37" s="3">
        <f>$AG37</f>
        <v>9.1182725310361317</v>
      </c>
      <c r="P37" s="3">
        <f>M37</f>
        <v>7.3753648531942515</v>
      </c>
      <c r="Q37" s="4">
        <f>'[4]Data ChemFam_Compl Sch'!E12</f>
        <v>6.360258745073093</v>
      </c>
      <c r="R37" s="3">
        <f>$L37</f>
        <v>9.8832764155890818</v>
      </c>
      <c r="S37" s="3">
        <f>$N37</f>
        <v>8.789564092157816</v>
      </c>
      <c r="T37" s="3">
        <f>$N37</f>
        <v>8.789564092157816</v>
      </c>
      <c r="U37" s="3">
        <f>$AG37</f>
        <v>9.1182725310361317</v>
      </c>
      <c r="V37" s="3">
        <f>$L37</f>
        <v>9.8832764155890818</v>
      </c>
      <c r="W37" s="8">
        <f>M37</f>
        <v>7.3753648531942515</v>
      </c>
      <c r="X37" s="3">
        <f>$N37</f>
        <v>8.789564092157816</v>
      </c>
      <c r="Y37" s="3">
        <f>$AG37</f>
        <v>9.1182725310361317</v>
      </c>
      <c r="Z37" s="3">
        <f>G37</f>
        <v>6.6463446462127997</v>
      </c>
      <c r="AA37" s="3">
        <f>$AG37</f>
        <v>9.1182725310361317</v>
      </c>
      <c r="AB37" s="3">
        <f>$N37</f>
        <v>8.789564092157816</v>
      </c>
      <c r="AC37" s="4">
        <f>'[4]Data ChemFam_Compl Sch'!E36</f>
        <v>9.848727211005718</v>
      </c>
      <c r="AD37" s="8">
        <f>M37</f>
        <v>7.3753648531942515</v>
      </c>
      <c r="AE37" s="3">
        <f>$AG37</f>
        <v>9.1182725310361317</v>
      </c>
      <c r="AF37" s="3">
        <f>$N37</f>
        <v>8.789564092157816</v>
      </c>
      <c r="AG37" s="4">
        <f>'[4]Data ChemFam_Compl Sch'!E30</f>
        <v>9.1182725310361317</v>
      </c>
      <c r="AH37" s="3">
        <f>$AG37</f>
        <v>9.1182725310361317</v>
      </c>
      <c r="AI37" s="3">
        <f>$N37</f>
        <v>8.789564092157816</v>
      </c>
      <c r="AJ37" s="8">
        <f>M37</f>
        <v>7.3753648531942515</v>
      </c>
    </row>
    <row r="38" spans="1:36" x14ac:dyDescent="0.25">
      <c r="A38" s="6" t="str">
        <f>'[3]POM ktons Europe'!A38</f>
        <v>battNiMH</v>
      </c>
      <c r="B38" s="6" t="str">
        <f>'[3]POM ktons Europe'!B38</f>
        <v>battNiMHSealed</v>
      </c>
      <c r="C38" t="str">
        <f>'[3]POM ktons Europe'!C38</f>
        <v>HEV</v>
      </c>
      <c r="D38" t="str">
        <f>'[3]POM ktons Europe'!D38</f>
        <v>HEV</v>
      </c>
      <c r="E38" s="3">
        <f>[4]Data_BATT_IndAutm!F9</f>
        <v>10</v>
      </c>
      <c r="F38" s="3">
        <f>[4]Data_BATT_IndAutm!F9</f>
        <v>10</v>
      </c>
      <c r="G38" s="4">
        <f>$F38</f>
        <v>10</v>
      </c>
      <c r="H38" s="3">
        <f t="shared" ref="H38:AJ38" si="16">$F38</f>
        <v>10</v>
      </c>
      <c r="I38" s="3">
        <f t="shared" si="16"/>
        <v>10</v>
      </c>
      <c r="J38" s="3">
        <f t="shared" si="16"/>
        <v>10</v>
      </c>
      <c r="K38" s="3">
        <f t="shared" si="16"/>
        <v>10</v>
      </c>
      <c r="L38" s="4">
        <f t="shared" si="16"/>
        <v>10</v>
      </c>
      <c r="M38" s="5">
        <f t="shared" si="16"/>
        <v>10</v>
      </c>
      <c r="N38" s="4">
        <f t="shared" si="16"/>
        <v>10</v>
      </c>
      <c r="O38" s="3">
        <f t="shared" si="16"/>
        <v>10</v>
      </c>
      <c r="P38" s="3">
        <f t="shared" si="16"/>
        <v>10</v>
      </c>
      <c r="Q38" s="4">
        <f t="shared" si="16"/>
        <v>10</v>
      </c>
      <c r="R38" s="3">
        <f t="shared" si="16"/>
        <v>10</v>
      </c>
      <c r="S38" s="3">
        <f t="shared" si="16"/>
        <v>10</v>
      </c>
      <c r="T38" s="3">
        <f t="shared" si="16"/>
        <v>10</v>
      </c>
      <c r="U38" s="3">
        <f t="shared" si="16"/>
        <v>10</v>
      </c>
      <c r="V38" s="3">
        <f t="shared" si="16"/>
        <v>10</v>
      </c>
      <c r="W38" s="3">
        <f t="shared" si="16"/>
        <v>10</v>
      </c>
      <c r="X38" s="3">
        <f t="shared" si="16"/>
        <v>10</v>
      </c>
      <c r="Y38" s="3">
        <f t="shared" si="16"/>
        <v>10</v>
      </c>
      <c r="Z38" s="3">
        <f t="shared" si="16"/>
        <v>10</v>
      </c>
      <c r="AA38" s="3">
        <f t="shared" si="16"/>
        <v>10</v>
      </c>
      <c r="AB38" s="3">
        <f t="shared" si="16"/>
        <v>10</v>
      </c>
      <c r="AC38" s="4">
        <f t="shared" si="16"/>
        <v>10</v>
      </c>
      <c r="AD38" s="3">
        <f t="shared" si="16"/>
        <v>10</v>
      </c>
      <c r="AE38" s="3">
        <f t="shared" si="16"/>
        <v>10</v>
      </c>
      <c r="AF38" s="3">
        <f t="shared" si="16"/>
        <v>10</v>
      </c>
      <c r="AG38" s="4">
        <f t="shared" si="16"/>
        <v>10</v>
      </c>
      <c r="AH38" s="3">
        <f t="shared" si="16"/>
        <v>10</v>
      </c>
      <c r="AI38" s="3">
        <f t="shared" si="16"/>
        <v>10</v>
      </c>
      <c r="AJ38" s="3">
        <f t="shared" si="16"/>
        <v>10</v>
      </c>
    </row>
    <row r="39" spans="1:36" x14ac:dyDescent="0.25">
      <c r="A39" s="6" t="str">
        <f>'[3]POM ktons Europe'!A39</f>
        <v>battNiMH</v>
      </c>
      <c r="B39" s="6" t="str">
        <f>'[3]POM ktons Europe'!B39</f>
        <v>battNiMHVented</v>
      </c>
      <c r="C39">
        <f>'[3]POM ktons Europe'!C39</f>
        <v>0</v>
      </c>
      <c r="D39">
        <f>'[3]POM ktons Europe'!D39</f>
        <v>0</v>
      </c>
      <c r="E39" s="3"/>
    </row>
    <row r="40" spans="1:36" x14ac:dyDescent="0.25">
      <c r="A40" s="6" t="str">
        <f>'[3]POM ktons Europe'!A40</f>
        <v>battPb</v>
      </c>
      <c r="B40" s="6" t="str">
        <f>'[3]POM ktons Europe'!B40</f>
        <v>battPbSealed</v>
      </c>
      <c r="C40" t="str">
        <f>'[3]POM ktons Europe'!C40</f>
        <v>others portable</v>
      </c>
      <c r="D40" t="str">
        <f>'[3]POM ktons Europe'!D40</f>
        <v>others portable</v>
      </c>
      <c r="E40" s="3">
        <f>'[4]Data ChemFam_Compl Sch'!E46</f>
        <v>8.849750855959865</v>
      </c>
      <c r="F40" s="3">
        <f>$L40</f>
        <v>8.7382859338182968</v>
      </c>
      <c r="G40" s="4">
        <f>'[4]Data ChemFam_Compl Sch'!E39</f>
        <v>8.730732577283554</v>
      </c>
      <c r="H40" s="3">
        <f>$AG40</f>
        <v>7.8795738521409708</v>
      </c>
      <c r="I40" s="3">
        <f>$L40</f>
        <v>8.7382859338182968</v>
      </c>
      <c r="J40" s="3">
        <f>$N40</f>
        <v>8.8078234234509978</v>
      </c>
      <c r="K40" s="3">
        <f>$AG40</f>
        <v>7.8795738521409708</v>
      </c>
      <c r="L40" s="4">
        <f>'[4]Data ChemFam_Compl Sch'!E21</f>
        <v>8.7382859338182968</v>
      </c>
      <c r="M40" s="5">
        <f>'[4]Data ChemFam_Compl Sch'!E39</f>
        <v>8.730732577283554</v>
      </c>
      <c r="N40" s="4">
        <f>'[4]Data ChemFam_Compl Sch'!E15</f>
        <v>8.8078234234509978</v>
      </c>
      <c r="O40" s="3">
        <f>$AG40</f>
        <v>7.8795738521409708</v>
      </c>
      <c r="P40" s="3">
        <f>M40</f>
        <v>8.730732577283554</v>
      </c>
      <c r="Q40" s="4">
        <f>'[4]Data ChemFam_Compl Sch'!E9</f>
        <v>11.251038975535753</v>
      </c>
      <c r="R40" s="3">
        <f>$L40</f>
        <v>8.7382859338182968</v>
      </c>
      <c r="S40" s="3">
        <f>$N40</f>
        <v>8.8078234234509978</v>
      </c>
      <c r="T40" s="3">
        <f>$N40</f>
        <v>8.8078234234509978</v>
      </c>
      <c r="U40" s="3">
        <f>$AG40</f>
        <v>7.8795738521409708</v>
      </c>
      <c r="V40" s="3">
        <f>$L40</f>
        <v>8.7382859338182968</v>
      </c>
      <c r="W40" s="8">
        <f>M40</f>
        <v>8.730732577283554</v>
      </c>
      <c r="X40" s="3">
        <f>$N40</f>
        <v>8.8078234234509978</v>
      </c>
      <c r="Y40" s="3">
        <f>$AG40</f>
        <v>7.8795738521409708</v>
      </c>
      <c r="Z40" s="3">
        <f>G40</f>
        <v>8.730732577283554</v>
      </c>
      <c r="AA40" s="3">
        <f>$AG40</f>
        <v>7.8795738521409708</v>
      </c>
      <c r="AB40" s="3">
        <f>$N40</f>
        <v>8.8078234234509978</v>
      </c>
      <c r="AC40" s="4">
        <f>'[4]Data ChemFam_Compl Sch'!E33</f>
        <v>8.0023894679555276</v>
      </c>
      <c r="AD40" s="8">
        <f>M40</f>
        <v>8.730732577283554</v>
      </c>
      <c r="AE40" s="3">
        <f>$AG40</f>
        <v>7.8795738521409708</v>
      </c>
      <c r="AF40" s="3">
        <f>$N40</f>
        <v>8.8078234234509978</v>
      </c>
      <c r="AG40" s="4">
        <f>'[4]Data ChemFam_Compl Sch'!E27</f>
        <v>7.8795738521409708</v>
      </c>
      <c r="AH40" s="3">
        <f>$AG40</f>
        <v>7.8795738521409708</v>
      </c>
      <c r="AI40" s="3">
        <f>$N40</f>
        <v>8.8078234234509978</v>
      </c>
      <c r="AJ40" s="8">
        <f>M40</f>
        <v>8.730732577283554</v>
      </c>
    </row>
    <row r="41" spans="1:36" x14ac:dyDescent="0.25">
      <c r="A41" s="6" t="str">
        <f>'[3]POM ktons Europe'!A41</f>
        <v>battPb</v>
      </c>
      <c r="B41" s="6" t="str">
        <f>'[3]POM ktons Europe'!B41</f>
        <v>battPbSealed</v>
      </c>
      <c r="C41" t="str">
        <f>'[3]POM ktons Europe'!C41</f>
        <v>SLI</v>
      </c>
      <c r="D41" t="str">
        <f>'[3]POM ktons Europe'!D41</f>
        <v>SLI</v>
      </c>
      <c r="E41" s="3">
        <f>[4]Data_BATT_IndAutm!F2</f>
        <v>4.5</v>
      </c>
      <c r="F41" s="3">
        <f>[4]Data_BATT_IndAutm!F2</f>
        <v>4.5</v>
      </c>
      <c r="G41" s="4">
        <f>F$41</f>
        <v>4.5</v>
      </c>
      <c r="H41" s="3">
        <f t="shared" ref="H41:AJ41" si="17">G$41</f>
        <v>4.5</v>
      </c>
      <c r="I41" s="3">
        <f t="shared" si="17"/>
        <v>4.5</v>
      </c>
      <c r="J41" s="3">
        <f t="shared" si="17"/>
        <v>4.5</v>
      </c>
      <c r="K41" s="3">
        <f t="shared" si="17"/>
        <v>4.5</v>
      </c>
      <c r="L41" s="4">
        <f t="shared" si="17"/>
        <v>4.5</v>
      </c>
      <c r="M41" s="5">
        <f t="shared" si="17"/>
        <v>4.5</v>
      </c>
      <c r="N41" s="4">
        <f t="shared" si="17"/>
        <v>4.5</v>
      </c>
      <c r="O41" s="3">
        <f t="shared" si="17"/>
        <v>4.5</v>
      </c>
      <c r="P41" s="3">
        <f t="shared" si="17"/>
        <v>4.5</v>
      </c>
      <c r="Q41" s="4">
        <f t="shared" si="17"/>
        <v>4.5</v>
      </c>
      <c r="R41" s="3">
        <f t="shared" si="17"/>
        <v>4.5</v>
      </c>
      <c r="S41" s="3">
        <f t="shared" si="17"/>
        <v>4.5</v>
      </c>
      <c r="T41" s="3">
        <f t="shared" si="17"/>
        <v>4.5</v>
      </c>
      <c r="U41" s="3">
        <f t="shared" si="17"/>
        <v>4.5</v>
      </c>
      <c r="V41" s="3">
        <f t="shared" si="17"/>
        <v>4.5</v>
      </c>
      <c r="W41" s="3">
        <f t="shared" si="17"/>
        <v>4.5</v>
      </c>
      <c r="X41" s="3">
        <f t="shared" si="17"/>
        <v>4.5</v>
      </c>
      <c r="Y41" s="3">
        <f t="shared" si="17"/>
        <v>4.5</v>
      </c>
      <c r="Z41" s="3">
        <f t="shared" si="17"/>
        <v>4.5</v>
      </c>
      <c r="AA41" s="3">
        <f t="shared" si="17"/>
        <v>4.5</v>
      </c>
      <c r="AB41" s="3">
        <f t="shared" si="17"/>
        <v>4.5</v>
      </c>
      <c r="AC41" s="4">
        <f t="shared" si="17"/>
        <v>4.5</v>
      </c>
      <c r="AD41" s="3">
        <f t="shared" si="17"/>
        <v>4.5</v>
      </c>
      <c r="AE41" s="3">
        <f t="shared" si="17"/>
        <v>4.5</v>
      </c>
      <c r="AF41" s="3">
        <f t="shared" si="17"/>
        <v>4.5</v>
      </c>
      <c r="AG41" s="4">
        <f t="shared" si="17"/>
        <v>4.5</v>
      </c>
      <c r="AH41" s="3">
        <f t="shared" si="17"/>
        <v>4.5</v>
      </c>
      <c r="AI41" s="3">
        <f t="shared" si="17"/>
        <v>4.5</v>
      </c>
      <c r="AJ41" s="3">
        <f t="shared" si="17"/>
        <v>4.5</v>
      </c>
    </row>
    <row r="42" spans="1:36" x14ac:dyDescent="0.25">
      <c r="A42" s="6" t="str">
        <f>'[3]POM ktons Europe'!A42</f>
        <v>battPb</v>
      </c>
      <c r="B42" s="6" t="str">
        <f>'[3]POM ktons Europe'!B42</f>
        <v>battPbSealed</v>
      </c>
      <c r="C42" t="str">
        <f>'[3]POM ktons Europe'!C42</f>
        <v>ebikes</v>
      </c>
      <c r="D42" t="str">
        <f>'[3]POM ktons Europe'!D42</f>
        <v>0703</v>
      </c>
      <c r="E42" s="7">
        <f>[4]Data_BATT_IndAutm!F$10</f>
        <v>9</v>
      </c>
      <c r="F42" s="3">
        <f>[4]Data_BATT_IndAutm!F2</f>
        <v>4.5</v>
      </c>
      <c r="G42" s="4">
        <f>F$42</f>
        <v>4.5</v>
      </c>
      <c r="H42" s="3">
        <f t="shared" ref="H42:AJ42" si="18">G$42</f>
        <v>4.5</v>
      </c>
      <c r="I42" s="3">
        <f t="shared" si="18"/>
        <v>4.5</v>
      </c>
      <c r="J42" s="3">
        <f t="shared" si="18"/>
        <v>4.5</v>
      </c>
      <c r="K42" s="3">
        <f t="shared" si="18"/>
        <v>4.5</v>
      </c>
      <c r="L42" s="4">
        <f t="shared" si="18"/>
        <v>4.5</v>
      </c>
      <c r="M42" s="5">
        <f t="shared" si="18"/>
        <v>4.5</v>
      </c>
      <c r="N42" s="4">
        <f t="shared" si="18"/>
        <v>4.5</v>
      </c>
      <c r="O42" s="3">
        <f t="shared" si="18"/>
        <v>4.5</v>
      </c>
      <c r="P42" s="3">
        <f t="shared" si="18"/>
        <v>4.5</v>
      </c>
      <c r="Q42" s="4">
        <f t="shared" si="18"/>
        <v>4.5</v>
      </c>
      <c r="R42" s="3">
        <f t="shared" si="18"/>
        <v>4.5</v>
      </c>
      <c r="S42" s="3">
        <f t="shared" si="18"/>
        <v>4.5</v>
      </c>
      <c r="T42" s="3">
        <f t="shared" si="18"/>
        <v>4.5</v>
      </c>
      <c r="U42" s="3">
        <f t="shared" si="18"/>
        <v>4.5</v>
      </c>
      <c r="V42" s="3">
        <f t="shared" si="18"/>
        <v>4.5</v>
      </c>
      <c r="W42" s="3">
        <f t="shared" si="18"/>
        <v>4.5</v>
      </c>
      <c r="X42" s="3">
        <f t="shared" si="18"/>
        <v>4.5</v>
      </c>
      <c r="Y42" s="3">
        <f t="shared" si="18"/>
        <v>4.5</v>
      </c>
      <c r="Z42" s="3">
        <f t="shared" si="18"/>
        <v>4.5</v>
      </c>
      <c r="AA42" s="3">
        <f t="shared" si="18"/>
        <v>4.5</v>
      </c>
      <c r="AB42" s="3">
        <f t="shared" si="18"/>
        <v>4.5</v>
      </c>
      <c r="AC42" s="4">
        <f t="shared" si="18"/>
        <v>4.5</v>
      </c>
      <c r="AD42" s="3">
        <f t="shared" si="18"/>
        <v>4.5</v>
      </c>
      <c r="AE42" s="3">
        <f t="shared" si="18"/>
        <v>4.5</v>
      </c>
      <c r="AF42" s="3">
        <f t="shared" si="18"/>
        <v>4.5</v>
      </c>
      <c r="AG42" s="4">
        <f t="shared" si="18"/>
        <v>4.5</v>
      </c>
      <c r="AH42" s="3">
        <f t="shared" si="18"/>
        <v>4.5</v>
      </c>
      <c r="AI42" s="3">
        <f t="shared" si="18"/>
        <v>4.5</v>
      </c>
      <c r="AJ42" s="3">
        <f t="shared" si="18"/>
        <v>4.5</v>
      </c>
    </row>
    <row r="43" spans="1:36" x14ac:dyDescent="0.25">
      <c r="A43" s="6" t="str">
        <f>'[3]POM ktons Europe'!A43</f>
        <v>battPb</v>
      </c>
      <c r="B43" s="6" t="str">
        <f>'[3]POM ktons Europe'!B43</f>
        <v>battPbVented</v>
      </c>
      <c r="C43" t="str">
        <f>'[3]POM ktons Europe'!C43</f>
        <v>Industrial excluding mobility</v>
      </c>
      <c r="D43">
        <f>'[3]POM ktons Europe'!D43</f>
        <v>0</v>
      </c>
      <c r="E43" s="3">
        <f>[4]Data_BATT_IndAutm!F4</f>
        <v>7</v>
      </c>
      <c r="F43" s="3">
        <f>[4]Data_BATT_IndAutm!F4</f>
        <v>7</v>
      </c>
      <c r="G43" s="4">
        <f>$F43</f>
        <v>7</v>
      </c>
      <c r="H43" s="3">
        <f t="shared" ref="H43:AJ45" si="19">$F43</f>
        <v>7</v>
      </c>
      <c r="I43" s="3">
        <f t="shared" si="19"/>
        <v>7</v>
      </c>
      <c r="J43" s="3">
        <f t="shared" si="19"/>
        <v>7</v>
      </c>
      <c r="K43" s="3">
        <f t="shared" si="19"/>
        <v>7</v>
      </c>
      <c r="L43" s="4">
        <f t="shared" si="19"/>
        <v>7</v>
      </c>
      <c r="M43" s="5">
        <f t="shared" si="19"/>
        <v>7</v>
      </c>
      <c r="N43" s="4">
        <f t="shared" si="19"/>
        <v>7</v>
      </c>
      <c r="O43" s="3">
        <f t="shared" si="19"/>
        <v>7</v>
      </c>
      <c r="P43" s="3">
        <f t="shared" si="19"/>
        <v>7</v>
      </c>
      <c r="Q43" s="4">
        <f t="shared" si="19"/>
        <v>7</v>
      </c>
      <c r="R43" s="3">
        <f t="shared" si="19"/>
        <v>7</v>
      </c>
      <c r="S43" s="3">
        <f t="shared" si="19"/>
        <v>7</v>
      </c>
      <c r="T43" s="3">
        <f t="shared" si="19"/>
        <v>7</v>
      </c>
      <c r="U43" s="3">
        <f t="shared" si="19"/>
        <v>7</v>
      </c>
      <c r="V43" s="3">
        <f t="shared" si="19"/>
        <v>7</v>
      </c>
      <c r="W43" s="3">
        <f t="shared" si="19"/>
        <v>7</v>
      </c>
      <c r="X43" s="3">
        <f t="shared" si="19"/>
        <v>7</v>
      </c>
      <c r="Y43" s="3">
        <f t="shared" si="19"/>
        <v>7</v>
      </c>
      <c r="Z43" s="3">
        <f t="shared" si="19"/>
        <v>7</v>
      </c>
      <c r="AA43" s="3">
        <f t="shared" si="19"/>
        <v>7</v>
      </c>
      <c r="AB43" s="3">
        <f t="shared" si="19"/>
        <v>7</v>
      </c>
      <c r="AC43" s="4">
        <f t="shared" si="19"/>
        <v>7</v>
      </c>
      <c r="AD43" s="3">
        <f t="shared" si="19"/>
        <v>7</v>
      </c>
      <c r="AE43" s="3">
        <f t="shared" si="19"/>
        <v>7</v>
      </c>
      <c r="AF43" s="3">
        <f t="shared" si="19"/>
        <v>7</v>
      </c>
      <c r="AG43" s="4">
        <f t="shared" si="19"/>
        <v>7</v>
      </c>
      <c r="AH43" s="3">
        <f t="shared" si="19"/>
        <v>7</v>
      </c>
      <c r="AI43" s="3">
        <f t="shared" si="19"/>
        <v>7</v>
      </c>
      <c r="AJ43" s="3">
        <f t="shared" si="19"/>
        <v>7</v>
      </c>
    </row>
    <row r="44" spans="1:36" x14ac:dyDescent="0.25">
      <c r="A44" s="6" t="str">
        <f>'[3]POM ktons Europe'!A44</f>
        <v>battZn</v>
      </c>
      <c r="B44" s="6" t="str">
        <f>'[3]POM ktons Europe'!B44</f>
        <v>battZn</v>
      </c>
      <c r="C44">
        <f>'[3]POM ktons Europe'!C44</f>
        <v>0</v>
      </c>
      <c r="D44">
        <f>'[3]POM ktons Europe'!D44</f>
        <v>0</v>
      </c>
      <c r="E44" s="3">
        <f>'[4]Data ChemFam_Compl Sch'!E45</f>
        <v>4.324915276411625</v>
      </c>
      <c r="F44" s="3">
        <f>$L44</f>
        <v>4.1742823641367623</v>
      </c>
      <c r="G44" s="4">
        <f>'[4]Data ChemFam_Compl Sch'!E2</f>
        <v>6.179302942613214</v>
      </c>
      <c r="H44" s="3">
        <f>$AG44</f>
        <v>2.6851353766080277</v>
      </c>
      <c r="I44" s="3">
        <f>$L44</f>
        <v>4.1742823641367623</v>
      </c>
      <c r="J44" s="3">
        <f>$N44</f>
        <v>4.3844886157668626</v>
      </c>
      <c r="K44" s="3">
        <f>$AG44</f>
        <v>2.6851353766080277</v>
      </c>
      <c r="L44" s="4">
        <f>'[4]Data ChemFam_Compl Sch'!E20</f>
        <v>4.1742823641367623</v>
      </c>
      <c r="M44" s="5">
        <f>'[4]Data ChemFam_Compl Sch'!E38</f>
        <v>5.0254822198571389</v>
      </c>
      <c r="N44" s="4">
        <f>'[4]Data ChemFam_Compl Sch'!E14</f>
        <v>4.3844886157668626</v>
      </c>
      <c r="O44" s="3">
        <f>$AG44</f>
        <v>2.6851353766080277</v>
      </c>
      <c r="P44" s="3">
        <f>M44</f>
        <v>5.0254822198571389</v>
      </c>
      <c r="Q44" s="4">
        <f>'[4]Data ChemFam_Compl Sch'!E8</f>
        <v>4.5058012001317138</v>
      </c>
      <c r="R44" s="3">
        <f>$L44</f>
        <v>4.1742823641367623</v>
      </c>
      <c r="S44" s="3">
        <f>$N44</f>
        <v>4.3844886157668626</v>
      </c>
      <c r="T44" s="3">
        <f>$N44</f>
        <v>4.3844886157668626</v>
      </c>
      <c r="U44" s="3">
        <f>$AG44</f>
        <v>2.6851353766080277</v>
      </c>
      <c r="V44" s="3">
        <f>$L44</f>
        <v>4.1742823641367623</v>
      </c>
      <c r="W44" s="8">
        <f>M44</f>
        <v>5.0254822198571389</v>
      </c>
      <c r="X44" s="3">
        <f>$N44</f>
        <v>4.3844886157668626</v>
      </c>
      <c r="Y44" s="3">
        <f>$AG44</f>
        <v>2.6851353766080277</v>
      </c>
      <c r="Z44" s="3">
        <f>G44</f>
        <v>6.179302942613214</v>
      </c>
      <c r="AA44" s="3">
        <f>$AG44</f>
        <v>2.6851353766080277</v>
      </c>
      <c r="AB44" s="3">
        <f>$N44</f>
        <v>4.3844886157668626</v>
      </c>
      <c r="AC44" s="4">
        <f>'[4]Data ChemFam_Compl Sch'!E32</f>
        <v>4.326659865510198</v>
      </c>
      <c r="AD44" s="8">
        <f>M44</f>
        <v>5.0254822198571389</v>
      </c>
      <c r="AE44" s="3">
        <f>$AG44</f>
        <v>2.6851353766080277</v>
      </c>
      <c r="AF44" s="3">
        <f>$N44</f>
        <v>4.3844886157668626</v>
      </c>
      <c r="AG44" s="4">
        <f>'[4]Data ChemFam_Compl Sch'!E26</f>
        <v>2.6851353766080277</v>
      </c>
      <c r="AH44" s="3">
        <f>$AG44</f>
        <v>2.6851353766080277</v>
      </c>
      <c r="AI44" s="3">
        <f>$N44</f>
        <v>4.3844886157668626</v>
      </c>
      <c r="AJ44" s="8">
        <f>M44</f>
        <v>5.0254822198571389</v>
      </c>
    </row>
    <row r="45" spans="1:36" x14ac:dyDescent="0.25">
      <c r="A45" s="6" t="str">
        <f>'[3]POM ktons Europe'!A45</f>
        <v>battOther</v>
      </c>
      <c r="B45" s="6" t="str">
        <f>'[3]POM ktons Europe'!B45</f>
        <v>battOther</v>
      </c>
      <c r="C45" t="str">
        <f>'[3]POM ktons Europe'!C45</f>
        <v>Industrial excluding mobility</v>
      </c>
      <c r="D45" t="str">
        <f>'[3]POM ktons Europe'!D45</f>
        <v>Industrial excluding mobility</v>
      </c>
      <c r="E45" s="3">
        <f>[4]Data_BATT_IndAutm!F5</f>
        <v>11</v>
      </c>
      <c r="F45" s="3">
        <f>[4]Data_BATT_IndAutm!F5</f>
        <v>11</v>
      </c>
      <c r="G45" s="4">
        <f>$F45</f>
        <v>11</v>
      </c>
      <c r="H45" s="3">
        <f t="shared" si="19"/>
        <v>11</v>
      </c>
      <c r="I45" s="3">
        <f t="shared" si="19"/>
        <v>11</v>
      </c>
      <c r="J45" s="3">
        <f t="shared" si="19"/>
        <v>11</v>
      </c>
      <c r="K45" s="3">
        <f t="shared" si="19"/>
        <v>11</v>
      </c>
      <c r="L45" s="4">
        <f t="shared" si="19"/>
        <v>11</v>
      </c>
      <c r="M45" s="5">
        <f t="shared" si="19"/>
        <v>11</v>
      </c>
      <c r="N45" s="4">
        <f t="shared" si="19"/>
        <v>11</v>
      </c>
      <c r="O45" s="3">
        <f t="shared" si="19"/>
        <v>11</v>
      </c>
      <c r="P45" s="3">
        <f t="shared" si="19"/>
        <v>11</v>
      </c>
      <c r="Q45" s="4">
        <f t="shared" si="19"/>
        <v>11</v>
      </c>
      <c r="R45" s="3">
        <f t="shared" si="19"/>
        <v>11</v>
      </c>
      <c r="S45" s="3">
        <f t="shared" si="19"/>
        <v>11</v>
      </c>
      <c r="T45" s="3">
        <f t="shared" si="19"/>
        <v>11</v>
      </c>
      <c r="U45" s="3">
        <f t="shared" si="19"/>
        <v>11</v>
      </c>
      <c r="V45" s="3">
        <f t="shared" si="19"/>
        <v>11</v>
      </c>
      <c r="W45" s="3">
        <f t="shared" si="19"/>
        <v>11</v>
      </c>
      <c r="X45" s="3">
        <f t="shared" si="19"/>
        <v>11</v>
      </c>
      <c r="Y45" s="3">
        <f t="shared" si="19"/>
        <v>11</v>
      </c>
      <c r="Z45" s="3">
        <f t="shared" si="19"/>
        <v>11</v>
      </c>
      <c r="AA45" s="3">
        <f t="shared" si="19"/>
        <v>11</v>
      </c>
      <c r="AB45" s="3">
        <f t="shared" si="19"/>
        <v>11</v>
      </c>
      <c r="AC45" s="4">
        <f t="shared" si="19"/>
        <v>11</v>
      </c>
      <c r="AD45" s="3">
        <f t="shared" si="19"/>
        <v>11</v>
      </c>
      <c r="AE45" s="3">
        <f t="shared" si="19"/>
        <v>11</v>
      </c>
      <c r="AF45" s="3">
        <f t="shared" si="19"/>
        <v>11</v>
      </c>
      <c r="AG45" s="4">
        <f t="shared" si="19"/>
        <v>11</v>
      </c>
      <c r="AH45" s="3">
        <f t="shared" si="19"/>
        <v>11</v>
      </c>
      <c r="AI45" s="3">
        <f t="shared" si="19"/>
        <v>11</v>
      </c>
      <c r="AJ45" s="3">
        <f t="shared" si="19"/>
        <v>11</v>
      </c>
    </row>
    <row r="46" spans="1:36" x14ac:dyDescent="0.25">
      <c r="A46" s="6" t="str">
        <f>'[3]POM ktons Europe'!A46</f>
        <v>battLiPrimary</v>
      </c>
      <c r="B46" s="6">
        <f>'[3]POM ktons Europe'!B46</f>
        <v>0</v>
      </c>
      <c r="C46">
        <f>'[3]POM ktons Europe'!C46</f>
        <v>0</v>
      </c>
      <c r="D46">
        <f>'[3]POM ktons Europe'!D46</f>
        <v>0</v>
      </c>
      <c r="E46" s="3">
        <f>'[4]Data ChemFam_Compl Sch'!E49</f>
        <v>6.5280387670759836</v>
      </c>
      <c r="F46" s="3">
        <f>$L46</f>
        <v>5.8709475069316701</v>
      </c>
      <c r="G46" s="4">
        <f>'[4]Data ChemFam_Compl Sch'!E7</f>
        <v>5.9941355736708068</v>
      </c>
      <c r="H46" s="3">
        <f>$AG46</f>
        <v>7.5257956182817898</v>
      </c>
      <c r="I46" s="3">
        <f>$L46</f>
        <v>5.8709475069316701</v>
      </c>
      <c r="J46" s="3">
        <f>$N46</f>
        <v>5.1192633770144385</v>
      </c>
      <c r="K46" s="3">
        <f>$AG46</f>
        <v>7.5257956182817898</v>
      </c>
      <c r="L46" s="4">
        <f>'[4]Data ChemFam_Compl Sch'!E25</f>
        <v>5.8709475069316701</v>
      </c>
      <c r="M46" s="5">
        <f>'[4]Data ChemFam_Compl Sch'!E43</f>
        <v>5.9780653746257313</v>
      </c>
      <c r="N46" s="4">
        <f>'[4]Data ChemFam_Compl Sch'!E19</f>
        <v>5.1192633770144385</v>
      </c>
      <c r="O46" s="3">
        <f>$AG46</f>
        <v>7.5257956182817898</v>
      </c>
      <c r="P46" s="3">
        <f>M46</f>
        <v>5.9780653746257313</v>
      </c>
      <c r="Q46" s="4">
        <f>'[4]Data ChemFam_Compl Sch'!E13</f>
        <v>8.8078234234509978</v>
      </c>
      <c r="R46" s="3">
        <f>$L46</f>
        <v>5.8709475069316701</v>
      </c>
      <c r="S46" s="3">
        <f>$N46</f>
        <v>5.1192633770144385</v>
      </c>
      <c r="T46" s="3">
        <f>$N46</f>
        <v>5.1192633770144385</v>
      </c>
      <c r="U46" s="3">
        <f>$AG46</f>
        <v>7.5257956182817898</v>
      </c>
      <c r="V46" s="3">
        <f>$L46</f>
        <v>5.8709475069316701</v>
      </c>
      <c r="W46" s="8">
        <f>M46</f>
        <v>5.9780653746257313</v>
      </c>
      <c r="X46" s="3">
        <f>$N46</f>
        <v>5.1192633770144385</v>
      </c>
      <c r="Y46" s="3">
        <f>$AG46</f>
        <v>7.5257956182817898</v>
      </c>
      <c r="Z46" s="3">
        <f>G46</f>
        <v>5.9941355736708068</v>
      </c>
      <c r="AA46" s="3">
        <f>$AG46</f>
        <v>7.5257956182817898</v>
      </c>
      <c r="AB46" s="3">
        <f>$N46</f>
        <v>5.1192633770144385</v>
      </c>
      <c r="AC46" s="4">
        <f>'[4]Data ChemFam_Compl Sch'!E37</f>
        <v>5.9724090241869954</v>
      </c>
      <c r="AD46" s="8">
        <f>M46</f>
        <v>5.9780653746257313</v>
      </c>
      <c r="AE46" s="3">
        <f>$AG46</f>
        <v>7.5257956182817898</v>
      </c>
      <c r="AF46" s="3">
        <f>$N46</f>
        <v>5.1192633770144385</v>
      </c>
      <c r="AG46" s="4">
        <f>'[4]Data ChemFam_Compl Sch'!E31</f>
        <v>7.5257956182817898</v>
      </c>
      <c r="AH46" s="3">
        <f>$AG46</f>
        <v>7.5257956182817898</v>
      </c>
      <c r="AI46" s="3">
        <f>$N46</f>
        <v>5.1192633770144385</v>
      </c>
      <c r="AJ46" s="8">
        <f>M46</f>
        <v>5.9780653746257313</v>
      </c>
    </row>
    <row r="48" spans="1:36" x14ac:dyDescent="0.25">
      <c r="A48" s="6" t="s">
        <v>84</v>
      </c>
    </row>
    <row r="49" spans="1:1" x14ac:dyDescent="0.25">
      <c r="A49" s="9" t="s">
        <v>85</v>
      </c>
    </row>
    <row r="50" spans="1:1" x14ac:dyDescent="0.25">
      <c r="A50" s="10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AA06-F582-4A48-B3D0-173AA6D511AA}">
  <dimension ref="A1:L385"/>
  <sheetViews>
    <sheetView tabSelected="1" zoomScale="85" zoomScaleNormal="85" workbookViewId="0">
      <selection activeCell="J389" sqref="J389"/>
    </sheetView>
  </sheetViews>
  <sheetFormatPr baseColWidth="10" defaultRowHeight="15" x14ac:dyDescent="0.25"/>
  <cols>
    <col min="1" max="1" width="24" style="25" customWidth="1"/>
    <col min="2" max="2" width="17" style="25" customWidth="1"/>
    <col min="3" max="3" width="21" style="25" customWidth="1"/>
    <col min="4" max="4" width="21.42578125" style="25" customWidth="1"/>
    <col min="5" max="5" width="15.5703125" style="25" customWidth="1"/>
    <col min="6" max="6" width="15.28515625" style="25" customWidth="1"/>
    <col min="7" max="7" width="19.5703125" style="25" customWidth="1"/>
    <col min="8" max="8" width="17.140625" style="25" customWidth="1"/>
    <col min="9" max="9" width="26.85546875" style="25" customWidth="1"/>
    <col min="10" max="10" width="24.7109375" style="25" customWidth="1"/>
    <col min="11" max="11" width="17.28515625" style="25" customWidth="1"/>
    <col min="12" max="12" width="22.85546875" style="25" customWidth="1"/>
    <col min="13" max="13" width="29.7109375" style="25" bestFit="1" customWidth="1"/>
    <col min="14" max="16384" width="11.42578125" style="25"/>
  </cols>
  <sheetData>
    <row r="1" spans="1:12" s="43" customFormat="1" ht="33.75" customHeight="1" x14ac:dyDescent="0.25">
      <c r="A1" s="40" t="s">
        <v>0</v>
      </c>
      <c r="B1" s="41" t="s">
        <v>110</v>
      </c>
      <c r="C1" s="41" t="s">
        <v>1</v>
      </c>
      <c r="D1" s="41" t="s">
        <v>2</v>
      </c>
      <c r="E1" s="41" t="s">
        <v>3</v>
      </c>
      <c r="F1" s="41" t="s">
        <v>106</v>
      </c>
      <c r="G1" s="41" t="s">
        <v>4</v>
      </c>
      <c r="H1" s="41" t="s">
        <v>107</v>
      </c>
      <c r="I1" s="41" t="s">
        <v>5</v>
      </c>
      <c r="J1" s="41"/>
      <c r="K1" s="41" t="s">
        <v>108</v>
      </c>
      <c r="L1" s="42" t="s">
        <v>109</v>
      </c>
    </row>
    <row r="2" spans="1:12" x14ac:dyDescent="0.25">
      <c r="A2" s="30" t="s">
        <v>6</v>
      </c>
      <c r="B2" s="34" t="s">
        <v>53</v>
      </c>
      <c r="C2" s="32">
        <v>2009</v>
      </c>
      <c r="D2" s="34" t="s">
        <v>7</v>
      </c>
      <c r="E2" s="15" t="s">
        <v>8</v>
      </c>
      <c r="F2" s="15" t="s">
        <v>10</v>
      </c>
      <c r="G2" s="15" t="s">
        <v>10</v>
      </c>
      <c r="H2" s="15" t="s">
        <v>10</v>
      </c>
      <c r="I2" s="32">
        <v>2542.4102666934032</v>
      </c>
      <c r="J2" s="49"/>
    </row>
    <row r="3" spans="1:12" x14ac:dyDescent="0.25">
      <c r="A3" s="31" t="s">
        <v>19</v>
      </c>
      <c r="B3" s="35" t="s">
        <v>54</v>
      </c>
      <c r="C3" s="33">
        <v>2009</v>
      </c>
      <c r="D3" s="35" t="s">
        <v>7</v>
      </c>
      <c r="E3" s="17" t="s">
        <v>8</v>
      </c>
      <c r="F3" s="17" t="s">
        <v>10</v>
      </c>
      <c r="G3" s="17" t="s">
        <v>10</v>
      </c>
      <c r="H3" s="17" t="s">
        <v>10</v>
      </c>
      <c r="I3" s="33">
        <v>3155.4792460397034</v>
      </c>
      <c r="J3" s="50"/>
    </row>
    <row r="4" spans="1:12" x14ac:dyDescent="0.25">
      <c r="A4" s="30" t="s">
        <v>21</v>
      </c>
      <c r="B4" s="34" t="s">
        <v>55</v>
      </c>
      <c r="C4" s="32">
        <v>2009</v>
      </c>
      <c r="D4" s="34" t="s">
        <v>7</v>
      </c>
      <c r="E4" s="15" t="s">
        <v>8</v>
      </c>
      <c r="F4" s="15" t="s">
        <v>10</v>
      </c>
      <c r="G4" s="15" t="s">
        <v>10</v>
      </c>
      <c r="H4" s="15" t="s">
        <v>10</v>
      </c>
      <c r="I4" s="32">
        <v>441.34750350912373</v>
      </c>
      <c r="J4" s="49"/>
    </row>
    <row r="5" spans="1:12" x14ac:dyDescent="0.25">
      <c r="A5" s="31" t="s">
        <v>23</v>
      </c>
      <c r="B5" s="35" t="s">
        <v>67</v>
      </c>
      <c r="C5" s="33">
        <v>2009</v>
      </c>
      <c r="D5" s="35" t="s">
        <v>7</v>
      </c>
      <c r="E5" s="17" t="s">
        <v>8</v>
      </c>
      <c r="F5" s="17" t="s">
        <v>10</v>
      </c>
      <c r="G5" s="17" t="s">
        <v>10</v>
      </c>
      <c r="H5" s="17" t="s">
        <v>10</v>
      </c>
      <c r="I5" s="33">
        <v>309.40169440545418</v>
      </c>
      <c r="J5" s="50"/>
    </row>
    <row r="6" spans="1:12" x14ac:dyDescent="0.25">
      <c r="A6" s="30" t="s">
        <v>24</v>
      </c>
      <c r="B6" s="34" t="s">
        <v>57</v>
      </c>
      <c r="C6" s="32">
        <v>2009</v>
      </c>
      <c r="D6" s="34" t="s">
        <v>7</v>
      </c>
      <c r="E6" s="15" t="s">
        <v>8</v>
      </c>
      <c r="F6" s="15" t="s">
        <v>10</v>
      </c>
      <c r="G6" s="15" t="s">
        <v>10</v>
      </c>
      <c r="H6" s="15" t="s">
        <v>10</v>
      </c>
      <c r="I6" s="32">
        <v>235.77125526368559</v>
      </c>
      <c r="J6" s="49"/>
    </row>
    <row r="7" spans="1:12" x14ac:dyDescent="0.25">
      <c r="A7" s="31" t="s">
        <v>25</v>
      </c>
      <c r="B7" s="35" t="s">
        <v>58</v>
      </c>
      <c r="C7" s="33">
        <v>2009</v>
      </c>
      <c r="D7" s="35" t="s">
        <v>7</v>
      </c>
      <c r="E7" s="17" t="s">
        <v>8</v>
      </c>
      <c r="F7" s="17" t="s">
        <v>10</v>
      </c>
      <c r="G7" s="17" t="s">
        <v>10</v>
      </c>
      <c r="H7" s="17" t="s">
        <v>10</v>
      </c>
      <c r="I7" s="33">
        <v>2254.7573691598159</v>
      </c>
      <c r="J7" s="50"/>
    </row>
    <row r="8" spans="1:12" x14ac:dyDescent="0.25">
      <c r="A8" s="30" t="s">
        <v>26</v>
      </c>
      <c r="B8" s="34" t="s">
        <v>60</v>
      </c>
      <c r="C8" s="32">
        <v>2009</v>
      </c>
      <c r="D8" s="34" t="s">
        <v>7</v>
      </c>
      <c r="E8" s="15" t="s">
        <v>8</v>
      </c>
      <c r="F8" s="15" t="s">
        <v>10</v>
      </c>
      <c r="G8" s="15" t="s">
        <v>10</v>
      </c>
      <c r="H8" s="15" t="s">
        <v>10</v>
      </c>
      <c r="I8" s="32">
        <v>2809.4721275315819</v>
      </c>
      <c r="J8" s="49"/>
    </row>
    <row r="9" spans="1:12" x14ac:dyDescent="0.25">
      <c r="A9" s="31" t="s">
        <v>27</v>
      </c>
      <c r="B9" s="35" t="s">
        <v>62</v>
      </c>
      <c r="C9" s="33">
        <v>2009</v>
      </c>
      <c r="D9" s="35" t="s">
        <v>7</v>
      </c>
      <c r="E9" s="17" t="s">
        <v>8</v>
      </c>
      <c r="F9" s="17" t="s">
        <v>10</v>
      </c>
      <c r="G9" s="17" t="s">
        <v>10</v>
      </c>
      <c r="H9" s="17" t="s">
        <v>10</v>
      </c>
      <c r="I9" s="33">
        <v>305.1126980148386</v>
      </c>
      <c r="J9" s="50"/>
    </row>
    <row r="10" spans="1:12" x14ac:dyDescent="0.25">
      <c r="A10" s="30" t="s">
        <v>28</v>
      </c>
      <c r="B10" s="34" t="s">
        <v>63</v>
      </c>
      <c r="C10" s="32">
        <v>2009</v>
      </c>
      <c r="D10" s="34" t="s">
        <v>7</v>
      </c>
      <c r="E10" s="15" t="s">
        <v>8</v>
      </c>
      <c r="F10" s="15" t="s">
        <v>10</v>
      </c>
      <c r="G10" s="15" t="s">
        <v>10</v>
      </c>
      <c r="H10" s="15" t="s">
        <v>10</v>
      </c>
      <c r="I10" s="32">
        <v>1996.1650290755967</v>
      </c>
      <c r="J10" s="49"/>
    </row>
    <row r="11" spans="1:12" x14ac:dyDescent="0.25">
      <c r="A11" s="31" t="s">
        <v>29</v>
      </c>
      <c r="B11" s="35" t="s">
        <v>111</v>
      </c>
      <c r="C11" s="33">
        <v>2009</v>
      </c>
      <c r="D11" s="35" t="s">
        <v>7</v>
      </c>
      <c r="E11" s="17" t="s">
        <v>8</v>
      </c>
      <c r="F11" s="17" t="s">
        <v>10</v>
      </c>
      <c r="G11" s="17" t="s">
        <v>10</v>
      </c>
      <c r="H11" s="17" t="s">
        <v>10</v>
      </c>
      <c r="I11" s="33">
        <v>23241.297373170244</v>
      </c>
      <c r="J11" s="50"/>
    </row>
    <row r="12" spans="1:12" x14ac:dyDescent="0.25">
      <c r="A12" s="30" t="s">
        <v>30</v>
      </c>
      <c r="B12" s="34" t="s">
        <v>59</v>
      </c>
      <c r="C12" s="32">
        <v>2009</v>
      </c>
      <c r="D12" s="34" t="s">
        <v>7</v>
      </c>
      <c r="E12" s="15" t="s">
        <v>8</v>
      </c>
      <c r="F12" s="15" t="s">
        <v>10</v>
      </c>
      <c r="G12" s="15" t="s">
        <v>10</v>
      </c>
      <c r="H12" s="15" t="s">
        <v>10</v>
      </c>
      <c r="I12" s="32">
        <v>29473.932223781834</v>
      </c>
      <c r="J12" s="49"/>
    </row>
    <row r="13" spans="1:12" x14ac:dyDescent="0.25">
      <c r="A13" s="31" t="s">
        <v>31</v>
      </c>
      <c r="B13" s="35" t="s">
        <v>66</v>
      </c>
      <c r="C13" s="33">
        <v>2009</v>
      </c>
      <c r="D13" s="35" t="s">
        <v>7</v>
      </c>
      <c r="E13" s="17" t="s">
        <v>8</v>
      </c>
      <c r="F13" s="17" t="s">
        <v>10</v>
      </c>
      <c r="G13" s="17" t="s">
        <v>10</v>
      </c>
      <c r="H13" s="17" t="s">
        <v>10</v>
      </c>
      <c r="I13" s="33">
        <v>1515.1894926809705</v>
      </c>
      <c r="J13" s="50"/>
    </row>
    <row r="14" spans="1:12" x14ac:dyDescent="0.25">
      <c r="A14" s="30" t="s">
        <v>32</v>
      </c>
      <c r="B14" s="34" t="s">
        <v>68</v>
      </c>
      <c r="C14" s="32">
        <v>2009</v>
      </c>
      <c r="D14" s="34" t="s">
        <v>7</v>
      </c>
      <c r="E14" s="15" t="s">
        <v>8</v>
      </c>
      <c r="F14" s="15" t="s">
        <v>10</v>
      </c>
      <c r="G14" s="15" t="s">
        <v>10</v>
      </c>
      <c r="H14" s="15" t="s">
        <v>10</v>
      </c>
      <c r="I14" s="32">
        <v>1864.8486063765793</v>
      </c>
      <c r="J14" s="49"/>
    </row>
    <row r="15" spans="1:12" x14ac:dyDescent="0.25">
      <c r="A15" s="31" t="s">
        <v>33</v>
      </c>
      <c r="B15" s="35" t="s">
        <v>70</v>
      </c>
      <c r="C15" s="33">
        <v>2009</v>
      </c>
      <c r="D15" s="35" t="s">
        <v>7</v>
      </c>
      <c r="E15" s="17" t="s">
        <v>8</v>
      </c>
      <c r="F15" s="17" t="s">
        <v>10</v>
      </c>
      <c r="G15" s="17" t="s">
        <v>10</v>
      </c>
      <c r="H15" s="17" t="s">
        <v>10</v>
      </c>
      <c r="I15" s="33">
        <v>1515.1894926809705</v>
      </c>
      <c r="J15" s="50"/>
    </row>
    <row r="16" spans="1:12" x14ac:dyDescent="0.25">
      <c r="A16" s="30" t="s">
        <v>34</v>
      </c>
      <c r="B16" s="34" t="s">
        <v>69</v>
      </c>
      <c r="C16" s="32">
        <v>2009</v>
      </c>
      <c r="D16" s="34" t="s">
        <v>7</v>
      </c>
      <c r="E16" s="15" t="s">
        <v>8</v>
      </c>
      <c r="F16" s="15" t="s">
        <v>10</v>
      </c>
      <c r="G16" s="15" t="s">
        <v>10</v>
      </c>
      <c r="H16" s="15" t="s">
        <v>10</v>
      </c>
      <c r="I16" s="32">
        <v>1554.0405053138161</v>
      </c>
      <c r="J16" s="49"/>
    </row>
    <row r="17" spans="1:10" x14ac:dyDescent="0.25">
      <c r="A17" s="31" t="s">
        <v>35</v>
      </c>
      <c r="B17" s="35" t="s">
        <v>71</v>
      </c>
      <c r="C17" s="33">
        <v>2009</v>
      </c>
      <c r="D17" s="35" t="s">
        <v>7</v>
      </c>
      <c r="E17" s="17" t="s">
        <v>8</v>
      </c>
      <c r="F17" s="17" t="s">
        <v>10</v>
      </c>
      <c r="G17" s="17" t="s">
        <v>10</v>
      </c>
      <c r="H17" s="17" t="s">
        <v>10</v>
      </c>
      <c r="I17" s="33">
        <v>21634.867054341288</v>
      </c>
      <c r="J17" s="50"/>
    </row>
    <row r="18" spans="1:10" x14ac:dyDescent="0.25">
      <c r="A18" s="30" t="s">
        <v>36</v>
      </c>
      <c r="B18" s="34" t="s">
        <v>74</v>
      </c>
      <c r="C18" s="32">
        <v>2009</v>
      </c>
      <c r="D18" s="34" t="s">
        <v>7</v>
      </c>
      <c r="E18" s="15" t="s">
        <v>8</v>
      </c>
      <c r="F18" s="15" t="s">
        <v>10</v>
      </c>
      <c r="G18" s="15" t="s">
        <v>10</v>
      </c>
      <c r="H18" s="15" t="s">
        <v>10</v>
      </c>
      <c r="I18" s="32">
        <v>0</v>
      </c>
      <c r="J18" s="49"/>
    </row>
    <row r="19" spans="1:10" x14ac:dyDescent="0.25">
      <c r="A19" s="31" t="s">
        <v>37</v>
      </c>
      <c r="B19" s="35" t="s">
        <v>72</v>
      </c>
      <c r="C19" s="33">
        <v>2009</v>
      </c>
      <c r="D19" s="35" t="s">
        <v>7</v>
      </c>
      <c r="E19" s="17" t="s">
        <v>8</v>
      </c>
      <c r="F19" s="17" t="s">
        <v>10</v>
      </c>
      <c r="G19" s="17" t="s">
        <v>10</v>
      </c>
      <c r="H19" s="17" t="s">
        <v>10</v>
      </c>
      <c r="I19" s="33">
        <v>38.851012632845396</v>
      </c>
      <c r="J19" s="50"/>
    </row>
    <row r="20" spans="1:10" x14ac:dyDescent="0.25">
      <c r="A20" s="30" t="s">
        <v>38</v>
      </c>
      <c r="B20" s="34" t="s">
        <v>73</v>
      </c>
      <c r="C20" s="32">
        <v>2009</v>
      </c>
      <c r="D20" s="34" t="s">
        <v>7</v>
      </c>
      <c r="E20" s="15" t="s">
        <v>8</v>
      </c>
      <c r="F20" s="15" t="s">
        <v>10</v>
      </c>
      <c r="G20" s="15" t="s">
        <v>10</v>
      </c>
      <c r="H20" s="15" t="s">
        <v>10</v>
      </c>
      <c r="I20" s="32">
        <v>164.02019500701826</v>
      </c>
      <c r="J20" s="49"/>
    </row>
    <row r="21" spans="1:10" x14ac:dyDescent="0.25">
      <c r="A21" s="31" t="s">
        <v>39</v>
      </c>
      <c r="B21" s="35" t="s">
        <v>75</v>
      </c>
      <c r="C21" s="33">
        <v>2009</v>
      </c>
      <c r="D21" s="35" t="s">
        <v>7</v>
      </c>
      <c r="E21" s="17" t="s">
        <v>8</v>
      </c>
      <c r="F21" s="17" t="s">
        <v>10</v>
      </c>
      <c r="G21" s="17" t="s">
        <v>10</v>
      </c>
      <c r="H21" s="17" t="s">
        <v>10</v>
      </c>
      <c r="I21" s="33">
        <v>82.20874273110087</v>
      </c>
      <c r="J21" s="50"/>
    </row>
    <row r="22" spans="1:10" x14ac:dyDescent="0.25">
      <c r="A22" s="30" t="s">
        <v>40</v>
      </c>
      <c r="B22" s="34" t="s">
        <v>76</v>
      </c>
      <c r="C22" s="32">
        <v>2009</v>
      </c>
      <c r="D22" s="34" t="s">
        <v>7</v>
      </c>
      <c r="E22" s="15" t="s">
        <v>8</v>
      </c>
      <c r="F22" s="15" t="s">
        <v>10</v>
      </c>
      <c r="G22" s="15" t="s">
        <v>10</v>
      </c>
      <c r="H22" s="15" t="s">
        <v>10</v>
      </c>
      <c r="I22" s="32">
        <v>5969.0695809103672</v>
      </c>
      <c r="J22" s="49"/>
    </row>
    <row r="23" spans="1:10" x14ac:dyDescent="0.25">
      <c r="A23" s="31" t="s">
        <v>41</v>
      </c>
      <c r="B23" s="35" t="s">
        <v>77</v>
      </c>
      <c r="C23" s="33">
        <v>2009</v>
      </c>
      <c r="D23" s="35" t="s">
        <v>7</v>
      </c>
      <c r="E23" s="17" t="s">
        <v>8</v>
      </c>
      <c r="F23" s="17" t="s">
        <v>10</v>
      </c>
      <c r="G23" s="17" t="s">
        <v>10</v>
      </c>
      <c r="H23" s="17" t="s">
        <v>10</v>
      </c>
      <c r="I23" s="33">
        <v>2087.076398636455</v>
      </c>
      <c r="J23" s="50"/>
    </row>
    <row r="24" spans="1:10" x14ac:dyDescent="0.25">
      <c r="A24" s="30" t="s">
        <v>42</v>
      </c>
      <c r="B24" s="34" t="s">
        <v>78</v>
      </c>
      <c r="C24" s="32">
        <v>2009</v>
      </c>
      <c r="D24" s="34" t="s">
        <v>7</v>
      </c>
      <c r="E24" s="15" t="s">
        <v>8</v>
      </c>
      <c r="F24" s="15" t="s">
        <v>10</v>
      </c>
      <c r="G24" s="15" t="s">
        <v>10</v>
      </c>
      <c r="H24" s="15" t="s">
        <v>10</v>
      </c>
      <c r="I24" s="32">
        <v>3157.810306797674</v>
      </c>
      <c r="J24" s="49"/>
    </row>
    <row r="25" spans="1:10" x14ac:dyDescent="0.25">
      <c r="A25" s="31" t="s">
        <v>43</v>
      </c>
      <c r="B25" s="35" t="s">
        <v>79</v>
      </c>
      <c r="C25" s="33">
        <v>2009</v>
      </c>
      <c r="D25" s="35" t="s">
        <v>7</v>
      </c>
      <c r="E25" s="17" t="s">
        <v>8</v>
      </c>
      <c r="F25" s="17" t="s">
        <v>10</v>
      </c>
      <c r="G25" s="17" t="s">
        <v>10</v>
      </c>
      <c r="H25" s="17" t="s">
        <v>10</v>
      </c>
      <c r="I25" s="33">
        <v>1554.0405053138161</v>
      </c>
      <c r="J25" s="50"/>
    </row>
    <row r="26" spans="1:10" x14ac:dyDescent="0.25">
      <c r="A26" s="30" t="s">
        <v>44</v>
      </c>
      <c r="B26" s="34" t="s">
        <v>80</v>
      </c>
      <c r="C26" s="32">
        <v>2009</v>
      </c>
      <c r="D26" s="34" t="s">
        <v>7</v>
      </c>
      <c r="E26" s="15" t="s">
        <v>8</v>
      </c>
      <c r="F26" s="15" t="s">
        <v>10</v>
      </c>
      <c r="G26" s="15" t="s">
        <v>10</v>
      </c>
      <c r="H26" s="15" t="s">
        <v>10</v>
      </c>
      <c r="I26" s="32">
        <v>1615.4251052737118</v>
      </c>
      <c r="J26" s="49"/>
    </row>
    <row r="27" spans="1:10" x14ac:dyDescent="0.25">
      <c r="A27" s="31" t="s">
        <v>45</v>
      </c>
      <c r="B27" s="35" t="s">
        <v>81</v>
      </c>
      <c r="C27" s="33">
        <v>2009</v>
      </c>
      <c r="D27" s="35" t="s">
        <v>7</v>
      </c>
      <c r="E27" s="17" t="s">
        <v>8</v>
      </c>
      <c r="F27" s="17" t="s">
        <v>10</v>
      </c>
      <c r="G27" s="17" t="s">
        <v>10</v>
      </c>
      <c r="H27" s="17" t="s">
        <v>10</v>
      </c>
      <c r="I27" s="33">
        <v>0</v>
      </c>
      <c r="J27" s="50"/>
    </row>
    <row r="28" spans="1:10" x14ac:dyDescent="0.25">
      <c r="A28" s="30" t="s">
        <v>46</v>
      </c>
      <c r="B28" s="34" t="s">
        <v>82</v>
      </c>
      <c r="C28" s="32">
        <v>2009</v>
      </c>
      <c r="D28" s="34" t="s">
        <v>7</v>
      </c>
      <c r="E28" s="15" t="s">
        <v>8</v>
      </c>
      <c r="F28" s="15" t="s">
        <v>10</v>
      </c>
      <c r="G28" s="15" t="s">
        <v>10</v>
      </c>
      <c r="H28" s="15" t="s">
        <v>10</v>
      </c>
      <c r="I28" s="32">
        <v>710.97353118107083</v>
      </c>
      <c r="J28" s="49"/>
    </row>
    <row r="29" spans="1:10" x14ac:dyDescent="0.25">
      <c r="A29" s="31" t="s">
        <v>47</v>
      </c>
      <c r="B29" s="35" t="s">
        <v>61</v>
      </c>
      <c r="C29" s="33">
        <v>2009</v>
      </c>
      <c r="D29" s="35" t="s">
        <v>7</v>
      </c>
      <c r="E29" s="17" t="s">
        <v>8</v>
      </c>
      <c r="F29" s="17" t="s">
        <v>10</v>
      </c>
      <c r="G29" s="17" t="s">
        <v>10</v>
      </c>
      <c r="H29" s="17" t="s">
        <v>10</v>
      </c>
      <c r="I29" s="33">
        <v>9404.3476037698019</v>
      </c>
      <c r="J29" s="50"/>
    </row>
    <row r="30" spans="1:10" x14ac:dyDescent="0.25">
      <c r="A30" s="30" t="s">
        <v>48</v>
      </c>
      <c r="B30" s="34" t="s">
        <v>83</v>
      </c>
      <c r="C30" s="32">
        <v>2009</v>
      </c>
      <c r="D30" s="34" t="s">
        <v>7</v>
      </c>
      <c r="E30" s="15" t="s">
        <v>8</v>
      </c>
      <c r="F30" s="15" t="s">
        <v>10</v>
      </c>
      <c r="G30" s="15" t="s">
        <v>10</v>
      </c>
      <c r="H30" s="15" t="s">
        <v>10</v>
      </c>
      <c r="I30" s="32">
        <v>4015.6406657309003</v>
      </c>
      <c r="J30" s="49"/>
    </row>
    <row r="31" spans="1:10" x14ac:dyDescent="0.25">
      <c r="A31" s="31" t="s">
        <v>49</v>
      </c>
      <c r="B31" s="35" t="s">
        <v>56</v>
      </c>
      <c r="C31" s="33">
        <v>2009</v>
      </c>
      <c r="D31" s="35" t="s">
        <v>7</v>
      </c>
      <c r="E31" s="17" t="s">
        <v>8</v>
      </c>
      <c r="F31" s="17" t="s">
        <v>10</v>
      </c>
      <c r="G31" s="17" t="s">
        <v>10</v>
      </c>
      <c r="H31" s="17" t="s">
        <v>10</v>
      </c>
      <c r="I31" s="33">
        <v>2609.2340084218972</v>
      </c>
      <c r="J31" s="50"/>
    </row>
    <row r="32" spans="1:10" x14ac:dyDescent="0.25">
      <c r="A32" s="30" t="s">
        <v>50</v>
      </c>
      <c r="B32" s="34" t="s">
        <v>65</v>
      </c>
      <c r="C32" s="32">
        <v>2009</v>
      </c>
      <c r="D32" s="35" t="s">
        <v>7</v>
      </c>
      <c r="E32" s="15" t="s">
        <v>8</v>
      </c>
      <c r="F32" s="15" t="s">
        <v>10</v>
      </c>
      <c r="G32" s="15" t="s">
        <v>10</v>
      </c>
      <c r="H32" s="15" t="s">
        <v>10</v>
      </c>
      <c r="I32" s="32">
        <v>35551.993658512132</v>
      </c>
      <c r="J32" s="49"/>
    </row>
    <row r="33" spans="1:10" x14ac:dyDescent="0.25">
      <c r="A33" s="31" t="s">
        <v>51</v>
      </c>
      <c r="B33" s="35" t="s">
        <v>52</v>
      </c>
      <c r="C33" s="33">
        <v>2009</v>
      </c>
      <c r="D33" s="35" t="s">
        <v>7</v>
      </c>
      <c r="E33" s="17" t="s">
        <v>8</v>
      </c>
      <c r="F33" s="17" t="s">
        <v>10</v>
      </c>
      <c r="G33" s="17" t="s">
        <v>10</v>
      </c>
      <c r="H33" s="17" t="s">
        <v>10</v>
      </c>
      <c r="I33" s="33">
        <f>SUM(I2:I32)</f>
        <v>161809.97325295769</v>
      </c>
      <c r="J33" s="50"/>
    </row>
    <row r="34" spans="1:10" x14ac:dyDescent="0.25">
      <c r="A34" s="30" t="s">
        <v>6</v>
      </c>
      <c r="B34" s="34" t="s">
        <v>53</v>
      </c>
      <c r="C34" s="32">
        <v>2010</v>
      </c>
      <c r="D34" s="34" t="s">
        <v>7</v>
      </c>
      <c r="E34" s="15" t="s">
        <v>8</v>
      </c>
      <c r="F34" s="15" t="s">
        <v>10</v>
      </c>
      <c r="G34" s="15" t="s">
        <v>10</v>
      </c>
      <c r="H34" s="15" t="s">
        <v>10</v>
      </c>
      <c r="I34" s="32">
        <v>2678.1104089445221</v>
      </c>
      <c r="J34" s="49"/>
    </row>
    <row r="35" spans="1:10" x14ac:dyDescent="0.25">
      <c r="A35" s="31" t="s">
        <v>19</v>
      </c>
      <c r="B35" s="35" t="s">
        <v>54</v>
      </c>
      <c r="C35" s="33">
        <v>2010</v>
      </c>
      <c r="D35" s="35" t="s">
        <v>7</v>
      </c>
      <c r="E35" s="17" t="s">
        <v>8</v>
      </c>
      <c r="F35" s="17" t="s">
        <v>10</v>
      </c>
      <c r="G35" s="17" t="s">
        <v>10</v>
      </c>
      <c r="H35" s="17" t="s">
        <v>10</v>
      </c>
      <c r="I35" s="33">
        <v>3221.5271009296953</v>
      </c>
      <c r="J35" s="50"/>
    </row>
    <row r="36" spans="1:10" x14ac:dyDescent="0.25">
      <c r="A36" s="30" t="s">
        <v>21</v>
      </c>
      <c r="B36" s="34" t="s">
        <v>55</v>
      </c>
      <c r="C36" s="32">
        <v>2010</v>
      </c>
      <c r="D36" s="34" t="s">
        <v>7</v>
      </c>
      <c r="E36" s="15" t="s">
        <v>8</v>
      </c>
      <c r="F36" s="15" t="s">
        <v>10</v>
      </c>
      <c r="G36" s="15" t="s">
        <v>10</v>
      </c>
      <c r="H36" s="15" t="s">
        <v>10</v>
      </c>
      <c r="I36" s="32">
        <v>797.84453424074854</v>
      </c>
      <c r="J36" s="49"/>
    </row>
    <row r="37" spans="1:10" x14ac:dyDescent="0.25">
      <c r="A37" s="31" t="s">
        <v>23</v>
      </c>
      <c r="B37" s="35" t="s">
        <v>67</v>
      </c>
      <c r="C37" s="33">
        <v>2010</v>
      </c>
      <c r="D37" s="35" t="s">
        <v>7</v>
      </c>
      <c r="E37" s="17" t="s">
        <v>8</v>
      </c>
      <c r="F37" s="17" t="s">
        <v>10</v>
      </c>
      <c r="G37" s="17" t="s">
        <v>10</v>
      </c>
      <c r="H37" s="17" t="s">
        <v>10</v>
      </c>
      <c r="I37" s="33">
        <v>295.00393571124749</v>
      </c>
      <c r="J37" s="50"/>
    </row>
    <row r="38" spans="1:10" x14ac:dyDescent="0.25">
      <c r="A38" s="30" t="s">
        <v>24</v>
      </c>
      <c r="B38" s="34" t="s">
        <v>57</v>
      </c>
      <c r="C38" s="32">
        <v>2010</v>
      </c>
      <c r="D38" s="34" t="s">
        <v>7</v>
      </c>
      <c r="E38" s="15" t="s">
        <v>8</v>
      </c>
      <c r="F38" s="15" t="s">
        <v>10</v>
      </c>
      <c r="G38" s="15" t="s">
        <v>10</v>
      </c>
      <c r="H38" s="15" t="s">
        <v>10</v>
      </c>
      <c r="I38" s="32">
        <v>236.87526250227864</v>
      </c>
      <c r="J38" s="49"/>
    </row>
    <row r="39" spans="1:10" x14ac:dyDescent="0.25">
      <c r="A39" s="31" t="s">
        <v>25</v>
      </c>
      <c r="B39" s="35" t="s">
        <v>58</v>
      </c>
      <c r="C39" s="33">
        <v>2010</v>
      </c>
      <c r="D39" s="35" t="s">
        <v>7</v>
      </c>
      <c r="E39" s="17" t="s">
        <v>8</v>
      </c>
      <c r="F39" s="17" t="s">
        <v>10</v>
      </c>
      <c r="G39" s="17" t="s">
        <v>10</v>
      </c>
      <c r="H39" s="17" t="s">
        <v>10</v>
      </c>
      <c r="I39" s="33">
        <v>2480.8185301087683</v>
      </c>
      <c r="J39" s="50"/>
    </row>
    <row r="40" spans="1:10" x14ac:dyDescent="0.25">
      <c r="A40" s="30" t="s">
        <v>26</v>
      </c>
      <c r="B40" s="34" t="s">
        <v>60</v>
      </c>
      <c r="C40" s="32">
        <v>2010</v>
      </c>
      <c r="D40" s="34" t="s">
        <v>7</v>
      </c>
      <c r="E40" s="15" t="s">
        <v>8</v>
      </c>
      <c r="F40" s="15" t="s">
        <v>10</v>
      </c>
      <c r="G40" s="15" t="s">
        <v>10</v>
      </c>
      <c r="H40" s="15" t="s">
        <v>10</v>
      </c>
      <c r="I40" s="32">
        <v>2251.2400522270159</v>
      </c>
      <c r="J40" s="49"/>
    </row>
    <row r="41" spans="1:10" x14ac:dyDescent="0.25">
      <c r="A41" s="31" t="s">
        <v>27</v>
      </c>
      <c r="B41" s="35" t="s">
        <v>62</v>
      </c>
      <c r="C41" s="33">
        <v>2010</v>
      </c>
      <c r="D41" s="35" t="s">
        <v>7</v>
      </c>
      <c r="E41" s="17" t="s">
        <v>8</v>
      </c>
      <c r="F41" s="17" t="s">
        <v>10</v>
      </c>
      <c r="G41" s="17" t="s">
        <v>10</v>
      </c>
      <c r="H41" s="17" t="s">
        <v>10</v>
      </c>
      <c r="I41" s="33">
        <v>292.14640219967185</v>
      </c>
      <c r="J41" s="50"/>
    </row>
    <row r="42" spans="1:10" x14ac:dyDescent="0.25">
      <c r="A42" s="30" t="s">
        <v>28</v>
      </c>
      <c r="B42" s="34" t="s">
        <v>63</v>
      </c>
      <c r="C42" s="32">
        <v>2010</v>
      </c>
      <c r="D42" s="34" t="s">
        <v>7</v>
      </c>
      <c r="E42" s="15" t="s">
        <v>8</v>
      </c>
      <c r="F42" s="15" t="s">
        <v>10</v>
      </c>
      <c r="G42" s="15" t="s">
        <v>10</v>
      </c>
      <c r="H42" s="15" t="s">
        <v>10</v>
      </c>
      <c r="I42" s="32">
        <v>2069.2484049340705</v>
      </c>
      <c r="J42" s="49"/>
    </row>
    <row r="43" spans="1:10" x14ac:dyDescent="0.25">
      <c r="A43" s="31" t="s">
        <v>29</v>
      </c>
      <c r="B43" s="35" t="s">
        <v>111</v>
      </c>
      <c r="C43" s="33">
        <v>2010</v>
      </c>
      <c r="D43" s="35" t="s">
        <v>7</v>
      </c>
      <c r="E43" s="17" t="s">
        <v>8</v>
      </c>
      <c r="F43" s="17" t="s">
        <v>10</v>
      </c>
      <c r="G43" s="17" t="s">
        <v>10</v>
      </c>
      <c r="H43" s="17" t="s">
        <v>10</v>
      </c>
      <c r="I43" s="33">
        <v>24203</v>
      </c>
      <c r="J43" s="50"/>
    </row>
    <row r="44" spans="1:10" x14ac:dyDescent="0.25">
      <c r="A44" s="30" t="s">
        <v>30</v>
      </c>
      <c r="B44" s="34" t="s">
        <v>59</v>
      </c>
      <c r="C44" s="32">
        <v>2010</v>
      </c>
      <c r="D44" s="34" t="s">
        <v>7</v>
      </c>
      <c r="E44" s="15" t="s">
        <v>8</v>
      </c>
      <c r="F44" s="15" t="s">
        <v>10</v>
      </c>
      <c r="G44" s="15" t="s">
        <v>10</v>
      </c>
      <c r="H44" s="15" t="s">
        <v>10</v>
      </c>
      <c r="I44" s="32">
        <v>31160.726430394356</v>
      </c>
      <c r="J44" s="49"/>
    </row>
    <row r="45" spans="1:10" x14ac:dyDescent="0.25">
      <c r="A45" s="31" t="s">
        <v>31</v>
      </c>
      <c r="B45" s="35" t="s">
        <v>66</v>
      </c>
      <c r="C45" s="33">
        <v>2010</v>
      </c>
      <c r="D45" s="35" t="s">
        <v>7</v>
      </c>
      <c r="E45" s="17" t="s">
        <v>8</v>
      </c>
      <c r="F45" s="17" t="s">
        <v>10</v>
      </c>
      <c r="G45" s="17" t="s">
        <v>10</v>
      </c>
      <c r="H45" s="17" t="s">
        <v>10</v>
      </c>
      <c r="I45" s="33">
        <v>1617.7492860181078</v>
      </c>
      <c r="J45" s="50"/>
    </row>
    <row r="46" spans="1:10" x14ac:dyDescent="0.25">
      <c r="A46" s="30" t="s">
        <v>32</v>
      </c>
      <c r="B46" s="34" t="s">
        <v>68</v>
      </c>
      <c r="C46" s="32">
        <v>2010</v>
      </c>
      <c r="D46" s="34" t="s">
        <v>7</v>
      </c>
      <c r="E46" s="15" t="s">
        <v>8</v>
      </c>
      <c r="F46" s="15" t="s">
        <v>10</v>
      </c>
      <c r="G46" s="15" t="s">
        <v>10</v>
      </c>
      <c r="H46" s="15" t="s">
        <v>10</v>
      </c>
      <c r="I46" s="32">
        <v>1540.5385246399708</v>
      </c>
      <c r="J46" s="49"/>
    </row>
    <row r="47" spans="1:10" x14ac:dyDescent="0.25">
      <c r="A47" s="31" t="s">
        <v>33</v>
      </c>
      <c r="B47" s="35" t="s">
        <v>70</v>
      </c>
      <c r="C47" s="33">
        <v>2010</v>
      </c>
      <c r="D47" s="35" t="s">
        <v>7</v>
      </c>
      <c r="E47" s="17" t="s">
        <v>8</v>
      </c>
      <c r="F47" s="17" t="s">
        <v>10</v>
      </c>
      <c r="G47" s="17" t="s">
        <v>10</v>
      </c>
      <c r="H47" s="17" t="s">
        <v>10</v>
      </c>
      <c r="I47" s="33">
        <v>1617.7492860181078</v>
      </c>
      <c r="J47" s="50"/>
    </row>
    <row r="48" spans="1:10" x14ac:dyDescent="0.25">
      <c r="A48" s="30" t="s">
        <v>34</v>
      </c>
      <c r="B48" s="34" t="s">
        <v>69</v>
      </c>
      <c r="C48" s="32">
        <v>2010</v>
      </c>
      <c r="D48" s="34" t="s">
        <v>7</v>
      </c>
      <c r="E48" s="15" t="s">
        <v>8</v>
      </c>
      <c r="F48" s="15" t="s">
        <v>10</v>
      </c>
      <c r="G48" s="15" t="s">
        <v>10</v>
      </c>
      <c r="H48" s="15" t="s">
        <v>10</v>
      </c>
      <c r="I48" s="32">
        <v>1603.7778149115877</v>
      </c>
      <c r="J48" s="49"/>
    </row>
    <row r="49" spans="1:10" x14ac:dyDescent="0.25">
      <c r="A49" s="31" t="s">
        <v>35</v>
      </c>
      <c r="B49" s="35" t="s">
        <v>71</v>
      </c>
      <c r="C49" s="33">
        <v>2010</v>
      </c>
      <c r="D49" s="35" t="s">
        <v>7</v>
      </c>
      <c r="E49" s="17" t="s">
        <v>8</v>
      </c>
      <c r="F49" s="17" t="s">
        <v>10</v>
      </c>
      <c r="G49" s="17" t="s">
        <v>10</v>
      </c>
      <c r="H49" s="17" t="s">
        <v>10</v>
      </c>
      <c r="I49" s="33">
        <v>22290.34310788722</v>
      </c>
      <c r="J49" s="50"/>
    </row>
    <row r="50" spans="1:10" x14ac:dyDescent="0.25">
      <c r="A50" s="30" t="s">
        <v>36</v>
      </c>
      <c r="B50" s="34" t="s">
        <v>74</v>
      </c>
      <c r="C50" s="32">
        <v>2010</v>
      </c>
      <c r="D50" s="34" t="s">
        <v>7</v>
      </c>
      <c r="E50" s="15" t="s">
        <v>8</v>
      </c>
      <c r="F50" s="15" t="s">
        <v>10</v>
      </c>
      <c r="G50" s="15" t="s">
        <v>10</v>
      </c>
      <c r="H50" s="15" t="s">
        <v>10</v>
      </c>
      <c r="I50" s="32">
        <v>0</v>
      </c>
      <c r="J50" s="49"/>
    </row>
    <row r="51" spans="1:10" x14ac:dyDescent="0.25">
      <c r="A51" s="31" t="s">
        <v>37</v>
      </c>
      <c r="B51" s="35" t="s">
        <v>72</v>
      </c>
      <c r="C51" s="33">
        <v>2010</v>
      </c>
      <c r="D51" s="35" t="s">
        <v>7</v>
      </c>
      <c r="E51" s="17" t="s">
        <v>8</v>
      </c>
      <c r="F51" s="17" t="s">
        <v>10</v>
      </c>
      <c r="G51" s="17" t="s">
        <v>10</v>
      </c>
      <c r="H51" s="17" t="s">
        <v>10</v>
      </c>
      <c r="I51" s="33">
        <v>610.33268517955878</v>
      </c>
      <c r="J51" s="50"/>
    </row>
    <row r="52" spans="1:10" x14ac:dyDescent="0.25">
      <c r="A52" s="30" t="s">
        <v>38</v>
      </c>
      <c r="B52" s="34" t="s">
        <v>73</v>
      </c>
      <c r="C52" s="32">
        <v>2010</v>
      </c>
      <c r="D52" s="34" t="s">
        <v>7</v>
      </c>
      <c r="E52" s="15" t="s">
        <v>8</v>
      </c>
      <c r="F52" s="15" t="s">
        <v>10</v>
      </c>
      <c r="G52" s="15" t="s">
        <v>10</v>
      </c>
      <c r="H52" s="15" t="s">
        <v>10</v>
      </c>
      <c r="I52" s="32">
        <v>135.81740596706567</v>
      </c>
      <c r="J52" s="49"/>
    </row>
    <row r="53" spans="1:10" x14ac:dyDescent="0.25">
      <c r="A53" s="31" t="s">
        <v>39</v>
      </c>
      <c r="B53" s="35" t="s">
        <v>75</v>
      </c>
      <c r="C53" s="33">
        <v>2010</v>
      </c>
      <c r="D53" s="35" t="s">
        <v>7</v>
      </c>
      <c r="E53" s="17" t="s">
        <v>8</v>
      </c>
      <c r="F53" s="17" t="s">
        <v>10</v>
      </c>
      <c r="G53" s="17" t="s">
        <v>10</v>
      </c>
      <c r="H53" s="17" t="s">
        <v>10</v>
      </c>
      <c r="I53" s="33">
        <v>79.512377407789998</v>
      </c>
      <c r="J53" s="50"/>
    </row>
    <row r="54" spans="1:10" x14ac:dyDescent="0.25">
      <c r="A54" s="30" t="s">
        <v>40</v>
      </c>
      <c r="B54" s="34" t="s">
        <v>76</v>
      </c>
      <c r="C54" s="32">
        <v>2010</v>
      </c>
      <c r="D54" s="34" t="s">
        <v>7</v>
      </c>
      <c r="E54" s="15" t="s">
        <v>8</v>
      </c>
      <c r="F54" s="15" t="s">
        <v>10</v>
      </c>
      <c r="G54" s="15" t="s">
        <v>10</v>
      </c>
      <c r="H54" s="15" t="s">
        <v>10</v>
      </c>
      <c r="I54" s="32">
        <v>5955.5233943002977</v>
      </c>
      <c r="J54" s="49"/>
    </row>
    <row r="55" spans="1:10" x14ac:dyDescent="0.25">
      <c r="A55" s="31" t="s">
        <v>41</v>
      </c>
      <c r="B55" s="35" t="s">
        <v>77</v>
      </c>
      <c r="C55" s="33">
        <v>2010</v>
      </c>
      <c r="D55" s="35" t="s">
        <v>7</v>
      </c>
      <c r="E55" s="17" t="s">
        <v>8</v>
      </c>
      <c r="F55" s="17" t="s">
        <v>10</v>
      </c>
      <c r="G55" s="17" t="s">
        <v>10</v>
      </c>
      <c r="H55" s="17" t="s">
        <v>10</v>
      </c>
      <c r="I55" s="33">
        <v>1975.1248101111987</v>
      </c>
      <c r="J55" s="50"/>
    </row>
    <row r="56" spans="1:10" x14ac:dyDescent="0.25">
      <c r="A56" s="30" t="s">
        <v>42</v>
      </c>
      <c r="B56" s="34" t="s">
        <v>78</v>
      </c>
      <c r="C56" s="32">
        <v>2010</v>
      </c>
      <c r="D56" s="34" t="s">
        <v>7</v>
      </c>
      <c r="E56" s="15" t="s">
        <v>8</v>
      </c>
      <c r="F56" s="15" t="s">
        <v>10</v>
      </c>
      <c r="G56" s="15" t="s">
        <v>10</v>
      </c>
      <c r="H56" s="15" t="s">
        <v>10</v>
      </c>
      <c r="I56" s="32">
        <v>7255.1429597362821</v>
      </c>
      <c r="J56" s="49"/>
    </row>
    <row r="57" spans="1:10" x14ac:dyDescent="0.25">
      <c r="A57" s="31" t="s">
        <v>43</v>
      </c>
      <c r="B57" s="35" t="s">
        <v>79</v>
      </c>
      <c r="C57" s="33">
        <v>2010</v>
      </c>
      <c r="D57" s="35" t="s">
        <v>7</v>
      </c>
      <c r="E57" s="17" t="s">
        <v>8</v>
      </c>
      <c r="F57" s="17" t="s">
        <v>10</v>
      </c>
      <c r="G57" s="17" t="s">
        <v>10</v>
      </c>
      <c r="H57" s="17" t="s">
        <v>10</v>
      </c>
      <c r="I57" s="33">
        <v>1323.6130521966336</v>
      </c>
      <c r="J57" s="50"/>
    </row>
    <row r="58" spans="1:10" x14ac:dyDescent="0.25">
      <c r="A58" s="30" t="s">
        <v>44</v>
      </c>
      <c r="B58" s="34" t="s">
        <v>80</v>
      </c>
      <c r="C58" s="32">
        <v>2010</v>
      </c>
      <c r="D58" s="34" t="s">
        <v>7</v>
      </c>
      <c r="E58" s="15" t="s">
        <v>8</v>
      </c>
      <c r="F58" s="15" t="s">
        <v>10</v>
      </c>
      <c r="G58" s="15" t="s">
        <v>10</v>
      </c>
      <c r="H58" s="15" t="s">
        <v>10</v>
      </c>
      <c r="I58" s="32">
        <v>2534.9837175669927</v>
      </c>
      <c r="J58" s="49"/>
    </row>
    <row r="59" spans="1:10" x14ac:dyDescent="0.25">
      <c r="A59" s="31" t="s">
        <v>45</v>
      </c>
      <c r="B59" s="35" t="s">
        <v>81</v>
      </c>
      <c r="C59" s="33">
        <v>2010</v>
      </c>
      <c r="D59" s="35" t="s">
        <v>7</v>
      </c>
      <c r="E59" s="17" t="s">
        <v>8</v>
      </c>
      <c r="F59" s="17" t="s">
        <v>10</v>
      </c>
      <c r="G59" s="17" t="s">
        <v>10</v>
      </c>
      <c r="H59" s="17" t="s">
        <v>10</v>
      </c>
      <c r="I59" s="33">
        <v>386.34794312450629</v>
      </c>
      <c r="J59" s="50"/>
    </row>
    <row r="60" spans="1:10" x14ac:dyDescent="0.25">
      <c r="A60" s="30" t="s">
        <v>46</v>
      </c>
      <c r="B60" s="34" t="s">
        <v>82</v>
      </c>
      <c r="C60" s="32">
        <v>2010</v>
      </c>
      <c r="D60" s="34" t="s">
        <v>7</v>
      </c>
      <c r="E60" s="15" t="s">
        <v>8</v>
      </c>
      <c r="F60" s="15" t="s">
        <v>10</v>
      </c>
      <c r="G60" s="15" t="s">
        <v>10</v>
      </c>
      <c r="H60" s="15" t="s">
        <v>10</v>
      </c>
      <c r="I60" s="32">
        <v>774.3136355350307</v>
      </c>
      <c r="J60" s="49"/>
    </row>
    <row r="61" spans="1:10" x14ac:dyDescent="0.25">
      <c r="A61" s="31" t="s">
        <v>47</v>
      </c>
      <c r="B61" s="35" t="s">
        <v>61</v>
      </c>
      <c r="C61" s="33">
        <v>2010</v>
      </c>
      <c r="D61" s="35" t="s">
        <v>7</v>
      </c>
      <c r="E61" s="17" t="s">
        <v>8</v>
      </c>
      <c r="F61" s="17" t="s">
        <v>10</v>
      </c>
      <c r="G61" s="17" t="s">
        <v>10</v>
      </c>
      <c r="H61" s="17" t="s">
        <v>10</v>
      </c>
      <c r="I61" s="33">
        <v>9322.5155696664024</v>
      </c>
      <c r="J61" s="50"/>
    </row>
    <row r="62" spans="1:10" x14ac:dyDescent="0.25">
      <c r="A62" s="30" t="s">
        <v>48</v>
      </c>
      <c r="B62" s="34" t="s">
        <v>83</v>
      </c>
      <c r="C62" s="32">
        <v>2010</v>
      </c>
      <c r="D62" s="34" t="s">
        <v>7</v>
      </c>
      <c r="E62" s="15" t="s">
        <v>8</v>
      </c>
      <c r="F62" s="15" t="s">
        <v>10</v>
      </c>
      <c r="G62" s="15" t="s">
        <v>10</v>
      </c>
      <c r="H62" s="15" t="s">
        <v>10</v>
      </c>
      <c r="I62" s="32">
        <v>4556.905602479188</v>
      </c>
      <c r="J62" s="49"/>
    </row>
    <row r="63" spans="1:10" x14ac:dyDescent="0.25">
      <c r="A63" s="31" t="s">
        <v>49</v>
      </c>
      <c r="B63" s="35" t="s">
        <v>56</v>
      </c>
      <c r="C63" s="33">
        <v>2010</v>
      </c>
      <c r="D63" s="35" t="s">
        <v>7</v>
      </c>
      <c r="E63" s="17" t="s">
        <v>8</v>
      </c>
      <c r="F63" s="17" t="s">
        <v>10</v>
      </c>
      <c r="G63" s="17" t="s">
        <v>10</v>
      </c>
      <c r="H63" s="17" t="s">
        <v>10</v>
      </c>
      <c r="I63" s="33">
        <v>2520.7475238500333</v>
      </c>
      <c r="J63" s="50"/>
    </row>
    <row r="64" spans="1:10" x14ac:dyDescent="0.25">
      <c r="A64" s="30" t="s">
        <v>50</v>
      </c>
      <c r="B64" s="34" t="s">
        <v>65</v>
      </c>
      <c r="C64" s="32">
        <v>2010</v>
      </c>
      <c r="D64" s="35" t="s">
        <v>7</v>
      </c>
      <c r="E64" s="15" t="s">
        <v>8</v>
      </c>
      <c r="F64" s="15" t="s">
        <v>10</v>
      </c>
      <c r="G64" s="15" t="s">
        <v>10</v>
      </c>
      <c r="H64" s="15" t="s">
        <v>10</v>
      </c>
      <c r="I64" s="32">
        <v>29344.044720696358</v>
      </c>
      <c r="J64" s="49"/>
    </row>
    <row r="65" spans="1:10" x14ac:dyDescent="0.25">
      <c r="A65" s="31" t="s">
        <v>51</v>
      </c>
      <c r="B65" s="35" t="s">
        <v>52</v>
      </c>
      <c r="C65" s="33">
        <v>2010</v>
      </c>
      <c r="D65" s="35" t="s">
        <v>7</v>
      </c>
      <c r="E65" s="17" t="s">
        <v>8</v>
      </c>
      <c r="F65" s="17" t="s">
        <v>10</v>
      </c>
      <c r="G65" s="17" t="s">
        <v>10</v>
      </c>
      <c r="H65" s="17" t="s">
        <v>10</v>
      </c>
      <c r="I65" s="33">
        <v>165131.62447948472</v>
      </c>
      <c r="J65" s="50"/>
    </row>
    <row r="66" spans="1:10" x14ac:dyDescent="0.25">
      <c r="A66" s="30" t="s">
        <v>6</v>
      </c>
      <c r="B66" s="34" t="s">
        <v>53</v>
      </c>
      <c r="C66" s="32">
        <v>2011</v>
      </c>
      <c r="D66" s="34" t="s">
        <v>7</v>
      </c>
      <c r="E66" s="15" t="s">
        <v>8</v>
      </c>
      <c r="F66" s="15" t="s">
        <v>10</v>
      </c>
      <c r="G66" s="15" t="s">
        <v>10</v>
      </c>
      <c r="H66" s="15" t="s">
        <v>10</v>
      </c>
      <c r="I66" s="32">
        <v>2484.4246506744912</v>
      </c>
      <c r="J66" s="49"/>
    </row>
    <row r="67" spans="1:10" x14ac:dyDescent="0.25">
      <c r="A67" s="31" t="s">
        <v>19</v>
      </c>
      <c r="B67" s="35" t="s">
        <v>54</v>
      </c>
      <c r="C67" s="33">
        <v>2011</v>
      </c>
      <c r="D67" s="35" t="s">
        <v>7</v>
      </c>
      <c r="E67" s="17" t="s">
        <v>8</v>
      </c>
      <c r="F67" s="17" t="s">
        <v>10</v>
      </c>
      <c r="G67" s="17" t="s">
        <v>10</v>
      </c>
      <c r="H67" s="17" t="s">
        <v>10</v>
      </c>
      <c r="I67" s="33">
        <v>3025.5427099941107</v>
      </c>
      <c r="J67" s="50"/>
    </row>
    <row r="68" spans="1:10" x14ac:dyDescent="0.25">
      <c r="A68" s="30" t="s">
        <v>21</v>
      </c>
      <c r="B68" s="34" t="s">
        <v>55</v>
      </c>
      <c r="C68" s="32">
        <v>2011</v>
      </c>
      <c r="D68" s="34" t="s">
        <v>7</v>
      </c>
      <c r="E68" s="15" t="s">
        <v>8</v>
      </c>
      <c r="F68" s="15" t="s">
        <v>10</v>
      </c>
      <c r="G68" s="15" t="s">
        <v>10</v>
      </c>
      <c r="H68" s="15" t="s">
        <v>10</v>
      </c>
      <c r="I68" s="32">
        <v>428.97947081034425</v>
      </c>
      <c r="J68" s="49"/>
    </row>
    <row r="69" spans="1:10" x14ac:dyDescent="0.25">
      <c r="A69" s="31" t="s">
        <v>23</v>
      </c>
      <c r="B69" s="35" t="s">
        <v>67</v>
      </c>
      <c r="C69" s="33">
        <v>2011</v>
      </c>
      <c r="D69" s="35" t="s">
        <v>7</v>
      </c>
      <c r="E69" s="17" t="s">
        <v>8</v>
      </c>
      <c r="F69" s="17" t="s">
        <v>10</v>
      </c>
      <c r="G69" s="17" t="s">
        <v>10</v>
      </c>
      <c r="H69" s="17" t="s">
        <v>10</v>
      </c>
      <c r="I69" s="33">
        <v>228.06033597215321</v>
      </c>
      <c r="J69" s="50"/>
    </row>
    <row r="70" spans="1:10" x14ac:dyDescent="0.25">
      <c r="A70" s="30" t="s">
        <v>24</v>
      </c>
      <c r="B70" s="34" t="s">
        <v>57</v>
      </c>
      <c r="C70" s="32">
        <v>2011</v>
      </c>
      <c r="D70" s="34" t="s">
        <v>7</v>
      </c>
      <c r="E70" s="15" t="s">
        <v>8</v>
      </c>
      <c r="F70" s="15" t="s">
        <v>10</v>
      </c>
      <c r="G70" s="15" t="s">
        <v>10</v>
      </c>
      <c r="H70" s="15" t="s">
        <v>10</v>
      </c>
      <c r="I70" s="32">
        <v>189.46593294123539</v>
      </c>
      <c r="J70" s="49"/>
    </row>
    <row r="71" spans="1:10" x14ac:dyDescent="0.25">
      <c r="A71" s="31" t="s">
        <v>25</v>
      </c>
      <c r="B71" s="35" t="s">
        <v>58</v>
      </c>
      <c r="C71" s="33">
        <v>2011</v>
      </c>
      <c r="D71" s="35" t="s">
        <v>7</v>
      </c>
      <c r="E71" s="17" t="s">
        <v>8</v>
      </c>
      <c r="F71" s="17" t="s">
        <v>10</v>
      </c>
      <c r="G71" s="17" t="s">
        <v>10</v>
      </c>
      <c r="H71" s="17" t="s">
        <v>10</v>
      </c>
      <c r="I71" s="33">
        <v>2327.6261094065121</v>
      </c>
      <c r="J71" s="50"/>
    </row>
    <row r="72" spans="1:10" x14ac:dyDescent="0.25">
      <c r="A72" s="30" t="s">
        <v>26</v>
      </c>
      <c r="B72" s="34" t="s">
        <v>60</v>
      </c>
      <c r="C72" s="32">
        <v>2011</v>
      </c>
      <c r="D72" s="34" t="s">
        <v>7</v>
      </c>
      <c r="E72" s="15" t="s">
        <v>8</v>
      </c>
      <c r="F72" s="15" t="s">
        <v>10</v>
      </c>
      <c r="G72" s="15" t="s">
        <v>10</v>
      </c>
      <c r="H72" s="15" t="s">
        <v>10</v>
      </c>
      <c r="I72" s="32">
        <v>2325.0137344240134</v>
      </c>
      <c r="J72" s="49"/>
    </row>
    <row r="73" spans="1:10" x14ac:dyDescent="0.25">
      <c r="A73" s="31" t="s">
        <v>27</v>
      </c>
      <c r="B73" s="35" t="s">
        <v>62</v>
      </c>
      <c r="C73" s="33">
        <v>2011</v>
      </c>
      <c r="D73" s="35" t="s">
        <v>7</v>
      </c>
      <c r="E73" s="17" t="s">
        <v>8</v>
      </c>
      <c r="F73" s="17" t="s">
        <v>10</v>
      </c>
      <c r="G73" s="17" t="s">
        <v>10</v>
      </c>
      <c r="H73" s="17" t="s">
        <v>10</v>
      </c>
      <c r="I73" s="33">
        <v>328.00567799995684</v>
      </c>
      <c r="J73" s="50"/>
    </row>
    <row r="74" spans="1:10" x14ac:dyDescent="0.25">
      <c r="A74" s="30" t="s">
        <v>28</v>
      </c>
      <c r="B74" s="34" t="s">
        <v>63</v>
      </c>
      <c r="C74" s="32">
        <v>2011</v>
      </c>
      <c r="D74" s="34" t="s">
        <v>7</v>
      </c>
      <c r="E74" s="15" t="s">
        <v>8</v>
      </c>
      <c r="F74" s="15" t="s">
        <v>10</v>
      </c>
      <c r="G74" s="15" t="s">
        <v>10</v>
      </c>
      <c r="H74" s="15" t="s">
        <v>10</v>
      </c>
      <c r="I74" s="32">
        <v>1899.4715991169569</v>
      </c>
      <c r="J74" s="49"/>
    </row>
    <row r="75" spans="1:10" x14ac:dyDescent="0.25">
      <c r="A75" s="31" t="s">
        <v>29</v>
      </c>
      <c r="B75" s="35" t="s">
        <v>111</v>
      </c>
      <c r="C75" s="33">
        <v>2011</v>
      </c>
      <c r="D75" s="35" t="s">
        <v>7</v>
      </c>
      <c r="E75" s="17" t="s">
        <v>8</v>
      </c>
      <c r="F75" s="17" t="s">
        <v>10</v>
      </c>
      <c r="G75" s="17" t="s">
        <v>10</v>
      </c>
      <c r="H75" s="17" t="s">
        <v>10</v>
      </c>
      <c r="I75" s="33">
        <v>23001.274253802079</v>
      </c>
      <c r="J75" s="50"/>
    </row>
    <row r="76" spans="1:10" x14ac:dyDescent="0.25">
      <c r="A76" s="30" t="s">
        <v>30</v>
      </c>
      <c r="B76" s="34" t="s">
        <v>59</v>
      </c>
      <c r="C76" s="32">
        <v>2011</v>
      </c>
      <c r="D76" s="34" t="s">
        <v>7</v>
      </c>
      <c r="E76" s="15" t="s">
        <v>8</v>
      </c>
      <c r="F76" s="15" t="s">
        <v>10</v>
      </c>
      <c r="G76" s="15" t="s">
        <v>10</v>
      </c>
      <c r="H76" s="15" t="s">
        <v>10</v>
      </c>
      <c r="I76" s="32">
        <v>29792.89717221737</v>
      </c>
      <c r="J76" s="49"/>
    </row>
    <row r="77" spans="1:10" x14ac:dyDescent="0.25">
      <c r="A77" s="31" t="s">
        <v>31</v>
      </c>
      <c r="B77" s="35" t="s">
        <v>66</v>
      </c>
      <c r="C77" s="33">
        <v>2011</v>
      </c>
      <c r="D77" s="35" t="s">
        <v>7</v>
      </c>
      <c r="E77" s="17" t="s">
        <v>8</v>
      </c>
      <c r="F77" s="17" t="s">
        <v>10</v>
      </c>
      <c r="G77" s="17" t="s">
        <v>10</v>
      </c>
      <c r="H77" s="17" t="s">
        <v>10</v>
      </c>
      <c r="I77" s="33">
        <v>1271.8141362165654</v>
      </c>
      <c r="J77" s="50"/>
    </row>
    <row r="78" spans="1:10" x14ac:dyDescent="0.25">
      <c r="A78" s="30" t="s">
        <v>32</v>
      </c>
      <c r="B78" s="34" t="s">
        <v>68</v>
      </c>
      <c r="C78" s="32">
        <v>2011</v>
      </c>
      <c r="D78" s="34" t="s">
        <v>7</v>
      </c>
      <c r="E78" s="15" t="s">
        <v>8</v>
      </c>
      <c r="F78" s="15" t="s">
        <v>10</v>
      </c>
      <c r="G78" s="15" t="s">
        <v>10</v>
      </c>
      <c r="H78" s="15" t="s">
        <v>10</v>
      </c>
      <c r="I78" s="32">
        <v>1404.4952866434828</v>
      </c>
      <c r="J78" s="49"/>
    </row>
    <row r="79" spans="1:10" x14ac:dyDescent="0.25">
      <c r="A79" s="31" t="s">
        <v>33</v>
      </c>
      <c r="B79" s="35" t="s">
        <v>70</v>
      </c>
      <c r="C79" s="33">
        <v>2011</v>
      </c>
      <c r="D79" s="35" t="s">
        <v>7</v>
      </c>
      <c r="E79" s="17" t="s">
        <v>8</v>
      </c>
      <c r="F79" s="17" t="s">
        <v>10</v>
      </c>
      <c r="G79" s="17" t="s">
        <v>10</v>
      </c>
      <c r="H79" s="17" t="s">
        <v>10</v>
      </c>
      <c r="I79" s="33">
        <v>1271.8141362165654</v>
      </c>
      <c r="J79" s="50"/>
    </row>
    <row r="80" spans="1:10" x14ac:dyDescent="0.25">
      <c r="A80" s="30" t="s">
        <v>34</v>
      </c>
      <c r="B80" s="34" t="s">
        <v>69</v>
      </c>
      <c r="C80" s="32">
        <v>2011</v>
      </c>
      <c r="D80" s="34" t="s">
        <v>7</v>
      </c>
      <c r="E80" s="15" t="s">
        <v>8</v>
      </c>
      <c r="F80" s="15" t="s">
        <v>10</v>
      </c>
      <c r="G80" s="15" t="s">
        <v>10</v>
      </c>
      <c r="H80" s="15" t="s">
        <v>10</v>
      </c>
      <c r="I80" s="32">
        <v>1440.9310429783359</v>
      </c>
      <c r="J80" s="49"/>
    </row>
    <row r="81" spans="1:10" x14ac:dyDescent="0.25">
      <c r="A81" s="31" t="s">
        <v>35</v>
      </c>
      <c r="B81" s="35" t="s">
        <v>71</v>
      </c>
      <c r="C81" s="33">
        <v>2011</v>
      </c>
      <c r="D81" s="35" t="s">
        <v>7</v>
      </c>
      <c r="E81" s="17" t="s">
        <v>8</v>
      </c>
      <c r="F81" s="17" t="s">
        <v>10</v>
      </c>
      <c r="G81" s="17" t="s">
        <v>10</v>
      </c>
      <c r="H81" s="17" t="s">
        <v>10</v>
      </c>
      <c r="I81" s="33">
        <v>20285.12405005762</v>
      </c>
      <c r="J81" s="50"/>
    </row>
    <row r="82" spans="1:10" x14ac:dyDescent="0.25">
      <c r="A82" s="30" t="s">
        <v>36</v>
      </c>
      <c r="B82" s="34" t="s">
        <v>74</v>
      </c>
      <c r="C82" s="32">
        <v>2011</v>
      </c>
      <c r="D82" s="34" t="s">
        <v>7</v>
      </c>
      <c r="E82" s="15" t="s">
        <v>8</v>
      </c>
      <c r="F82" s="15" t="s">
        <v>10</v>
      </c>
      <c r="G82" s="15" t="s">
        <v>10</v>
      </c>
      <c r="H82" s="15" t="s">
        <v>10</v>
      </c>
      <c r="I82" s="32">
        <v>791.33444249465822</v>
      </c>
      <c r="J82" s="49"/>
    </row>
    <row r="83" spans="1:10" x14ac:dyDescent="0.25">
      <c r="A83" s="31" t="s">
        <v>37</v>
      </c>
      <c r="B83" s="35" t="s">
        <v>72</v>
      </c>
      <c r="C83" s="33">
        <v>2011</v>
      </c>
      <c r="D83" s="35" t="s">
        <v>7</v>
      </c>
      <c r="E83" s="17" t="s">
        <v>8</v>
      </c>
      <c r="F83" s="17" t="s">
        <v>10</v>
      </c>
      <c r="G83" s="17" t="s">
        <v>10</v>
      </c>
      <c r="H83" s="17" t="s">
        <v>10</v>
      </c>
      <c r="I83" s="33">
        <v>486.72670726558289</v>
      </c>
      <c r="J83" s="50"/>
    </row>
    <row r="84" spans="1:10" x14ac:dyDescent="0.25">
      <c r="A84" s="30" t="s">
        <v>38</v>
      </c>
      <c r="B84" s="34" t="s">
        <v>73</v>
      </c>
      <c r="C84" s="32">
        <v>2011</v>
      </c>
      <c r="D84" s="34" t="s">
        <v>7</v>
      </c>
      <c r="E84" s="15" t="s">
        <v>8</v>
      </c>
      <c r="F84" s="15" t="s">
        <v>10</v>
      </c>
      <c r="G84" s="15" t="s">
        <v>10</v>
      </c>
      <c r="H84" s="15" t="s">
        <v>10</v>
      </c>
      <c r="I84" s="32">
        <v>125.60023929014406</v>
      </c>
      <c r="J84" s="49"/>
    </row>
    <row r="85" spans="1:10" x14ac:dyDescent="0.25">
      <c r="A85" s="31" t="s">
        <v>39</v>
      </c>
      <c r="B85" s="35" t="s">
        <v>75</v>
      </c>
      <c r="C85" s="33">
        <v>2011</v>
      </c>
      <c r="D85" s="35" t="s">
        <v>7</v>
      </c>
      <c r="E85" s="17" t="s">
        <v>8</v>
      </c>
      <c r="F85" s="17" t="s">
        <v>10</v>
      </c>
      <c r="G85" s="17" t="s">
        <v>10</v>
      </c>
      <c r="H85" s="17" t="s">
        <v>10</v>
      </c>
      <c r="I85" s="33">
        <v>60.02275255841532</v>
      </c>
      <c r="J85" s="50"/>
    </row>
    <row r="86" spans="1:10" x14ac:dyDescent="0.25">
      <c r="A86" s="30" t="s">
        <v>40</v>
      </c>
      <c r="B86" s="34" t="s">
        <v>76</v>
      </c>
      <c r="C86" s="32">
        <v>2011</v>
      </c>
      <c r="D86" s="34" t="s">
        <v>7</v>
      </c>
      <c r="E86" s="15" t="s">
        <v>8</v>
      </c>
      <c r="F86" s="15" t="s">
        <v>10</v>
      </c>
      <c r="G86" s="15" t="s">
        <v>10</v>
      </c>
      <c r="H86" s="15" t="s">
        <v>10</v>
      </c>
      <c r="I86" s="32">
        <v>5346.431641814178</v>
      </c>
      <c r="J86" s="49"/>
    </row>
    <row r="87" spans="1:10" x14ac:dyDescent="0.25">
      <c r="A87" s="31" t="s">
        <v>41</v>
      </c>
      <c r="B87" s="35" t="s">
        <v>77</v>
      </c>
      <c r="C87" s="33">
        <v>2011</v>
      </c>
      <c r="D87" s="35" t="s">
        <v>7</v>
      </c>
      <c r="E87" s="17" t="s">
        <v>8</v>
      </c>
      <c r="F87" s="17" t="s">
        <v>10</v>
      </c>
      <c r="G87" s="17" t="s">
        <v>10</v>
      </c>
      <c r="H87" s="17" t="s">
        <v>10</v>
      </c>
      <c r="I87" s="33">
        <v>1891.0707511469209</v>
      </c>
      <c r="J87" s="50"/>
    </row>
    <row r="88" spans="1:10" x14ac:dyDescent="0.25">
      <c r="A88" s="30" t="s">
        <v>42</v>
      </c>
      <c r="B88" s="34" t="s">
        <v>78</v>
      </c>
      <c r="C88" s="32">
        <v>2011</v>
      </c>
      <c r="D88" s="34" t="s">
        <v>7</v>
      </c>
      <c r="E88" s="15" t="s">
        <v>8</v>
      </c>
      <c r="F88" s="15" t="s">
        <v>10</v>
      </c>
      <c r="G88" s="15" t="s">
        <v>10</v>
      </c>
      <c r="H88" s="15" t="s">
        <v>10</v>
      </c>
      <c r="I88" s="32">
        <v>6873.2960723747146</v>
      </c>
      <c r="J88" s="49"/>
    </row>
    <row r="89" spans="1:10" x14ac:dyDescent="0.25">
      <c r="A89" s="31" t="s">
        <v>43</v>
      </c>
      <c r="B89" s="35" t="s">
        <v>79</v>
      </c>
      <c r="C89" s="33">
        <v>2011</v>
      </c>
      <c r="D89" s="35" t="s">
        <v>7</v>
      </c>
      <c r="E89" s="17" t="s">
        <v>8</v>
      </c>
      <c r="F89" s="17" t="s">
        <v>10</v>
      </c>
      <c r="G89" s="17" t="s">
        <v>10</v>
      </c>
      <c r="H89" s="17" t="s">
        <v>10</v>
      </c>
      <c r="I89" s="33">
        <v>1168.694071117925</v>
      </c>
      <c r="J89" s="50"/>
    </row>
    <row r="90" spans="1:10" x14ac:dyDescent="0.25">
      <c r="A90" s="30" t="s">
        <v>44</v>
      </c>
      <c r="B90" s="34" t="s">
        <v>80</v>
      </c>
      <c r="C90" s="32">
        <v>2011</v>
      </c>
      <c r="D90" s="34" t="s">
        <v>7</v>
      </c>
      <c r="E90" s="15" t="s">
        <v>8</v>
      </c>
      <c r="F90" s="15" t="s">
        <v>10</v>
      </c>
      <c r="G90" s="15" t="s">
        <v>10</v>
      </c>
      <c r="H90" s="15" t="s">
        <v>10</v>
      </c>
      <c r="I90" s="32">
        <v>1853.6931648841671</v>
      </c>
      <c r="J90" s="49"/>
    </row>
    <row r="91" spans="1:10" x14ac:dyDescent="0.25">
      <c r="A91" s="31" t="s">
        <v>45</v>
      </c>
      <c r="B91" s="35" t="s">
        <v>81</v>
      </c>
      <c r="C91" s="33">
        <v>2011</v>
      </c>
      <c r="D91" s="35" t="s">
        <v>7</v>
      </c>
      <c r="E91" s="17" t="s">
        <v>8</v>
      </c>
      <c r="F91" s="17" t="s">
        <v>10</v>
      </c>
      <c r="G91" s="17" t="s">
        <v>10</v>
      </c>
      <c r="H91" s="17" t="s">
        <v>10</v>
      </c>
      <c r="I91" s="33">
        <v>673.7177586444509</v>
      </c>
      <c r="J91" s="50"/>
    </row>
    <row r="92" spans="1:10" x14ac:dyDescent="0.25">
      <c r="A92" s="30" t="s">
        <v>46</v>
      </c>
      <c r="B92" s="34" t="s">
        <v>82</v>
      </c>
      <c r="C92" s="32">
        <v>2011</v>
      </c>
      <c r="D92" s="34" t="s">
        <v>7</v>
      </c>
      <c r="E92" s="15" t="s">
        <v>8</v>
      </c>
      <c r="F92" s="15" t="s">
        <v>10</v>
      </c>
      <c r="G92" s="15" t="s">
        <v>10</v>
      </c>
      <c r="H92" s="15" t="s">
        <v>10</v>
      </c>
      <c r="I92" s="32">
        <v>460.60295744059397</v>
      </c>
      <c r="J92" s="49"/>
    </row>
    <row r="93" spans="1:10" x14ac:dyDescent="0.25">
      <c r="A93" s="31" t="s">
        <v>47</v>
      </c>
      <c r="B93" s="35" t="s">
        <v>61</v>
      </c>
      <c r="C93" s="33">
        <v>2011</v>
      </c>
      <c r="D93" s="35" t="s">
        <v>7</v>
      </c>
      <c r="E93" s="17" t="s">
        <v>8</v>
      </c>
      <c r="F93" s="17" t="s">
        <v>10</v>
      </c>
      <c r="G93" s="17" t="s">
        <v>10</v>
      </c>
      <c r="H93" s="17" t="s">
        <v>10</v>
      </c>
      <c r="I93" s="33">
        <v>7605.6080269424137</v>
      </c>
      <c r="J93" s="50"/>
    </row>
    <row r="94" spans="1:10" x14ac:dyDescent="0.25">
      <c r="A94" s="30" t="s">
        <v>48</v>
      </c>
      <c r="B94" s="34" t="s">
        <v>83</v>
      </c>
      <c r="C94" s="32">
        <v>2011</v>
      </c>
      <c r="D94" s="34" t="s">
        <v>7</v>
      </c>
      <c r="E94" s="15" t="s">
        <v>8</v>
      </c>
      <c r="F94" s="15" t="s">
        <v>10</v>
      </c>
      <c r="G94" s="15" t="s">
        <v>10</v>
      </c>
      <c r="H94" s="15" t="s">
        <v>10</v>
      </c>
      <c r="I94" s="32">
        <v>3924.0622105535977</v>
      </c>
      <c r="J94" s="49"/>
    </row>
    <row r="95" spans="1:10" x14ac:dyDescent="0.25">
      <c r="A95" s="31" t="s">
        <v>49</v>
      </c>
      <c r="B95" s="35" t="s">
        <v>56</v>
      </c>
      <c r="C95" s="33">
        <v>2011</v>
      </c>
      <c r="D95" s="35" t="s">
        <v>7</v>
      </c>
      <c r="E95" s="17" t="s">
        <v>8</v>
      </c>
      <c r="F95" s="17" t="s">
        <v>10</v>
      </c>
      <c r="G95" s="17" t="s">
        <v>10</v>
      </c>
      <c r="H95" s="17" t="s">
        <v>10</v>
      </c>
      <c r="I95" s="33">
        <v>2430.1962008246264</v>
      </c>
      <c r="J95" s="50"/>
    </row>
    <row r="96" spans="1:10" x14ac:dyDescent="0.25">
      <c r="A96" s="30" t="s">
        <v>50</v>
      </c>
      <c r="B96" s="34" t="s">
        <v>65</v>
      </c>
      <c r="C96" s="32">
        <v>2011</v>
      </c>
      <c r="D96" s="35" t="s">
        <v>7</v>
      </c>
      <c r="E96" s="15" t="s">
        <v>8</v>
      </c>
      <c r="F96" s="15" t="s">
        <v>10</v>
      </c>
      <c r="G96" s="15" t="s">
        <v>10</v>
      </c>
      <c r="H96" s="15" t="s">
        <v>10</v>
      </c>
      <c r="I96" s="32">
        <v>25561.104750863509</v>
      </c>
      <c r="J96" s="49"/>
    </row>
    <row r="97" spans="1:10" x14ac:dyDescent="0.25">
      <c r="A97" s="31" t="s">
        <v>51</v>
      </c>
      <c r="B97" s="35" t="s">
        <v>52</v>
      </c>
      <c r="C97" s="33">
        <v>2011</v>
      </c>
      <c r="D97" s="35" t="s">
        <v>7</v>
      </c>
      <c r="E97" s="17" t="s">
        <v>8</v>
      </c>
      <c r="F97" s="17" t="s">
        <v>10</v>
      </c>
      <c r="G97" s="17" t="s">
        <v>10</v>
      </c>
      <c r="H97" s="17" t="s">
        <v>10</v>
      </c>
      <c r="I97" s="33">
        <v>150957.10204768769</v>
      </c>
      <c r="J97" s="50"/>
    </row>
    <row r="98" spans="1:10" x14ac:dyDescent="0.25">
      <c r="A98" s="30" t="s">
        <v>6</v>
      </c>
      <c r="B98" s="34" t="s">
        <v>53</v>
      </c>
      <c r="C98" s="32">
        <v>2012</v>
      </c>
      <c r="D98" s="34" t="s">
        <v>7</v>
      </c>
      <c r="E98" s="15" t="s">
        <v>8</v>
      </c>
      <c r="F98" s="15" t="s">
        <v>10</v>
      </c>
      <c r="G98" s="15" t="s">
        <v>10</v>
      </c>
      <c r="H98" s="15" t="s">
        <v>10</v>
      </c>
      <c r="I98" s="32">
        <v>2581.7089180728858</v>
      </c>
      <c r="J98" s="49"/>
    </row>
    <row r="99" spans="1:10" x14ac:dyDescent="0.25">
      <c r="A99" s="31" t="s">
        <v>19</v>
      </c>
      <c r="B99" s="35" t="s">
        <v>54</v>
      </c>
      <c r="C99" s="33">
        <v>2012</v>
      </c>
      <c r="D99" s="35" t="s">
        <v>7</v>
      </c>
      <c r="E99" s="17" t="s">
        <v>8</v>
      </c>
      <c r="F99" s="17" t="s">
        <v>10</v>
      </c>
      <c r="G99" s="17" t="s">
        <v>10</v>
      </c>
      <c r="H99" s="17" t="s">
        <v>10</v>
      </c>
      <c r="I99" s="33">
        <v>2957.9696517342582</v>
      </c>
      <c r="J99" s="50"/>
    </row>
    <row r="100" spans="1:10" x14ac:dyDescent="0.25">
      <c r="A100" s="30" t="s">
        <v>21</v>
      </c>
      <c r="B100" s="34" t="s">
        <v>55</v>
      </c>
      <c r="C100" s="32">
        <v>2012</v>
      </c>
      <c r="D100" s="34" t="s">
        <v>7</v>
      </c>
      <c r="E100" s="15" t="s">
        <v>8</v>
      </c>
      <c r="F100" s="15" t="s">
        <v>10</v>
      </c>
      <c r="G100" s="15" t="s">
        <v>10</v>
      </c>
      <c r="H100" s="15" t="s">
        <v>10</v>
      </c>
      <c r="I100" s="32">
        <v>418.37567759954396</v>
      </c>
      <c r="J100" s="49"/>
    </row>
    <row r="101" spans="1:10" x14ac:dyDescent="0.25">
      <c r="A101" s="31" t="s">
        <v>23</v>
      </c>
      <c r="B101" s="35" t="s">
        <v>67</v>
      </c>
      <c r="C101" s="33">
        <v>2012</v>
      </c>
      <c r="D101" s="35" t="s">
        <v>7</v>
      </c>
      <c r="E101" s="17" t="s">
        <v>8</v>
      </c>
      <c r="F101" s="17" t="s">
        <v>10</v>
      </c>
      <c r="G101" s="17" t="s">
        <v>10</v>
      </c>
      <c r="H101" s="17" t="s">
        <v>10</v>
      </c>
      <c r="I101" s="33">
        <v>282.53656834189292</v>
      </c>
      <c r="J101" s="50"/>
    </row>
    <row r="102" spans="1:10" x14ac:dyDescent="0.25">
      <c r="A102" s="30" t="s">
        <v>24</v>
      </c>
      <c r="B102" s="34" t="s">
        <v>57</v>
      </c>
      <c r="C102" s="32">
        <v>2012</v>
      </c>
      <c r="D102" s="34" t="s">
        <v>7</v>
      </c>
      <c r="E102" s="15" t="s">
        <v>8</v>
      </c>
      <c r="F102" s="15" t="s">
        <v>10</v>
      </c>
      <c r="G102" s="15" t="s">
        <v>10</v>
      </c>
      <c r="H102" s="15" t="s">
        <v>10</v>
      </c>
      <c r="I102" s="32">
        <v>179.18985897789668</v>
      </c>
      <c r="J102" s="49"/>
    </row>
    <row r="103" spans="1:10" x14ac:dyDescent="0.25">
      <c r="A103" s="31" t="s">
        <v>25</v>
      </c>
      <c r="B103" s="35" t="s">
        <v>58</v>
      </c>
      <c r="C103" s="33">
        <v>2012</v>
      </c>
      <c r="D103" s="35" t="s">
        <v>7</v>
      </c>
      <c r="E103" s="17" t="s">
        <v>8</v>
      </c>
      <c r="F103" s="17" t="s">
        <v>10</v>
      </c>
      <c r="G103" s="17" t="s">
        <v>10</v>
      </c>
      <c r="H103" s="17" t="s">
        <v>10</v>
      </c>
      <c r="I103" s="33">
        <v>2596.6729590159789</v>
      </c>
      <c r="J103" s="50"/>
    </row>
    <row r="104" spans="1:10" x14ac:dyDescent="0.25">
      <c r="A104" s="30" t="s">
        <v>26</v>
      </c>
      <c r="B104" s="34" t="s">
        <v>60</v>
      </c>
      <c r="C104" s="32">
        <v>2012</v>
      </c>
      <c r="D104" s="34" t="s">
        <v>7</v>
      </c>
      <c r="E104" s="15" t="s">
        <v>8</v>
      </c>
      <c r="F104" s="15" t="s">
        <v>10</v>
      </c>
      <c r="G104" s="15" t="s">
        <v>10</v>
      </c>
      <c r="H104" s="15" t="s">
        <v>10</v>
      </c>
      <c r="I104" s="32">
        <v>2572.5551847059278</v>
      </c>
      <c r="J104" s="49"/>
    </row>
    <row r="105" spans="1:10" x14ac:dyDescent="0.25">
      <c r="A105" s="31" t="s">
        <v>27</v>
      </c>
      <c r="B105" s="35" t="s">
        <v>62</v>
      </c>
      <c r="C105" s="33">
        <v>2012</v>
      </c>
      <c r="D105" s="35" t="s">
        <v>7</v>
      </c>
      <c r="E105" s="17" t="s">
        <v>8</v>
      </c>
      <c r="F105" s="17" t="s">
        <v>10</v>
      </c>
      <c r="G105" s="17" t="s">
        <v>10</v>
      </c>
      <c r="H105" s="17" t="s">
        <v>10</v>
      </c>
      <c r="I105" s="33">
        <v>361.62180424148647</v>
      </c>
      <c r="J105" s="50"/>
    </row>
    <row r="106" spans="1:10" x14ac:dyDescent="0.25">
      <c r="A106" s="30" t="s">
        <v>28</v>
      </c>
      <c r="B106" s="34" t="s">
        <v>63</v>
      </c>
      <c r="C106" s="32">
        <v>2012</v>
      </c>
      <c r="D106" s="34" t="s">
        <v>7</v>
      </c>
      <c r="E106" s="15" t="s">
        <v>8</v>
      </c>
      <c r="F106" s="15" t="s">
        <v>10</v>
      </c>
      <c r="G106" s="15" t="s">
        <v>10</v>
      </c>
      <c r="H106" s="15" t="s">
        <v>10</v>
      </c>
      <c r="I106" s="32">
        <v>1911.3584957642313</v>
      </c>
      <c r="J106" s="49"/>
    </row>
    <row r="107" spans="1:10" x14ac:dyDescent="0.25">
      <c r="A107" s="31" t="s">
        <v>29</v>
      </c>
      <c r="B107" s="35" t="s">
        <v>111</v>
      </c>
      <c r="C107" s="33">
        <v>2012</v>
      </c>
      <c r="D107" s="35" t="s">
        <v>7</v>
      </c>
      <c r="E107" s="17" t="s">
        <v>8</v>
      </c>
      <c r="F107" s="17" t="s">
        <v>10</v>
      </c>
      <c r="G107" s="17" t="s">
        <v>10</v>
      </c>
      <c r="H107" s="17" t="s">
        <v>10</v>
      </c>
      <c r="I107" s="33">
        <v>23164.80374608445</v>
      </c>
      <c r="J107" s="50"/>
    </row>
    <row r="108" spans="1:10" x14ac:dyDescent="0.25">
      <c r="A108" s="30" t="s">
        <v>30</v>
      </c>
      <c r="B108" s="34" t="s">
        <v>59</v>
      </c>
      <c r="C108" s="32">
        <v>2012</v>
      </c>
      <c r="D108" s="34" t="s">
        <v>7</v>
      </c>
      <c r="E108" s="15" t="s">
        <v>8</v>
      </c>
      <c r="F108" s="15" t="s">
        <v>10</v>
      </c>
      <c r="G108" s="15" t="s">
        <v>10</v>
      </c>
      <c r="H108" s="15" t="s">
        <v>10</v>
      </c>
      <c r="I108" s="32">
        <v>30245.897326183254</v>
      </c>
      <c r="J108" s="49"/>
    </row>
    <row r="109" spans="1:10" x14ac:dyDescent="0.25">
      <c r="A109" s="31" t="s">
        <v>31</v>
      </c>
      <c r="B109" s="35" t="s">
        <v>66</v>
      </c>
      <c r="C109" s="33">
        <v>2012</v>
      </c>
      <c r="D109" s="35" t="s">
        <v>7</v>
      </c>
      <c r="E109" s="17" t="s">
        <v>8</v>
      </c>
      <c r="F109" s="17" t="s">
        <v>10</v>
      </c>
      <c r="G109" s="17" t="s">
        <v>10</v>
      </c>
      <c r="H109" s="17" t="s">
        <v>10</v>
      </c>
      <c r="I109" s="33">
        <v>1103.615061689449</v>
      </c>
      <c r="J109" s="50"/>
    </row>
    <row r="110" spans="1:10" x14ac:dyDescent="0.25">
      <c r="A110" s="30" t="s">
        <v>32</v>
      </c>
      <c r="B110" s="34" t="s">
        <v>68</v>
      </c>
      <c r="C110" s="32">
        <v>2012</v>
      </c>
      <c r="D110" s="34" t="s">
        <v>7</v>
      </c>
      <c r="E110" s="15" t="s">
        <v>8</v>
      </c>
      <c r="F110" s="15" t="s">
        <v>10</v>
      </c>
      <c r="G110" s="15" t="s">
        <v>10</v>
      </c>
      <c r="H110" s="15" t="s">
        <v>10</v>
      </c>
      <c r="I110" s="32">
        <v>1090.0021886818258</v>
      </c>
      <c r="J110" s="49"/>
    </row>
    <row r="111" spans="1:10" x14ac:dyDescent="0.25">
      <c r="A111" s="31" t="s">
        <v>33</v>
      </c>
      <c r="B111" s="35" t="s">
        <v>70</v>
      </c>
      <c r="C111" s="33">
        <v>2012</v>
      </c>
      <c r="D111" s="35" t="s">
        <v>7</v>
      </c>
      <c r="E111" s="17" t="s">
        <v>8</v>
      </c>
      <c r="F111" s="17" t="s">
        <v>10</v>
      </c>
      <c r="G111" s="17" t="s">
        <v>10</v>
      </c>
      <c r="H111" s="17" t="s">
        <v>10</v>
      </c>
      <c r="I111" s="33">
        <v>1160.5668773335867</v>
      </c>
      <c r="J111" s="50"/>
    </row>
    <row r="112" spans="1:10" x14ac:dyDescent="0.25">
      <c r="A112" s="30" t="s">
        <v>34</v>
      </c>
      <c r="B112" s="34" t="s">
        <v>69</v>
      </c>
      <c r="C112" s="32">
        <v>2012</v>
      </c>
      <c r="D112" s="34" t="s">
        <v>7</v>
      </c>
      <c r="E112" s="15" t="s">
        <v>8</v>
      </c>
      <c r="F112" s="15" t="s">
        <v>10</v>
      </c>
      <c r="G112" s="15" t="s">
        <v>10</v>
      </c>
      <c r="H112" s="15" t="s">
        <v>10</v>
      </c>
      <c r="I112" s="32">
        <v>1355.0364917282031</v>
      </c>
      <c r="J112" s="49"/>
    </row>
    <row r="113" spans="1:10" x14ac:dyDescent="0.25">
      <c r="A113" s="31" t="s">
        <v>35</v>
      </c>
      <c r="B113" s="35" t="s">
        <v>71</v>
      </c>
      <c r="C113" s="33">
        <v>2012</v>
      </c>
      <c r="D113" s="35" t="s">
        <v>7</v>
      </c>
      <c r="E113" s="17" t="s">
        <v>8</v>
      </c>
      <c r="F113" s="17" t="s">
        <v>10</v>
      </c>
      <c r="G113" s="17" t="s">
        <v>10</v>
      </c>
      <c r="H113" s="17" t="s">
        <v>10</v>
      </c>
      <c r="I113" s="33">
        <v>20442.220810147774</v>
      </c>
      <c r="J113" s="50"/>
    </row>
    <row r="114" spans="1:10" x14ac:dyDescent="0.25">
      <c r="A114" s="30" t="s">
        <v>36</v>
      </c>
      <c r="B114" s="34" t="s">
        <v>74</v>
      </c>
      <c r="C114" s="32">
        <v>2012</v>
      </c>
      <c r="D114" s="34" t="s">
        <v>7</v>
      </c>
      <c r="E114" s="15" t="s">
        <v>8</v>
      </c>
      <c r="F114" s="15" t="s">
        <v>10</v>
      </c>
      <c r="G114" s="15" t="s">
        <v>10</v>
      </c>
      <c r="H114" s="15" t="s">
        <v>10</v>
      </c>
      <c r="I114" s="32">
        <v>335.14407170732233</v>
      </c>
      <c r="J114" s="49"/>
    </row>
    <row r="115" spans="1:10" x14ac:dyDescent="0.25">
      <c r="A115" s="31" t="s">
        <v>37</v>
      </c>
      <c r="B115" s="35" t="s">
        <v>72</v>
      </c>
      <c r="C115" s="33">
        <v>2012</v>
      </c>
      <c r="D115" s="35" t="s">
        <v>7</v>
      </c>
      <c r="E115" s="17" t="s">
        <v>8</v>
      </c>
      <c r="F115" s="17" t="s">
        <v>10</v>
      </c>
      <c r="G115" s="17" t="s">
        <v>10</v>
      </c>
      <c r="H115" s="17" t="s">
        <v>10</v>
      </c>
      <c r="I115" s="33">
        <v>543.12585163067911</v>
      </c>
      <c r="J115" s="50"/>
    </row>
    <row r="116" spans="1:10" x14ac:dyDescent="0.25">
      <c r="A116" s="30" t="s">
        <v>38</v>
      </c>
      <c r="B116" s="34" t="s">
        <v>73</v>
      </c>
      <c r="C116" s="32">
        <v>2012</v>
      </c>
      <c r="D116" s="34" t="s">
        <v>7</v>
      </c>
      <c r="E116" s="15" t="s">
        <v>8</v>
      </c>
      <c r="F116" s="15" t="s">
        <v>10</v>
      </c>
      <c r="G116" s="15" t="s">
        <v>10</v>
      </c>
      <c r="H116" s="15" t="s">
        <v>10</v>
      </c>
      <c r="I116" s="32">
        <v>129.66956074098181</v>
      </c>
      <c r="J116" s="49"/>
    </row>
    <row r="117" spans="1:10" x14ac:dyDescent="0.25">
      <c r="A117" s="31" t="s">
        <v>39</v>
      </c>
      <c r="B117" s="35" t="s">
        <v>75</v>
      </c>
      <c r="C117" s="33">
        <v>2012</v>
      </c>
      <c r="D117" s="35" t="s">
        <v>7</v>
      </c>
      <c r="E117" s="17" t="s">
        <v>8</v>
      </c>
      <c r="F117" s="17" t="s">
        <v>10</v>
      </c>
      <c r="G117" s="17" t="s">
        <v>10</v>
      </c>
      <c r="H117" s="17" t="s">
        <v>10</v>
      </c>
      <c r="I117" s="33">
        <v>72.419095331880953</v>
      </c>
      <c r="J117" s="50"/>
    </row>
    <row r="118" spans="1:10" x14ac:dyDescent="0.25">
      <c r="A118" s="30" t="s">
        <v>40</v>
      </c>
      <c r="B118" s="34" t="s">
        <v>76</v>
      </c>
      <c r="C118" s="32">
        <v>2012</v>
      </c>
      <c r="D118" s="34" t="s">
        <v>7</v>
      </c>
      <c r="E118" s="15" t="s">
        <v>8</v>
      </c>
      <c r="F118" s="15" t="s">
        <v>10</v>
      </c>
      <c r="G118" s="15" t="s">
        <v>10</v>
      </c>
      <c r="H118" s="15" t="s">
        <v>10</v>
      </c>
      <c r="I118" s="32">
        <v>5156.2229188058336</v>
      </c>
      <c r="J118" s="49"/>
    </row>
    <row r="119" spans="1:10" x14ac:dyDescent="0.25">
      <c r="A119" s="31" t="s">
        <v>41</v>
      </c>
      <c r="B119" s="35" t="s">
        <v>77</v>
      </c>
      <c r="C119" s="33">
        <v>2012</v>
      </c>
      <c r="D119" s="35" t="s">
        <v>7</v>
      </c>
      <c r="E119" s="17" t="s">
        <v>8</v>
      </c>
      <c r="F119" s="17" t="s">
        <v>10</v>
      </c>
      <c r="G119" s="17" t="s">
        <v>10</v>
      </c>
      <c r="H119" s="17" t="s">
        <v>10</v>
      </c>
      <c r="I119" s="33">
        <v>1865.5192295140716</v>
      </c>
      <c r="J119" s="50"/>
    </row>
    <row r="120" spans="1:10" x14ac:dyDescent="0.25">
      <c r="A120" s="30" t="s">
        <v>42</v>
      </c>
      <c r="B120" s="34" t="s">
        <v>78</v>
      </c>
      <c r="C120" s="32">
        <v>2012</v>
      </c>
      <c r="D120" s="34" t="s">
        <v>7</v>
      </c>
      <c r="E120" s="15" t="s">
        <v>8</v>
      </c>
      <c r="F120" s="15" t="s">
        <v>10</v>
      </c>
      <c r="G120" s="15" t="s">
        <v>10</v>
      </c>
      <c r="H120" s="15" t="s">
        <v>10</v>
      </c>
      <c r="I120" s="32">
        <v>7361.3694391733607</v>
      </c>
      <c r="J120" s="49"/>
    </row>
    <row r="121" spans="1:10" x14ac:dyDescent="0.25">
      <c r="A121" s="31" t="s">
        <v>43</v>
      </c>
      <c r="B121" s="35" t="s">
        <v>79</v>
      </c>
      <c r="C121" s="33">
        <v>2012</v>
      </c>
      <c r="D121" s="35" t="s">
        <v>7</v>
      </c>
      <c r="E121" s="17" t="s">
        <v>8</v>
      </c>
      <c r="F121" s="17" t="s">
        <v>10</v>
      </c>
      <c r="G121" s="17" t="s">
        <v>10</v>
      </c>
      <c r="H121" s="17" t="s">
        <v>10</v>
      </c>
      <c r="I121" s="33">
        <v>1201.8013809286165</v>
      </c>
      <c r="J121" s="50"/>
    </row>
    <row r="122" spans="1:10" x14ac:dyDescent="0.25">
      <c r="A122" s="30" t="s">
        <v>44</v>
      </c>
      <c r="B122" s="34" t="s">
        <v>80</v>
      </c>
      <c r="C122" s="32">
        <v>2012</v>
      </c>
      <c r="D122" s="34" t="s">
        <v>7</v>
      </c>
      <c r="E122" s="15" t="s">
        <v>8</v>
      </c>
      <c r="F122" s="15" t="s">
        <v>10</v>
      </c>
      <c r="G122" s="15" t="s">
        <v>10</v>
      </c>
      <c r="H122" s="15" t="s">
        <v>10</v>
      </c>
      <c r="I122" s="32">
        <v>1902.7184886104133</v>
      </c>
      <c r="J122" s="49"/>
    </row>
    <row r="123" spans="1:10" x14ac:dyDescent="0.25">
      <c r="A123" s="31" t="s">
        <v>45</v>
      </c>
      <c r="B123" s="35" t="s">
        <v>81</v>
      </c>
      <c r="C123" s="33">
        <v>2012</v>
      </c>
      <c r="D123" s="35" t="s">
        <v>7</v>
      </c>
      <c r="E123" s="17" t="s">
        <v>8</v>
      </c>
      <c r="F123" s="17" t="s">
        <v>10</v>
      </c>
      <c r="G123" s="17" t="s">
        <v>10</v>
      </c>
      <c r="H123" s="17" t="s">
        <v>10</v>
      </c>
      <c r="I123" s="33">
        <v>694.53433712363051</v>
      </c>
      <c r="J123" s="50"/>
    </row>
    <row r="124" spans="1:10" x14ac:dyDescent="0.25">
      <c r="A124" s="30" t="s">
        <v>46</v>
      </c>
      <c r="B124" s="34" t="s">
        <v>82</v>
      </c>
      <c r="C124" s="32">
        <v>2012</v>
      </c>
      <c r="D124" s="34" t="s">
        <v>7</v>
      </c>
      <c r="E124" s="15" t="s">
        <v>8</v>
      </c>
      <c r="F124" s="15" t="s">
        <v>10</v>
      </c>
      <c r="G124" s="15" t="s">
        <v>10</v>
      </c>
      <c r="H124" s="15" t="s">
        <v>10</v>
      </c>
      <c r="I124" s="32">
        <v>501.45379140326128</v>
      </c>
      <c r="J124" s="49"/>
    </row>
    <row r="125" spans="1:10" x14ac:dyDescent="0.25">
      <c r="A125" s="31" t="s">
        <v>47</v>
      </c>
      <c r="B125" s="35" t="s">
        <v>61</v>
      </c>
      <c r="C125" s="33">
        <v>2012</v>
      </c>
      <c r="D125" s="35" t="s">
        <v>7</v>
      </c>
      <c r="E125" s="17" t="s">
        <v>8</v>
      </c>
      <c r="F125" s="17" t="s">
        <v>10</v>
      </c>
      <c r="G125" s="17" t="s">
        <v>10</v>
      </c>
      <c r="H125" s="17" t="s">
        <v>10</v>
      </c>
      <c r="I125" s="33">
        <v>7302.334020517852</v>
      </c>
      <c r="J125" s="50"/>
    </row>
    <row r="126" spans="1:10" x14ac:dyDescent="0.25">
      <c r="A126" s="30" t="s">
        <v>48</v>
      </c>
      <c r="B126" s="34" t="s">
        <v>83</v>
      </c>
      <c r="C126" s="32">
        <v>2012</v>
      </c>
      <c r="D126" s="34" t="s">
        <v>7</v>
      </c>
      <c r="E126" s="15" t="s">
        <v>8</v>
      </c>
      <c r="F126" s="15" t="s">
        <v>10</v>
      </c>
      <c r="G126" s="15" t="s">
        <v>10</v>
      </c>
      <c r="H126" s="15" t="s">
        <v>10</v>
      </c>
      <c r="I126" s="32">
        <v>3917.7292888469747</v>
      </c>
      <c r="J126" s="49"/>
    </row>
    <row r="127" spans="1:10" x14ac:dyDescent="0.25">
      <c r="A127" s="31" t="s">
        <v>49</v>
      </c>
      <c r="B127" s="35" t="s">
        <v>56</v>
      </c>
      <c r="C127" s="33">
        <v>2012</v>
      </c>
      <c r="D127" s="35" t="s">
        <v>7</v>
      </c>
      <c r="E127" s="17" t="s">
        <v>8</v>
      </c>
      <c r="F127" s="17" t="s">
        <v>10</v>
      </c>
      <c r="G127" s="17" t="s">
        <v>10</v>
      </c>
      <c r="H127" s="17" t="s">
        <v>10</v>
      </c>
      <c r="I127" s="33">
        <v>2449.6226070350449</v>
      </c>
      <c r="J127" s="50"/>
    </row>
    <row r="128" spans="1:10" x14ac:dyDescent="0.25">
      <c r="A128" s="30" t="s">
        <v>50</v>
      </c>
      <c r="B128" s="34" t="s">
        <v>65</v>
      </c>
      <c r="C128" s="32">
        <v>2012</v>
      </c>
      <c r="D128" s="35" t="s">
        <v>7</v>
      </c>
      <c r="E128" s="15" t="s">
        <v>8</v>
      </c>
      <c r="F128" s="15" t="s">
        <v>10</v>
      </c>
      <c r="G128" s="15" t="s">
        <v>10</v>
      </c>
      <c r="H128" s="15" t="s">
        <v>10</v>
      </c>
      <c r="I128" s="32">
        <v>24570.58430555158</v>
      </c>
      <c r="J128" s="49"/>
    </row>
    <row r="129" spans="1:10" x14ac:dyDescent="0.25">
      <c r="A129" s="46" t="s">
        <v>51</v>
      </c>
      <c r="B129" s="47" t="s">
        <v>52</v>
      </c>
      <c r="C129" s="48">
        <v>2012</v>
      </c>
      <c r="D129" s="35" t="s">
        <v>7</v>
      </c>
      <c r="E129" s="17" t="s">
        <v>8</v>
      </c>
      <c r="F129" s="17" t="s">
        <v>10</v>
      </c>
      <c r="G129" s="17" t="s">
        <v>10</v>
      </c>
      <c r="H129" s="17" t="s">
        <v>10</v>
      </c>
      <c r="I129" s="33">
        <v>150428.38000722416</v>
      </c>
      <c r="J129" s="50"/>
    </row>
    <row r="130" spans="1:10" x14ac:dyDescent="0.25">
      <c r="A130" s="30" t="s">
        <v>6</v>
      </c>
      <c r="B130" s="34" t="s">
        <v>53</v>
      </c>
      <c r="C130" s="32">
        <v>2013</v>
      </c>
      <c r="D130" s="34" t="s">
        <v>7</v>
      </c>
      <c r="E130" s="15" t="s">
        <v>8</v>
      </c>
      <c r="F130" s="15" t="s">
        <v>10</v>
      </c>
      <c r="G130" s="15" t="s">
        <v>10</v>
      </c>
      <c r="H130" s="15" t="s">
        <v>10</v>
      </c>
      <c r="I130" s="32">
        <v>2651.496834711319</v>
      </c>
      <c r="J130" s="49"/>
    </row>
    <row r="131" spans="1:10" x14ac:dyDescent="0.25">
      <c r="A131" s="31" t="s">
        <v>19</v>
      </c>
      <c r="B131" s="35" t="s">
        <v>54</v>
      </c>
      <c r="C131" s="33">
        <v>2013</v>
      </c>
      <c r="D131" s="35" t="s">
        <v>7</v>
      </c>
      <c r="E131" s="17" t="s">
        <v>8</v>
      </c>
      <c r="F131" s="17" t="s">
        <v>10</v>
      </c>
      <c r="G131" s="17" t="s">
        <v>10</v>
      </c>
      <c r="H131" s="17" t="s">
        <v>10</v>
      </c>
      <c r="I131" s="33">
        <v>2996.4304127029759</v>
      </c>
      <c r="J131" s="50"/>
    </row>
    <row r="132" spans="1:10" x14ac:dyDescent="0.25">
      <c r="A132" s="30" t="s">
        <v>21</v>
      </c>
      <c r="B132" s="34" t="s">
        <v>55</v>
      </c>
      <c r="C132" s="32">
        <v>2013</v>
      </c>
      <c r="D132" s="34" t="s">
        <v>7</v>
      </c>
      <c r="E132" s="15" t="s">
        <v>8</v>
      </c>
      <c r="F132" s="15" t="s">
        <v>10</v>
      </c>
      <c r="G132" s="15" t="s">
        <v>10</v>
      </c>
      <c r="H132" s="15" t="s">
        <v>10</v>
      </c>
      <c r="I132" s="32">
        <v>436.60753296195065</v>
      </c>
      <c r="J132" s="49"/>
    </row>
    <row r="133" spans="1:10" x14ac:dyDescent="0.25">
      <c r="A133" s="31" t="s">
        <v>23</v>
      </c>
      <c r="B133" s="35" t="s">
        <v>67</v>
      </c>
      <c r="C133" s="33">
        <v>2013</v>
      </c>
      <c r="D133" s="35" t="s">
        <v>7</v>
      </c>
      <c r="E133" s="17" t="s">
        <v>8</v>
      </c>
      <c r="F133" s="17" t="s">
        <v>10</v>
      </c>
      <c r="G133" s="17" t="s">
        <v>10</v>
      </c>
      <c r="H133" s="17" t="s">
        <v>10</v>
      </c>
      <c r="I133" s="33">
        <v>268.16478280768501</v>
      </c>
      <c r="J133" s="50"/>
    </row>
    <row r="134" spans="1:10" x14ac:dyDescent="0.25">
      <c r="A134" s="30" t="s">
        <v>24</v>
      </c>
      <c r="B134" s="34" t="s">
        <v>57</v>
      </c>
      <c r="C134" s="32">
        <v>2013</v>
      </c>
      <c r="D134" s="34" t="s">
        <v>7</v>
      </c>
      <c r="E134" s="15" t="s">
        <v>8</v>
      </c>
      <c r="F134" s="15" t="s">
        <v>10</v>
      </c>
      <c r="G134" s="15" t="s">
        <v>10</v>
      </c>
      <c r="H134" s="15" t="s">
        <v>10</v>
      </c>
      <c r="I134" s="32">
        <v>136.40578667132104</v>
      </c>
      <c r="J134" s="49"/>
    </row>
    <row r="135" spans="1:10" x14ac:dyDescent="0.25">
      <c r="A135" s="31" t="s">
        <v>25</v>
      </c>
      <c r="B135" s="35" t="s">
        <v>58</v>
      </c>
      <c r="C135" s="33">
        <v>2013</v>
      </c>
      <c r="D135" s="35" t="s">
        <v>7</v>
      </c>
      <c r="E135" s="17" t="s">
        <v>8</v>
      </c>
      <c r="F135" s="17" t="s">
        <v>10</v>
      </c>
      <c r="G135" s="17" t="s">
        <v>10</v>
      </c>
      <c r="H135" s="17" t="s">
        <v>10</v>
      </c>
      <c r="I135" s="33">
        <v>2501.2269873647333</v>
      </c>
      <c r="J135" s="50"/>
    </row>
    <row r="136" spans="1:10" x14ac:dyDescent="0.25">
      <c r="A136" s="30" t="s">
        <v>26</v>
      </c>
      <c r="B136" s="34" t="s">
        <v>60</v>
      </c>
      <c r="C136" s="32">
        <v>2013</v>
      </c>
      <c r="D136" s="34" t="s">
        <v>7</v>
      </c>
      <c r="E136" s="15" t="s">
        <v>8</v>
      </c>
      <c r="F136" s="15" t="s">
        <v>10</v>
      </c>
      <c r="G136" s="15" t="s">
        <v>10</v>
      </c>
      <c r="H136" s="15" t="s">
        <v>10</v>
      </c>
      <c r="I136" s="32">
        <v>2133.9806386342534</v>
      </c>
      <c r="J136" s="49"/>
    </row>
    <row r="137" spans="1:10" x14ac:dyDescent="0.25">
      <c r="A137" s="31" t="s">
        <v>27</v>
      </c>
      <c r="B137" s="35" t="s">
        <v>62</v>
      </c>
      <c r="C137" s="33">
        <v>2013</v>
      </c>
      <c r="D137" s="35" t="s">
        <v>7</v>
      </c>
      <c r="E137" s="17" t="s">
        <v>8</v>
      </c>
      <c r="F137" s="17" t="s">
        <v>10</v>
      </c>
      <c r="G137" s="17" t="s">
        <v>10</v>
      </c>
      <c r="H137" s="17" t="s">
        <v>10</v>
      </c>
      <c r="I137" s="33">
        <v>317.53999830574008</v>
      </c>
      <c r="J137" s="50"/>
    </row>
    <row r="138" spans="1:10" x14ac:dyDescent="0.25">
      <c r="A138" s="30" t="s">
        <v>28</v>
      </c>
      <c r="B138" s="34" t="s">
        <v>63</v>
      </c>
      <c r="C138" s="32">
        <v>2013</v>
      </c>
      <c r="D138" s="34" t="s">
        <v>7</v>
      </c>
      <c r="E138" s="15" t="s">
        <v>8</v>
      </c>
      <c r="F138" s="15" t="s">
        <v>10</v>
      </c>
      <c r="G138" s="15" t="s">
        <v>10</v>
      </c>
      <c r="H138" s="15" t="s">
        <v>10</v>
      </c>
      <c r="I138" s="32">
        <v>1841.6825243385654</v>
      </c>
      <c r="J138" s="49"/>
    </row>
    <row r="139" spans="1:10" x14ac:dyDescent="0.25">
      <c r="A139" s="31" t="s">
        <v>29</v>
      </c>
      <c r="B139" s="35" t="s">
        <v>111</v>
      </c>
      <c r="C139" s="33">
        <v>2013</v>
      </c>
      <c r="D139" s="35" t="s">
        <v>7</v>
      </c>
      <c r="E139" s="17" t="s">
        <v>8</v>
      </c>
      <c r="F139" s="17" t="s">
        <v>10</v>
      </c>
      <c r="G139" s="17" t="s">
        <v>10</v>
      </c>
      <c r="H139" s="17" t="s">
        <v>10</v>
      </c>
      <c r="I139" s="33">
        <v>21957.78864663668</v>
      </c>
      <c r="J139" s="50"/>
    </row>
    <row r="140" spans="1:10" x14ac:dyDescent="0.25">
      <c r="A140" s="30" t="s">
        <v>30</v>
      </c>
      <c r="B140" s="34" t="s">
        <v>59</v>
      </c>
      <c r="C140" s="32">
        <v>2013</v>
      </c>
      <c r="D140" s="34" t="s">
        <v>7</v>
      </c>
      <c r="E140" s="15" t="s">
        <v>8</v>
      </c>
      <c r="F140" s="15" t="s">
        <v>10</v>
      </c>
      <c r="G140" s="15" t="s">
        <v>10</v>
      </c>
      <c r="H140" s="15" t="s">
        <v>10</v>
      </c>
      <c r="I140" s="32">
        <v>28917.025874716568</v>
      </c>
      <c r="J140" s="49"/>
    </row>
    <row r="141" spans="1:10" x14ac:dyDescent="0.25">
      <c r="A141" s="31" t="s">
        <v>31</v>
      </c>
      <c r="B141" s="35" t="s">
        <v>66</v>
      </c>
      <c r="C141" s="33">
        <v>2013</v>
      </c>
      <c r="D141" s="35" t="s">
        <v>7</v>
      </c>
      <c r="E141" s="17" t="s">
        <v>8</v>
      </c>
      <c r="F141" s="17" t="s">
        <v>10</v>
      </c>
      <c r="G141" s="17" t="s">
        <v>10</v>
      </c>
      <c r="H141" s="17" t="s">
        <v>10</v>
      </c>
      <c r="I141" s="33">
        <v>1081.2986186183143</v>
      </c>
      <c r="J141" s="50"/>
    </row>
    <row r="142" spans="1:10" x14ac:dyDescent="0.25">
      <c r="A142" s="30" t="s">
        <v>32</v>
      </c>
      <c r="B142" s="34" t="s">
        <v>68</v>
      </c>
      <c r="C142" s="32">
        <v>2013</v>
      </c>
      <c r="D142" s="34" t="s">
        <v>7</v>
      </c>
      <c r="E142" s="15" t="s">
        <v>8</v>
      </c>
      <c r="F142" s="15" t="s">
        <v>10</v>
      </c>
      <c r="G142" s="15" t="s">
        <v>10</v>
      </c>
      <c r="H142" s="15" t="s">
        <v>10</v>
      </c>
      <c r="I142" s="32">
        <v>1054.5216584975205</v>
      </c>
      <c r="J142" s="49"/>
    </row>
    <row r="143" spans="1:10" x14ac:dyDescent="0.25">
      <c r="A143" s="31" t="s">
        <v>33</v>
      </c>
      <c r="B143" s="35" t="s">
        <v>70</v>
      </c>
      <c r="C143" s="33">
        <v>2013</v>
      </c>
      <c r="D143" s="35" t="s">
        <v>7</v>
      </c>
      <c r="E143" s="17" t="s">
        <v>8</v>
      </c>
      <c r="F143" s="17" t="s">
        <v>10</v>
      </c>
      <c r="G143" s="17" t="s">
        <v>10</v>
      </c>
      <c r="H143" s="17" t="s">
        <v>10</v>
      </c>
      <c r="I143" s="33">
        <v>1137.8504682372934</v>
      </c>
      <c r="J143" s="50"/>
    </row>
    <row r="144" spans="1:10" x14ac:dyDescent="0.25">
      <c r="A144" s="30" t="s">
        <v>34</v>
      </c>
      <c r="B144" s="34" t="s">
        <v>69</v>
      </c>
      <c r="C144" s="32">
        <v>2013</v>
      </c>
      <c r="D144" s="34" t="s">
        <v>7</v>
      </c>
      <c r="E144" s="15" t="s">
        <v>8</v>
      </c>
      <c r="F144" s="15" t="s">
        <v>10</v>
      </c>
      <c r="G144" s="15" t="s">
        <v>10</v>
      </c>
      <c r="H144" s="15" t="s">
        <v>10</v>
      </c>
      <c r="I144" s="32">
        <v>1303.4179315796064</v>
      </c>
      <c r="J144" s="49"/>
    </row>
    <row r="145" spans="1:10" x14ac:dyDescent="0.25">
      <c r="A145" s="31" t="s">
        <v>35</v>
      </c>
      <c r="B145" s="35" t="s">
        <v>71</v>
      </c>
      <c r="C145" s="33">
        <v>2013</v>
      </c>
      <c r="D145" s="35" t="s">
        <v>7</v>
      </c>
      <c r="E145" s="17" t="s">
        <v>8</v>
      </c>
      <c r="F145" s="17" t="s">
        <v>10</v>
      </c>
      <c r="G145" s="17" t="s">
        <v>10</v>
      </c>
      <c r="H145" s="17" t="s">
        <v>10</v>
      </c>
      <c r="I145" s="33">
        <v>18078.900688008824</v>
      </c>
      <c r="J145" s="50"/>
    </row>
    <row r="146" spans="1:10" x14ac:dyDescent="0.25">
      <c r="A146" s="30" t="s">
        <v>36</v>
      </c>
      <c r="B146" s="34" t="s">
        <v>74</v>
      </c>
      <c r="C146" s="32">
        <v>2013</v>
      </c>
      <c r="D146" s="34" t="s">
        <v>7</v>
      </c>
      <c r="E146" s="15" t="s">
        <v>8</v>
      </c>
      <c r="F146" s="15" t="s">
        <v>10</v>
      </c>
      <c r="G146" s="15" t="s">
        <v>10</v>
      </c>
      <c r="H146" s="15" t="s">
        <v>10</v>
      </c>
      <c r="I146" s="32">
        <v>351.27011053932523</v>
      </c>
      <c r="J146" s="49"/>
    </row>
    <row r="147" spans="1:10" x14ac:dyDescent="0.25">
      <c r="A147" s="31" t="s">
        <v>37</v>
      </c>
      <c r="B147" s="35" t="s">
        <v>72</v>
      </c>
      <c r="C147" s="33">
        <v>2013</v>
      </c>
      <c r="D147" s="35" t="s">
        <v>7</v>
      </c>
      <c r="E147" s="17" t="s">
        <v>8</v>
      </c>
      <c r="F147" s="17" t="s">
        <v>10</v>
      </c>
      <c r="G147" s="17" t="s">
        <v>10</v>
      </c>
      <c r="H147" s="17" t="s">
        <v>10</v>
      </c>
      <c r="I147" s="33">
        <v>541.67133068781334</v>
      </c>
      <c r="J147" s="50"/>
    </row>
    <row r="148" spans="1:10" x14ac:dyDescent="0.25">
      <c r="A148" s="30" t="s">
        <v>38</v>
      </c>
      <c r="B148" s="34" t="s">
        <v>73</v>
      </c>
      <c r="C148" s="32">
        <v>2013</v>
      </c>
      <c r="D148" s="34" t="s">
        <v>7</v>
      </c>
      <c r="E148" s="15" t="s">
        <v>8</v>
      </c>
      <c r="F148" s="15" t="s">
        <v>10</v>
      </c>
      <c r="G148" s="15" t="s">
        <v>10</v>
      </c>
      <c r="H148" s="15" t="s">
        <v>10</v>
      </c>
      <c r="I148" s="32">
        <v>124.41406916175437</v>
      </c>
      <c r="J148" s="49"/>
    </row>
    <row r="149" spans="1:10" x14ac:dyDescent="0.25">
      <c r="A149" s="31" t="s">
        <v>39</v>
      </c>
      <c r="B149" s="35" t="s">
        <v>75</v>
      </c>
      <c r="C149" s="33">
        <v>2013</v>
      </c>
      <c r="D149" s="35" t="s">
        <v>7</v>
      </c>
      <c r="E149" s="17" t="s">
        <v>8</v>
      </c>
      <c r="F149" s="17" t="s">
        <v>10</v>
      </c>
      <c r="G149" s="17" t="s">
        <v>10</v>
      </c>
      <c r="H149" s="17" t="s">
        <v>10</v>
      </c>
      <c r="I149" s="33">
        <v>60.626308181888852</v>
      </c>
      <c r="J149" s="50"/>
    </row>
    <row r="150" spans="1:10" x14ac:dyDescent="0.25">
      <c r="A150" s="30" t="s">
        <v>40</v>
      </c>
      <c r="B150" s="34" t="s">
        <v>76</v>
      </c>
      <c r="C150" s="32">
        <v>2013</v>
      </c>
      <c r="D150" s="34" t="s">
        <v>7</v>
      </c>
      <c r="E150" s="15" t="s">
        <v>8</v>
      </c>
      <c r="F150" s="15" t="s">
        <v>10</v>
      </c>
      <c r="G150" s="15" t="s">
        <v>10</v>
      </c>
      <c r="H150" s="15" t="s">
        <v>10</v>
      </c>
      <c r="I150" s="32">
        <v>4625.6687597981945</v>
      </c>
      <c r="J150" s="49"/>
    </row>
    <row r="151" spans="1:10" x14ac:dyDescent="0.25">
      <c r="A151" s="31" t="s">
        <v>41</v>
      </c>
      <c r="B151" s="35" t="s">
        <v>77</v>
      </c>
      <c r="C151" s="33">
        <v>2013</v>
      </c>
      <c r="D151" s="35" t="s">
        <v>7</v>
      </c>
      <c r="E151" s="17" t="s">
        <v>8</v>
      </c>
      <c r="F151" s="17" t="s">
        <v>10</v>
      </c>
      <c r="G151" s="17" t="s">
        <v>10</v>
      </c>
      <c r="H151" s="17" t="s">
        <v>10</v>
      </c>
      <c r="I151" s="33">
        <v>1991.5789932081491</v>
      </c>
      <c r="J151" s="50"/>
    </row>
    <row r="152" spans="1:10" x14ac:dyDescent="0.25">
      <c r="A152" s="30" t="s">
        <v>42</v>
      </c>
      <c r="B152" s="34" t="s">
        <v>78</v>
      </c>
      <c r="C152" s="32">
        <v>2013</v>
      </c>
      <c r="D152" s="34" t="s">
        <v>7</v>
      </c>
      <c r="E152" s="15" t="s">
        <v>8</v>
      </c>
      <c r="F152" s="15" t="s">
        <v>10</v>
      </c>
      <c r="G152" s="15" t="s">
        <v>10</v>
      </c>
      <c r="H152" s="15" t="s">
        <v>10</v>
      </c>
      <c r="I152" s="32">
        <v>7674.6992061226792</v>
      </c>
      <c r="J152" s="49"/>
    </row>
    <row r="153" spans="1:10" x14ac:dyDescent="0.25">
      <c r="A153" s="31" t="s">
        <v>43</v>
      </c>
      <c r="B153" s="35" t="s">
        <v>79</v>
      </c>
      <c r="C153" s="33">
        <v>2013</v>
      </c>
      <c r="D153" s="35" t="s">
        <v>7</v>
      </c>
      <c r="E153" s="17" t="s">
        <v>8</v>
      </c>
      <c r="F153" s="17" t="s">
        <v>10</v>
      </c>
      <c r="G153" s="17" t="s">
        <v>10</v>
      </c>
      <c r="H153" s="17" t="s">
        <v>10</v>
      </c>
      <c r="I153" s="33">
        <v>1176.5373841573614</v>
      </c>
      <c r="J153" s="50"/>
    </row>
    <row r="154" spans="1:10" x14ac:dyDescent="0.25">
      <c r="A154" s="30" t="s">
        <v>44</v>
      </c>
      <c r="B154" s="34" t="s">
        <v>80</v>
      </c>
      <c r="C154" s="32">
        <v>2013</v>
      </c>
      <c r="D154" s="34" t="s">
        <v>7</v>
      </c>
      <c r="E154" s="15" t="s">
        <v>8</v>
      </c>
      <c r="F154" s="15" t="s">
        <v>10</v>
      </c>
      <c r="G154" s="15" t="s">
        <v>10</v>
      </c>
      <c r="H154" s="15" t="s">
        <v>10</v>
      </c>
      <c r="I154" s="32">
        <v>1183.5007564839393</v>
      </c>
      <c r="J154" s="49"/>
    </row>
    <row r="155" spans="1:10" x14ac:dyDescent="0.25">
      <c r="A155" s="31" t="s">
        <v>45</v>
      </c>
      <c r="B155" s="35" t="s">
        <v>81</v>
      </c>
      <c r="C155" s="33">
        <v>2013</v>
      </c>
      <c r="D155" s="35" t="s">
        <v>7</v>
      </c>
      <c r="E155" s="17" t="s">
        <v>8</v>
      </c>
      <c r="F155" s="17" t="s">
        <v>10</v>
      </c>
      <c r="G155" s="17" t="s">
        <v>10</v>
      </c>
      <c r="H155" s="17" t="s">
        <v>10</v>
      </c>
      <c r="I155" s="33">
        <v>647.28020648229267</v>
      </c>
      <c r="J155" s="50"/>
    </row>
    <row r="156" spans="1:10" x14ac:dyDescent="0.25">
      <c r="A156" s="30" t="s">
        <v>46</v>
      </c>
      <c r="B156" s="34" t="s">
        <v>82</v>
      </c>
      <c r="C156" s="32">
        <v>2013</v>
      </c>
      <c r="D156" s="34" t="s">
        <v>7</v>
      </c>
      <c r="E156" s="15" t="s">
        <v>8</v>
      </c>
      <c r="F156" s="15" t="s">
        <v>10</v>
      </c>
      <c r="G156" s="15" t="s">
        <v>10</v>
      </c>
      <c r="H156" s="15" t="s">
        <v>10</v>
      </c>
      <c r="I156" s="32">
        <v>490.57026175500079</v>
      </c>
      <c r="J156" s="49"/>
    </row>
    <row r="157" spans="1:10" x14ac:dyDescent="0.25">
      <c r="A157" s="31" t="s">
        <v>47</v>
      </c>
      <c r="B157" s="35" t="s">
        <v>61</v>
      </c>
      <c r="C157" s="33">
        <v>2013</v>
      </c>
      <c r="D157" s="35" t="s">
        <v>7</v>
      </c>
      <c r="E157" s="17" t="s">
        <v>8</v>
      </c>
      <c r="F157" s="17" t="s">
        <v>10</v>
      </c>
      <c r="G157" s="17" t="s">
        <v>10</v>
      </c>
      <c r="H157" s="17" t="s">
        <v>10</v>
      </c>
      <c r="I157" s="33">
        <v>7237.2740560578031</v>
      </c>
      <c r="J157" s="50"/>
    </row>
    <row r="158" spans="1:10" x14ac:dyDescent="0.25">
      <c r="A158" s="30" t="s">
        <v>48</v>
      </c>
      <c r="B158" s="34" t="s">
        <v>83</v>
      </c>
      <c r="C158" s="32">
        <v>2013</v>
      </c>
      <c r="D158" s="34" t="s">
        <v>7</v>
      </c>
      <c r="E158" s="15" t="s">
        <v>8</v>
      </c>
      <c r="F158" s="15" t="s">
        <v>10</v>
      </c>
      <c r="G158" s="15" t="s">
        <v>10</v>
      </c>
      <c r="H158" s="15" t="s">
        <v>10</v>
      </c>
      <c r="I158" s="32">
        <v>3816.3640974195978</v>
      </c>
      <c r="J158" s="49"/>
    </row>
    <row r="159" spans="1:10" x14ac:dyDescent="0.25">
      <c r="A159" s="31" t="s">
        <v>49</v>
      </c>
      <c r="B159" s="35" t="s">
        <v>56</v>
      </c>
      <c r="C159" s="33">
        <v>2013</v>
      </c>
      <c r="D159" s="35" t="s">
        <v>7</v>
      </c>
      <c r="E159" s="17" t="s">
        <v>8</v>
      </c>
      <c r="F159" s="17" t="s">
        <v>10</v>
      </c>
      <c r="G159" s="17" t="s">
        <v>10</v>
      </c>
      <c r="H159" s="17" t="s">
        <v>10</v>
      </c>
      <c r="I159" s="33">
        <v>2452.1699611892332</v>
      </c>
      <c r="J159" s="50"/>
    </row>
    <row r="160" spans="1:10" x14ac:dyDescent="0.25">
      <c r="A160" s="30" t="s">
        <v>50</v>
      </c>
      <c r="B160" s="34" t="s">
        <v>65</v>
      </c>
      <c r="C160" s="32">
        <v>2013</v>
      </c>
      <c r="D160" s="35" t="s">
        <v>7</v>
      </c>
      <c r="E160" s="15" t="s">
        <v>8</v>
      </c>
      <c r="F160" s="15" t="s">
        <v>10</v>
      </c>
      <c r="G160" s="15" t="s">
        <v>10</v>
      </c>
      <c r="H160" s="15" t="s">
        <v>10</v>
      </c>
      <c r="I160" s="32">
        <v>25398.450871786383</v>
      </c>
      <c r="J160" s="49"/>
    </row>
    <row r="161" spans="1:10" x14ac:dyDescent="0.25">
      <c r="A161" s="46" t="s">
        <v>51</v>
      </c>
      <c r="B161" s="47" t="s">
        <v>52</v>
      </c>
      <c r="C161" s="48">
        <v>2013</v>
      </c>
      <c r="D161" s="35" t="s">
        <v>7</v>
      </c>
      <c r="E161" s="17" t="s">
        <v>8</v>
      </c>
      <c r="F161" s="17" t="s">
        <v>10</v>
      </c>
      <c r="G161" s="17" t="s">
        <v>10</v>
      </c>
      <c r="H161" s="17" t="s">
        <v>10</v>
      </c>
      <c r="I161" s="33">
        <v>144586.41575782475</v>
      </c>
      <c r="J161" s="50"/>
    </row>
    <row r="162" spans="1:10" x14ac:dyDescent="0.25">
      <c r="A162" s="30" t="s">
        <v>6</v>
      </c>
      <c r="B162" s="34" t="s">
        <v>53</v>
      </c>
      <c r="C162" s="32">
        <v>2014</v>
      </c>
      <c r="D162" s="34" t="s">
        <v>7</v>
      </c>
      <c r="E162" s="15" t="s">
        <v>8</v>
      </c>
      <c r="F162" s="15" t="s">
        <v>10</v>
      </c>
      <c r="G162" s="15" t="s">
        <v>10</v>
      </c>
      <c r="H162" s="15" t="s">
        <v>10</v>
      </c>
      <c r="I162" s="32">
        <v>2753.932930940297</v>
      </c>
      <c r="J162" s="49"/>
    </row>
    <row r="163" spans="1:10" x14ac:dyDescent="0.25">
      <c r="A163" s="31" t="s">
        <v>19</v>
      </c>
      <c r="B163" s="35" t="s">
        <v>54</v>
      </c>
      <c r="C163" s="33">
        <v>2014</v>
      </c>
      <c r="D163" s="35" t="s">
        <v>7</v>
      </c>
      <c r="E163" s="17" t="s">
        <v>8</v>
      </c>
      <c r="F163" s="17" t="s">
        <v>10</v>
      </c>
      <c r="G163" s="17" t="s">
        <v>10</v>
      </c>
      <c r="H163" s="17" t="s">
        <v>10</v>
      </c>
      <c r="I163" s="33">
        <v>2845.3047530601411</v>
      </c>
      <c r="J163" s="50"/>
    </row>
    <row r="164" spans="1:10" x14ac:dyDescent="0.25">
      <c r="A164" s="30" t="s">
        <v>21</v>
      </c>
      <c r="B164" s="34" t="s">
        <v>55</v>
      </c>
      <c r="C164" s="32">
        <v>2014</v>
      </c>
      <c r="D164" s="34" t="s">
        <v>7</v>
      </c>
      <c r="E164" s="15" t="s">
        <v>8</v>
      </c>
      <c r="F164" s="15" t="s">
        <v>10</v>
      </c>
      <c r="G164" s="15" t="s">
        <v>10</v>
      </c>
      <c r="H164" s="15" t="s">
        <v>10</v>
      </c>
      <c r="I164" s="32">
        <v>479.60620553801016</v>
      </c>
      <c r="J164" s="49"/>
    </row>
    <row r="165" spans="1:10" x14ac:dyDescent="0.25">
      <c r="A165" s="31" t="s">
        <v>23</v>
      </c>
      <c r="B165" s="35" t="s">
        <v>67</v>
      </c>
      <c r="C165" s="33">
        <v>2014</v>
      </c>
      <c r="D165" s="35" t="s">
        <v>7</v>
      </c>
      <c r="E165" s="17" t="s">
        <v>8</v>
      </c>
      <c r="F165" s="17" t="s">
        <v>10</v>
      </c>
      <c r="G165" s="17" t="s">
        <v>10</v>
      </c>
      <c r="H165" s="17" t="s">
        <v>10</v>
      </c>
      <c r="I165" s="33">
        <v>233.8391925273142</v>
      </c>
      <c r="J165" s="50"/>
    </row>
    <row r="166" spans="1:10" x14ac:dyDescent="0.25">
      <c r="A166" s="30" t="s">
        <v>24</v>
      </c>
      <c r="B166" s="34" t="s">
        <v>57</v>
      </c>
      <c r="C166" s="32">
        <v>2014</v>
      </c>
      <c r="D166" s="34" t="s">
        <v>7</v>
      </c>
      <c r="E166" s="15" t="s">
        <v>8</v>
      </c>
      <c r="F166" s="15" t="s">
        <v>10</v>
      </c>
      <c r="G166" s="15" t="s">
        <v>10</v>
      </c>
      <c r="H166" s="15" t="s">
        <v>10</v>
      </c>
      <c r="I166" s="32">
        <v>128.03875095155533</v>
      </c>
      <c r="J166" s="49"/>
    </row>
    <row r="167" spans="1:10" x14ac:dyDescent="0.25">
      <c r="A167" s="31" t="s">
        <v>25</v>
      </c>
      <c r="B167" s="35" t="s">
        <v>58</v>
      </c>
      <c r="C167" s="33">
        <v>2014</v>
      </c>
      <c r="D167" s="35" t="s">
        <v>7</v>
      </c>
      <c r="E167" s="17" t="s">
        <v>8</v>
      </c>
      <c r="F167" s="17" t="s">
        <v>10</v>
      </c>
      <c r="G167" s="17" t="s">
        <v>10</v>
      </c>
      <c r="H167" s="17" t="s">
        <v>10</v>
      </c>
      <c r="I167" s="33">
        <v>2676.0098948875061</v>
      </c>
      <c r="J167" s="50"/>
    </row>
    <row r="168" spans="1:10" x14ac:dyDescent="0.25">
      <c r="A168" s="30" t="s">
        <v>26</v>
      </c>
      <c r="B168" s="34" t="s">
        <v>60</v>
      </c>
      <c r="C168" s="32">
        <v>2014</v>
      </c>
      <c r="D168" s="34" t="s">
        <v>7</v>
      </c>
      <c r="E168" s="15" t="s">
        <v>8</v>
      </c>
      <c r="F168" s="15" t="s">
        <v>10</v>
      </c>
      <c r="G168" s="15" t="s">
        <v>10</v>
      </c>
      <c r="H168" s="15" t="s">
        <v>10</v>
      </c>
      <c r="I168" s="32">
        <v>2370.0646689295795</v>
      </c>
      <c r="J168" s="49"/>
    </row>
    <row r="169" spans="1:10" x14ac:dyDescent="0.25">
      <c r="A169" s="31" t="s">
        <v>27</v>
      </c>
      <c r="B169" s="35" t="s">
        <v>62</v>
      </c>
      <c r="C169" s="33">
        <v>2014</v>
      </c>
      <c r="D169" s="35" t="s">
        <v>7</v>
      </c>
      <c r="E169" s="17" t="s">
        <v>8</v>
      </c>
      <c r="F169" s="17" t="s">
        <v>10</v>
      </c>
      <c r="G169" s="17" t="s">
        <v>10</v>
      </c>
      <c r="H169" s="17" t="s">
        <v>10</v>
      </c>
      <c r="I169" s="33">
        <v>302.24018883828666</v>
      </c>
      <c r="J169" s="50"/>
    </row>
    <row r="170" spans="1:10" x14ac:dyDescent="0.25">
      <c r="A170" s="30" t="s">
        <v>28</v>
      </c>
      <c r="B170" s="34" t="s">
        <v>63</v>
      </c>
      <c r="C170" s="32">
        <v>2014</v>
      </c>
      <c r="D170" s="34" t="s">
        <v>7</v>
      </c>
      <c r="E170" s="15" t="s">
        <v>8</v>
      </c>
      <c r="F170" s="15" t="s">
        <v>10</v>
      </c>
      <c r="G170" s="15" t="s">
        <v>10</v>
      </c>
      <c r="H170" s="15" t="s">
        <v>10</v>
      </c>
      <c r="I170" s="32">
        <v>1786.4775198556481</v>
      </c>
      <c r="J170" s="49"/>
    </row>
    <row r="171" spans="1:10" x14ac:dyDescent="0.25">
      <c r="A171" s="31" t="s">
        <v>29</v>
      </c>
      <c r="B171" s="35" t="s">
        <v>111</v>
      </c>
      <c r="C171" s="33">
        <v>2014</v>
      </c>
      <c r="D171" s="35" t="s">
        <v>7</v>
      </c>
      <c r="E171" s="17" t="s">
        <v>8</v>
      </c>
      <c r="F171" s="17" t="s">
        <v>10</v>
      </c>
      <c r="G171" s="17" t="s">
        <v>10</v>
      </c>
      <c r="H171" s="17" t="s">
        <v>10</v>
      </c>
      <c r="I171" s="33">
        <v>20461.266290221443</v>
      </c>
      <c r="J171" s="50"/>
    </row>
    <row r="172" spans="1:10" x14ac:dyDescent="0.25">
      <c r="A172" s="30" t="s">
        <v>30</v>
      </c>
      <c r="B172" s="34" t="s">
        <v>59</v>
      </c>
      <c r="C172" s="32">
        <v>2014</v>
      </c>
      <c r="D172" s="34" t="s">
        <v>7</v>
      </c>
      <c r="E172" s="15" t="s">
        <v>8</v>
      </c>
      <c r="F172" s="15" t="s">
        <v>10</v>
      </c>
      <c r="G172" s="15" t="s">
        <v>10</v>
      </c>
      <c r="H172" s="15" t="s">
        <v>10</v>
      </c>
      <c r="I172" s="32">
        <v>29647.153769179695</v>
      </c>
      <c r="J172" s="49"/>
    </row>
    <row r="173" spans="1:10" x14ac:dyDescent="0.25">
      <c r="A173" s="31" t="s">
        <v>31</v>
      </c>
      <c r="B173" s="35" t="s">
        <v>66</v>
      </c>
      <c r="C173" s="33">
        <v>2014</v>
      </c>
      <c r="D173" s="35" t="s">
        <v>7</v>
      </c>
      <c r="E173" s="17" t="s">
        <v>8</v>
      </c>
      <c r="F173" s="17" t="s">
        <v>10</v>
      </c>
      <c r="G173" s="17" t="s">
        <v>10</v>
      </c>
      <c r="H173" s="17" t="s">
        <v>10</v>
      </c>
      <c r="I173" s="33">
        <v>1034.4183300559864</v>
      </c>
      <c r="J173" s="50"/>
    </row>
    <row r="174" spans="1:10" x14ac:dyDescent="0.25">
      <c r="A174" s="30" t="s">
        <v>32</v>
      </c>
      <c r="B174" s="34" t="s">
        <v>68</v>
      </c>
      <c r="C174" s="32">
        <v>2014</v>
      </c>
      <c r="D174" s="34" t="s">
        <v>7</v>
      </c>
      <c r="E174" s="15" t="s">
        <v>8</v>
      </c>
      <c r="F174" s="15" t="s">
        <v>10</v>
      </c>
      <c r="G174" s="15" t="s">
        <v>10</v>
      </c>
      <c r="H174" s="15" t="s">
        <v>10</v>
      </c>
      <c r="I174" s="32">
        <v>1071.2225074435419</v>
      </c>
      <c r="J174" s="49"/>
    </row>
    <row r="175" spans="1:10" x14ac:dyDescent="0.25">
      <c r="A175" s="31" t="s">
        <v>33</v>
      </c>
      <c r="B175" s="35" t="s">
        <v>70</v>
      </c>
      <c r="C175" s="33">
        <v>2014</v>
      </c>
      <c r="D175" s="35" t="s">
        <v>7</v>
      </c>
      <c r="E175" s="17" t="s">
        <v>8</v>
      </c>
      <c r="F175" s="17" t="s">
        <v>10</v>
      </c>
      <c r="G175" s="17" t="s">
        <v>10</v>
      </c>
      <c r="H175" s="17" t="s">
        <v>10</v>
      </c>
      <c r="I175" s="33">
        <v>1091.6988239027348</v>
      </c>
      <c r="J175" s="50"/>
    </row>
    <row r="176" spans="1:10" x14ac:dyDescent="0.25">
      <c r="A176" s="30" t="s">
        <v>34</v>
      </c>
      <c r="B176" s="34" t="s">
        <v>69</v>
      </c>
      <c r="C176" s="32">
        <v>2014</v>
      </c>
      <c r="D176" s="34" t="s">
        <v>7</v>
      </c>
      <c r="E176" s="15" t="s">
        <v>8</v>
      </c>
      <c r="F176" s="15" t="s">
        <v>10</v>
      </c>
      <c r="G176" s="15" t="s">
        <v>10</v>
      </c>
      <c r="H176" s="15" t="s">
        <v>10</v>
      </c>
      <c r="I176" s="32">
        <v>1602.5060513831504</v>
      </c>
      <c r="J176" s="49"/>
    </row>
    <row r="177" spans="1:10" x14ac:dyDescent="0.25">
      <c r="A177" s="31" t="s">
        <v>35</v>
      </c>
      <c r="B177" s="35" t="s">
        <v>71</v>
      </c>
      <c r="C177" s="33">
        <v>2014</v>
      </c>
      <c r="D177" s="35" t="s">
        <v>7</v>
      </c>
      <c r="E177" s="17" t="s">
        <v>8</v>
      </c>
      <c r="F177" s="17" t="s">
        <v>10</v>
      </c>
      <c r="G177" s="17" t="s">
        <v>10</v>
      </c>
      <c r="H177" s="17" t="s">
        <v>10</v>
      </c>
      <c r="I177" s="33">
        <v>16555.843134236686</v>
      </c>
      <c r="J177" s="50"/>
    </row>
    <row r="178" spans="1:10" x14ac:dyDescent="0.25">
      <c r="A178" s="30" t="s">
        <v>36</v>
      </c>
      <c r="B178" s="34" t="s">
        <v>74</v>
      </c>
      <c r="C178" s="32">
        <v>2014</v>
      </c>
      <c r="D178" s="34" t="s">
        <v>7</v>
      </c>
      <c r="E178" s="15" t="s">
        <v>8</v>
      </c>
      <c r="F178" s="15" t="s">
        <v>10</v>
      </c>
      <c r="G178" s="15" t="s">
        <v>10</v>
      </c>
      <c r="H178" s="15" t="s">
        <v>10</v>
      </c>
      <c r="I178" s="32">
        <v>372.65880630899051</v>
      </c>
      <c r="J178" s="49"/>
    </row>
    <row r="179" spans="1:10" x14ac:dyDescent="0.25">
      <c r="A179" s="31" t="s">
        <v>37</v>
      </c>
      <c r="B179" s="35" t="s">
        <v>72</v>
      </c>
      <c r="C179" s="33">
        <v>2014</v>
      </c>
      <c r="D179" s="35" t="s">
        <v>7</v>
      </c>
      <c r="E179" s="17" t="s">
        <v>8</v>
      </c>
      <c r="F179" s="17" t="s">
        <v>10</v>
      </c>
      <c r="G179" s="17" t="s">
        <v>10</v>
      </c>
      <c r="H179" s="17" t="s">
        <v>10</v>
      </c>
      <c r="I179" s="33">
        <v>462.28727975140498</v>
      </c>
      <c r="J179" s="50"/>
    </row>
    <row r="180" spans="1:10" x14ac:dyDescent="0.25">
      <c r="A180" s="30" t="s">
        <v>38</v>
      </c>
      <c r="B180" s="34" t="s">
        <v>73</v>
      </c>
      <c r="C180" s="32">
        <v>2014</v>
      </c>
      <c r="D180" s="34" t="s">
        <v>7</v>
      </c>
      <c r="E180" s="15" t="s">
        <v>8</v>
      </c>
      <c r="F180" s="15" t="s">
        <v>10</v>
      </c>
      <c r="G180" s="15" t="s">
        <v>10</v>
      </c>
      <c r="H180" s="15" t="s">
        <v>10</v>
      </c>
      <c r="I180" s="32">
        <v>115.30226467269007</v>
      </c>
      <c r="J180" s="49"/>
    </row>
    <row r="181" spans="1:10" x14ac:dyDescent="0.25">
      <c r="A181" s="31" t="s">
        <v>39</v>
      </c>
      <c r="B181" s="35" t="s">
        <v>75</v>
      </c>
      <c r="C181" s="33">
        <v>2014</v>
      </c>
      <c r="D181" s="35" t="s">
        <v>7</v>
      </c>
      <c r="E181" s="17" t="s">
        <v>8</v>
      </c>
      <c r="F181" s="17" t="s">
        <v>10</v>
      </c>
      <c r="G181" s="17" t="s">
        <v>10</v>
      </c>
      <c r="H181" s="17" t="s">
        <v>10</v>
      </c>
      <c r="I181" s="33">
        <v>69.174619921985027</v>
      </c>
      <c r="J181" s="50"/>
    </row>
    <row r="182" spans="1:10" x14ac:dyDescent="0.25">
      <c r="A182" s="30" t="s">
        <v>40</v>
      </c>
      <c r="B182" s="34" t="s">
        <v>76</v>
      </c>
      <c r="C182" s="32">
        <v>2014</v>
      </c>
      <c r="D182" s="34" t="s">
        <v>7</v>
      </c>
      <c r="E182" s="15" t="s">
        <v>8</v>
      </c>
      <c r="F182" s="15" t="s">
        <v>10</v>
      </c>
      <c r="G182" s="15" t="s">
        <v>10</v>
      </c>
      <c r="H182" s="15" t="s">
        <v>10</v>
      </c>
      <c r="I182" s="32">
        <v>5186.917189863796</v>
      </c>
      <c r="J182" s="49"/>
    </row>
    <row r="183" spans="1:10" x14ac:dyDescent="0.25">
      <c r="A183" s="31" t="s">
        <v>41</v>
      </c>
      <c r="B183" s="35" t="s">
        <v>77</v>
      </c>
      <c r="C183" s="33">
        <v>2014</v>
      </c>
      <c r="D183" s="35" t="s">
        <v>7</v>
      </c>
      <c r="E183" s="17" t="s">
        <v>8</v>
      </c>
      <c r="F183" s="17" t="s">
        <v>10</v>
      </c>
      <c r="G183" s="17" t="s">
        <v>10</v>
      </c>
      <c r="H183" s="17" t="s">
        <v>10</v>
      </c>
      <c r="I183" s="33">
        <v>2092.220579364704</v>
      </c>
      <c r="J183" s="50"/>
    </row>
    <row r="184" spans="1:10" x14ac:dyDescent="0.25">
      <c r="A184" s="30" t="s">
        <v>42</v>
      </c>
      <c r="B184" s="34" t="s">
        <v>78</v>
      </c>
      <c r="C184" s="32">
        <v>2014</v>
      </c>
      <c r="D184" s="34" t="s">
        <v>7</v>
      </c>
      <c r="E184" s="15" t="s">
        <v>8</v>
      </c>
      <c r="F184" s="15" t="s">
        <v>10</v>
      </c>
      <c r="G184" s="15" t="s">
        <v>10</v>
      </c>
      <c r="H184" s="15" t="s">
        <v>10</v>
      </c>
      <c r="I184" s="32">
        <v>7951.2064340915858</v>
      </c>
      <c r="J184" s="49"/>
    </row>
    <row r="185" spans="1:10" x14ac:dyDescent="0.25">
      <c r="A185" s="31" t="s">
        <v>43</v>
      </c>
      <c r="B185" s="35" t="s">
        <v>79</v>
      </c>
      <c r="C185" s="33">
        <v>2014</v>
      </c>
      <c r="D185" s="35" t="s">
        <v>7</v>
      </c>
      <c r="E185" s="17" t="s">
        <v>8</v>
      </c>
      <c r="F185" s="17" t="s">
        <v>10</v>
      </c>
      <c r="G185" s="17" t="s">
        <v>10</v>
      </c>
      <c r="H185" s="17" t="s">
        <v>10</v>
      </c>
      <c r="I185" s="33">
        <v>1226.4764564833195</v>
      </c>
      <c r="J185" s="50"/>
    </row>
    <row r="186" spans="1:10" x14ac:dyDescent="0.25">
      <c r="A186" s="30" t="s">
        <v>44</v>
      </c>
      <c r="B186" s="34" t="s">
        <v>80</v>
      </c>
      <c r="C186" s="32">
        <v>2014</v>
      </c>
      <c r="D186" s="34" t="s">
        <v>7</v>
      </c>
      <c r="E186" s="15" t="s">
        <v>8</v>
      </c>
      <c r="F186" s="15" t="s">
        <v>10</v>
      </c>
      <c r="G186" s="15" t="s">
        <v>10</v>
      </c>
      <c r="H186" s="15" t="s">
        <v>10</v>
      </c>
      <c r="I186" s="32">
        <v>1170.5437389623769</v>
      </c>
      <c r="J186" s="49"/>
    </row>
    <row r="187" spans="1:10" x14ac:dyDescent="0.25">
      <c r="A187" s="31" t="s">
        <v>45</v>
      </c>
      <c r="B187" s="35" t="s">
        <v>81</v>
      </c>
      <c r="C187" s="33">
        <v>2014</v>
      </c>
      <c r="D187" s="35" t="s">
        <v>7</v>
      </c>
      <c r="E187" s="17" t="s">
        <v>8</v>
      </c>
      <c r="F187" s="17" t="s">
        <v>10</v>
      </c>
      <c r="G187" s="17" t="s">
        <v>10</v>
      </c>
      <c r="H187" s="17" t="s">
        <v>10</v>
      </c>
      <c r="I187" s="33">
        <v>567.41383316426095</v>
      </c>
      <c r="J187" s="50"/>
    </row>
    <row r="188" spans="1:10" x14ac:dyDescent="0.25">
      <c r="A188" s="30" t="s">
        <v>46</v>
      </c>
      <c r="B188" s="34" t="s">
        <v>82</v>
      </c>
      <c r="C188" s="32">
        <v>2014</v>
      </c>
      <c r="D188" s="34" t="s">
        <v>7</v>
      </c>
      <c r="E188" s="15" t="s">
        <v>8</v>
      </c>
      <c r="F188" s="15" t="s">
        <v>10</v>
      </c>
      <c r="G188" s="15" t="s">
        <v>10</v>
      </c>
      <c r="H188" s="15" t="s">
        <v>10</v>
      </c>
      <c r="I188" s="32">
        <v>484.52558912720144</v>
      </c>
      <c r="J188" s="49"/>
    </row>
    <row r="189" spans="1:10" x14ac:dyDescent="0.25">
      <c r="A189" s="31" t="s">
        <v>47</v>
      </c>
      <c r="B189" s="35" t="s">
        <v>61</v>
      </c>
      <c r="C189" s="33">
        <v>2014</v>
      </c>
      <c r="D189" s="35" t="s">
        <v>7</v>
      </c>
      <c r="E189" s="17" t="s">
        <v>8</v>
      </c>
      <c r="F189" s="17" t="s">
        <v>10</v>
      </c>
      <c r="G189" s="17" t="s">
        <v>10</v>
      </c>
      <c r="H189" s="17" t="s">
        <v>10</v>
      </c>
      <c r="I189" s="33">
        <v>7288.1004817951098</v>
      </c>
      <c r="J189" s="50"/>
    </row>
    <row r="190" spans="1:10" x14ac:dyDescent="0.25">
      <c r="A190" s="30" t="s">
        <v>48</v>
      </c>
      <c r="B190" s="34" t="s">
        <v>83</v>
      </c>
      <c r="C190" s="32">
        <v>2014</v>
      </c>
      <c r="D190" s="34" t="s">
        <v>7</v>
      </c>
      <c r="E190" s="15" t="s">
        <v>8</v>
      </c>
      <c r="F190" s="15" t="s">
        <v>10</v>
      </c>
      <c r="G190" s="15" t="s">
        <v>10</v>
      </c>
      <c r="H190" s="15" t="s">
        <v>10</v>
      </c>
      <c r="I190" s="32">
        <v>4071.3627249942983</v>
      </c>
      <c r="J190" s="49"/>
    </row>
    <row r="191" spans="1:10" x14ac:dyDescent="0.25">
      <c r="A191" s="31" t="s">
        <v>49</v>
      </c>
      <c r="B191" s="35" t="s">
        <v>56</v>
      </c>
      <c r="C191" s="33">
        <v>2014</v>
      </c>
      <c r="D191" s="35" t="s">
        <v>7</v>
      </c>
      <c r="E191" s="17" t="s">
        <v>8</v>
      </c>
      <c r="F191" s="17" t="s">
        <v>10</v>
      </c>
      <c r="G191" s="17" t="s">
        <v>10</v>
      </c>
      <c r="H191" s="17" t="s">
        <v>10</v>
      </c>
      <c r="I191" s="33">
        <v>2579.6438875923882</v>
      </c>
      <c r="J191" s="50"/>
    </row>
    <row r="192" spans="1:10" x14ac:dyDescent="0.25">
      <c r="A192" s="30" t="s">
        <v>50</v>
      </c>
      <c r="B192" s="34" t="s">
        <v>65</v>
      </c>
      <c r="C192" s="32">
        <v>2014</v>
      </c>
      <c r="D192" s="35" t="s">
        <v>7</v>
      </c>
      <c r="E192" s="15" t="s">
        <v>8</v>
      </c>
      <c r="F192" s="15" t="s">
        <v>10</v>
      </c>
      <c r="G192" s="15" t="s">
        <v>10</v>
      </c>
      <c r="H192" s="15" t="s">
        <v>10</v>
      </c>
      <c r="I192" s="32">
        <v>25377.264939170516</v>
      </c>
      <c r="J192" s="49"/>
    </row>
    <row r="193" spans="1:10" x14ac:dyDescent="0.25">
      <c r="A193" s="46" t="s">
        <v>51</v>
      </c>
      <c r="B193" s="35" t="s">
        <v>52</v>
      </c>
      <c r="C193" s="48">
        <v>2014</v>
      </c>
      <c r="D193" s="35" t="s">
        <v>7</v>
      </c>
      <c r="E193" s="17" t="s">
        <v>8</v>
      </c>
      <c r="F193" s="17" t="s">
        <v>10</v>
      </c>
      <c r="G193" s="17" t="s">
        <v>10</v>
      </c>
      <c r="H193" s="17" t="s">
        <v>10</v>
      </c>
      <c r="I193" s="33">
        <v>144054.7218372162</v>
      </c>
      <c r="J193" s="50"/>
    </row>
    <row r="194" spans="1:10" x14ac:dyDescent="0.25">
      <c r="A194" s="30" t="s">
        <v>6</v>
      </c>
      <c r="B194" s="34" t="s">
        <v>53</v>
      </c>
      <c r="C194" s="32">
        <v>2015</v>
      </c>
      <c r="D194" s="34" t="s">
        <v>7</v>
      </c>
      <c r="E194" s="15" t="s">
        <v>8</v>
      </c>
      <c r="F194" s="15" t="s">
        <v>10</v>
      </c>
      <c r="G194" s="15" t="s">
        <v>10</v>
      </c>
      <c r="H194" s="15" t="s">
        <v>10</v>
      </c>
      <c r="I194" s="32">
        <v>3092.5880877098962</v>
      </c>
      <c r="J194" s="49"/>
    </row>
    <row r="195" spans="1:10" x14ac:dyDescent="0.25">
      <c r="A195" s="31" t="s">
        <v>19</v>
      </c>
      <c r="B195" s="35" t="s">
        <v>54</v>
      </c>
      <c r="C195" s="33">
        <v>2015</v>
      </c>
      <c r="D195" s="35" t="s">
        <v>7</v>
      </c>
      <c r="E195" s="17" t="s">
        <v>8</v>
      </c>
      <c r="F195" s="17" t="s">
        <v>10</v>
      </c>
      <c r="G195" s="17" t="s">
        <v>10</v>
      </c>
      <c r="H195" s="17" t="s">
        <v>10</v>
      </c>
      <c r="I195" s="33">
        <v>3105.3120801550199</v>
      </c>
      <c r="J195" s="50"/>
    </row>
    <row r="196" spans="1:10" x14ac:dyDescent="0.25">
      <c r="A196" s="30" t="s">
        <v>21</v>
      </c>
      <c r="B196" s="34" t="s">
        <v>55</v>
      </c>
      <c r="C196" s="32">
        <v>2015</v>
      </c>
      <c r="D196" s="34" t="s">
        <v>7</v>
      </c>
      <c r="E196" s="15" t="s">
        <v>8</v>
      </c>
      <c r="F196" s="15" t="s">
        <v>10</v>
      </c>
      <c r="G196" s="15" t="s">
        <v>10</v>
      </c>
      <c r="H196" s="15" t="s">
        <v>10</v>
      </c>
      <c r="I196" s="32">
        <v>516.87191872926303</v>
      </c>
      <c r="J196" s="49"/>
    </row>
    <row r="197" spans="1:10" x14ac:dyDescent="0.25">
      <c r="A197" s="31" t="s">
        <v>23</v>
      </c>
      <c r="B197" s="35" t="s">
        <v>67</v>
      </c>
      <c r="C197" s="33">
        <v>2015</v>
      </c>
      <c r="D197" s="35" t="s">
        <v>7</v>
      </c>
      <c r="E197" s="17" t="s">
        <v>8</v>
      </c>
      <c r="F197" s="17" t="s">
        <v>10</v>
      </c>
      <c r="G197" s="17" t="s">
        <v>10</v>
      </c>
      <c r="H197" s="17" t="s">
        <v>10</v>
      </c>
      <c r="I197" s="33">
        <v>180.90517155524205</v>
      </c>
      <c r="J197" s="50"/>
    </row>
    <row r="198" spans="1:10" x14ac:dyDescent="0.25">
      <c r="A198" s="30" t="s">
        <v>24</v>
      </c>
      <c r="B198" s="34" t="s">
        <v>57</v>
      </c>
      <c r="C198" s="32">
        <v>2015</v>
      </c>
      <c r="D198" s="34" t="s">
        <v>7</v>
      </c>
      <c r="E198" s="15" t="s">
        <v>8</v>
      </c>
      <c r="F198" s="15" t="s">
        <v>10</v>
      </c>
      <c r="G198" s="15" t="s">
        <v>10</v>
      </c>
      <c r="H198" s="15" t="s">
        <v>10</v>
      </c>
      <c r="I198" s="32">
        <v>140.09949376082656</v>
      </c>
      <c r="J198" s="49"/>
    </row>
    <row r="199" spans="1:10" x14ac:dyDescent="0.25">
      <c r="A199" s="31" t="s">
        <v>25</v>
      </c>
      <c r="B199" s="35" t="s">
        <v>58</v>
      </c>
      <c r="C199" s="33">
        <v>2015</v>
      </c>
      <c r="D199" s="35" t="s">
        <v>7</v>
      </c>
      <c r="E199" s="17" t="s">
        <v>8</v>
      </c>
      <c r="F199" s="17" t="s">
        <v>10</v>
      </c>
      <c r="G199" s="17" t="s">
        <v>10</v>
      </c>
      <c r="H199" s="17" t="s">
        <v>10</v>
      </c>
      <c r="I199" s="33">
        <v>2696.5752075809578</v>
      </c>
      <c r="J199" s="50"/>
    </row>
    <row r="200" spans="1:10" x14ac:dyDescent="0.25">
      <c r="A200" s="30" t="s">
        <v>26</v>
      </c>
      <c r="B200" s="34" t="s">
        <v>60</v>
      </c>
      <c r="C200" s="32">
        <v>2015</v>
      </c>
      <c r="D200" s="34" t="s">
        <v>7</v>
      </c>
      <c r="E200" s="15" t="s">
        <v>8</v>
      </c>
      <c r="F200" s="15" t="s">
        <v>10</v>
      </c>
      <c r="G200" s="15" t="s">
        <v>10</v>
      </c>
      <c r="H200" s="15" t="s">
        <v>10</v>
      </c>
      <c r="I200" s="32">
        <v>2508.8690897266465</v>
      </c>
      <c r="J200" s="49"/>
    </row>
    <row r="201" spans="1:10" x14ac:dyDescent="0.25">
      <c r="A201" s="31" t="s">
        <v>27</v>
      </c>
      <c r="B201" s="35" t="s">
        <v>62</v>
      </c>
      <c r="C201" s="33">
        <v>2015</v>
      </c>
      <c r="D201" s="35" t="s">
        <v>7</v>
      </c>
      <c r="E201" s="17" t="s">
        <v>8</v>
      </c>
      <c r="F201" s="17" t="s">
        <v>10</v>
      </c>
      <c r="G201" s="17" t="s">
        <v>10</v>
      </c>
      <c r="H201" s="17" t="s">
        <v>10</v>
      </c>
      <c r="I201" s="33">
        <v>315.56390827681321</v>
      </c>
      <c r="J201" s="50"/>
    </row>
    <row r="202" spans="1:10" x14ac:dyDescent="0.25">
      <c r="A202" s="30" t="s">
        <v>28</v>
      </c>
      <c r="B202" s="34" t="s">
        <v>63</v>
      </c>
      <c r="C202" s="32">
        <v>2015</v>
      </c>
      <c r="D202" s="34" t="s">
        <v>7</v>
      </c>
      <c r="E202" s="15" t="s">
        <v>8</v>
      </c>
      <c r="F202" s="15" t="s">
        <v>10</v>
      </c>
      <c r="G202" s="15" t="s">
        <v>10</v>
      </c>
      <c r="H202" s="15" t="s">
        <v>10</v>
      </c>
      <c r="I202" s="32">
        <v>1947.7910200534334</v>
      </c>
      <c r="J202" s="49"/>
    </row>
    <row r="203" spans="1:10" x14ac:dyDescent="0.25">
      <c r="A203" s="31" t="s">
        <v>29</v>
      </c>
      <c r="B203" s="35" t="s">
        <v>111</v>
      </c>
      <c r="C203" s="33">
        <v>2015</v>
      </c>
      <c r="D203" s="35" t="s">
        <v>7</v>
      </c>
      <c r="E203" s="17" t="s">
        <v>8</v>
      </c>
      <c r="F203" s="17" t="s">
        <v>10</v>
      </c>
      <c r="G203" s="17" t="s">
        <v>10</v>
      </c>
      <c r="H203" s="17" t="s">
        <v>10</v>
      </c>
      <c r="I203" s="33">
        <v>21361.09223074661</v>
      </c>
      <c r="J203" s="50"/>
    </row>
    <row r="204" spans="1:10" x14ac:dyDescent="0.25">
      <c r="A204" s="30" t="s">
        <v>30</v>
      </c>
      <c r="B204" s="34" t="s">
        <v>59</v>
      </c>
      <c r="C204" s="32">
        <v>2015</v>
      </c>
      <c r="D204" s="34" t="s">
        <v>7</v>
      </c>
      <c r="E204" s="15" t="s">
        <v>8</v>
      </c>
      <c r="F204" s="15" t="s">
        <v>10</v>
      </c>
      <c r="G204" s="15" t="s">
        <v>10</v>
      </c>
      <c r="H204" s="15" t="s">
        <v>10</v>
      </c>
      <c r="I204" s="32">
        <v>29857.514442173822</v>
      </c>
      <c r="J204" s="49"/>
    </row>
    <row r="205" spans="1:10" x14ac:dyDescent="0.25">
      <c r="A205" s="31" t="s">
        <v>31</v>
      </c>
      <c r="B205" s="35" t="s">
        <v>66</v>
      </c>
      <c r="C205" s="33">
        <v>2015</v>
      </c>
      <c r="D205" s="35" t="s">
        <v>7</v>
      </c>
      <c r="E205" s="17" t="s">
        <v>8</v>
      </c>
      <c r="F205" s="17" t="s">
        <v>10</v>
      </c>
      <c r="G205" s="17" t="s">
        <v>10</v>
      </c>
      <c r="H205" s="17" t="s">
        <v>10</v>
      </c>
      <c r="I205" s="33">
        <v>1066.3883796940584</v>
      </c>
      <c r="J205" s="50"/>
    </row>
    <row r="206" spans="1:10" x14ac:dyDescent="0.25">
      <c r="A206" s="30" t="s">
        <v>32</v>
      </c>
      <c r="B206" s="34" t="s">
        <v>68</v>
      </c>
      <c r="C206" s="32">
        <v>2015</v>
      </c>
      <c r="D206" s="34" t="s">
        <v>7</v>
      </c>
      <c r="E206" s="15" t="s">
        <v>8</v>
      </c>
      <c r="F206" s="15" t="s">
        <v>10</v>
      </c>
      <c r="G206" s="15" t="s">
        <v>10</v>
      </c>
      <c r="H206" s="15" t="s">
        <v>10</v>
      </c>
      <c r="I206" s="32">
        <v>1226.8907123520928</v>
      </c>
      <c r="J206" s="49"/>
    </row>
    <row r="207" spans="1:10" x14ac:dyDescent="0.25">
      <c r="A207" s="44" t="s">
        <v>33</v>
      </c>
      <c r="B207" s="38" t="s">
        <v>70</v>
      </c>
      <c r="C207" s="32">
        <v>2015</v>
      </c>
      <c r="D207" s="34" t="s">
        <v>7</v>
      </c>
      <c r="E207" s="15" t="s">
        <v>8</v>
      </c>
      <c r="F207" s="15" t="s">
        <v>10</v>
      </c>
      <c r="G207" s="15" t="s">
        <v>10</v>
      </c>
      <c r="H207" s="15" t="s">
        <v>10</v>
      </c>
      <c r="I207" s="45"/>
      <c r="J207" s="51"/>
    </row>
    <row r="208" spans="1:10" x14ac:dyDescent="0.25">
      <c r="A208" s="30" t="s">
        <v>34</v>
      </c>
      <c r="B208" s="34" t="s">
        <v>69</v>
      </c>
      <c r="C208" s="32">
        <v>2015</v>
      </c>
      <c r="D208" s="35" t="s">
        <v>7</v>
      </c>
      <c r="E208" s="17" t="s">
        <v>8</v>
      </c>
      <c r="F208" s="17" t="s">
        <v>10</v>
      </c>
      <c r="G208" s="17" t="s">
        <v>10</v>
      </c>
      <c r="H208" s="17" t="s">
        <v>10</v>
      </c>
      <c r="I208" s="33">
        <v>1838.2957846384184</v>
      </c>
      <c r="J208" s="50"/>
    </row>
    <row r="209" spans="1:10" x14ac:dyDescent="0.25">
      <c r="A209" s="31" t="s">
        <v>35</v>
      </c>
      <c r="B209" s="35" t="s">
        <v>71</v>
      </c>
      <c r="C209" s="33">
        <v>2015</v>
      </c>
      <c r="D209" s="34" t="s">
        <v>7</v>
      </c>
      <c r="E209" s="15" t="s">
        <v>8</v>
      </c>
      <c r="F209" s="15" t="s">
        <v>10</v>
      </c>
      <c r="G209" s="15" t="s">
        <v>10</v>
      </c>
      <c r="H209" s="15" t="s">
        <v>10</v>
      </c>
      <c r="I209" s="32">
        <v>16678.71891471987</v>
      </c>
      <c r="J209" s="49"/>
    </row>
    <row r="210" spans="1:10" x14ac:dyDescent="0.25">
      <c r="A210" s="30" t="s">
        <v>36</v>
      </c>
      <c r="B210" s="34" t="s">
        <v>74</v>
      </c>
      <c r="C210" s="32">
        <v>2015</v>
      </c>
      <c r="D210" s="35" t="s">
        <v>7</v>
      </c>
      <c r="E210" s="17" t="s">
        <v>8</v>
      </c>
      <c r="F210" s="17" t="s">
        <v>10</v>
      </c>
      <c r="G210" s="17" t="s">
        <v>10</v>
      </c>
      <c r="H210" s="17" t="s">
        <v>10</v>
      </c>
      <c r="I210" s="33">
        <v>346.16000548706597</v>
      </c>
      <c r="J210" s="50"/>
    </row>
    <row r="211" spans="1:10" x14ac:dyDescent="0.25">
      <c r="A211" s="31" t="s">
        <v>37</v>
      </c>
      <c r="B211" s="35" t="s">
        <v>72</v>
      </c>
      <c r="C211" s="33">
        <v>2015</v>
      </c>
      <c r="D211" s="34" t="s">
        <v>7</v>
      </c>
      <c r="E211" s="15" t="s">
        <v>8</v>
      </c>
      <c r="F211" s="15" t="s">
        <v>10</v>
      </c>
      <c r="G211" s="15" t="s">
        <v>10</v>
      </c>
      <c r="H211" s="15" t="s">
        <v>10</v>
      </c>
      <c r="I211" s="32">
        <v>476.06964140799704</v>
      </c>
      <c r="J211" s="49"/>
    </row>
    <row r="212" spans="1:10" x14ac:dyDescent="0.25">
      <c r="A212" s="30" t="s">
        <v>38</v>
      </c>
      <c r="B212" s="34" t="s">
        <v>73</v>
      </c>
      <c r="C212" s="32">
        <v>2015</v>
      </c>
      <c r="D212" s="35" t="s">
        <v>7</v>
      </c>
      <c r="E212" s="17" t="s">
        <v>8</v>
      </c>
      <c r="F212" s="17" t="s">
        <v>10</v>
      </c>
      <c r="G212" s="17" t="s">
        <v>10</v>
      </c>
      <c r="H212" s="17" t="s">
        <v>10</v>
      </c>
      <c r="I212" s="33">
        <v>50.327002613112455</v>
      </c>
      <c r="J212" s="50"/>
    </row>
    <row r="213" spans="1:10" x14ac:dyDescent="0.25">
      <c r="A213" s="31" t="s">
        <v>39</v>
      </c>
      <c r="B213" s="35" t="s">
        <v>75</v>
      </c>
      <c r="C213" s="33">
        <v>2015</v>
      </c>
      <c r="D213" s="34" t="s">
        <v>7</v>
      </c>
      <c r="E213" s="15" t="s">
        <v>8</v>
      </c>
      <c r="F213" s="15" t="s">
        <v>10</v>
      </c>
      <c r="G213" s="15" t="s">
        <v>10</v>
      </c>
      <c r="H213" s="15" t="s">
        <v>10</v>
      </c>
      <c r="I213" s="32">
        <v>50.258993150121768</v>
      </c>
      <c r="J213" s="49"/>
    </row>
    <row r="214" spans="1:10" x14ac:dyDescent="0.25">
      <c r="A214" s="30" t="s">
        <v>40</v>
      </c>
      <c r="B214" s="34" t="s">
        <v>76</v>
      </c>
      <c r="C214" s="32">
        <v>2015</v>
      </c>
      <c r="D214" s="35" t="s">
        <v>7</v>
      </c>
      <c r="E214" s="17" t="s">
        <v>8</v>
      </c>
      <c r="F214" s="17" t="s">
        <v>10</v>
      </c>
      <c r="G214" s="17" t="s">
        <v>10</v>
      </c>
      <c r="H214" s="17" t="s">
        <v>10</v>
      </c>
      <c r="I214" s="33">
        <v>5644.7854282274775</v>
      </c>
      <c r="J214" s="50"/>
    </row>
    <row r="215" spans="1:10" x14ac:dyDescent="0.25">
      <c r="A215" s="31" t="s">
        <v>41</v>
      </c>
      <c r="B215" s="35" t="s">
        <v>77</v>
      </c>
      <c r="C215" s="33">
        <v>2015</v>
      </c>
      <c r="D215" s="34" t="s">
        <v>7</v>
      </c>
      <c r="E215" s="15" t="s">
        <v>8</v>
      </c>
      <c r="F215" s="15" t="s">
        <v>10</v>
      </c>
      <c r="G215" s="15" t="s">
        <v>10</v>
      </c>
      <c r="H215" s="15" t="s">
        <v>10</v>
      </c>
      <c r="I215" s="32">
        <v>1336.3859477671076</v>
      </c>
      <c r="J215" s="49"/>
    </row>
    <row r="216" spans="1:10" x14ac:dyDescent="0.25">
      <c r="A216" s="30" t="s">
        <v>42</v>
      </c>
      <c r="B216" s="34" t="s">
        <v>78</v>
      </c>
      <c r="C216" s="32">
        <v>2015</v>
      </c>
      <c r="D216" s="35" t="s">
        <v>7</v>
      </c>
      <c r="E216" s="17" t="s">
        <v>8</v>
      </c>
      <c r="F216" s="17" t="s">
        <v>10</v>
      </c>
      <c r="G216" s="17" t="s">
        <v>10</v>
      </c>
      <c r="H216" s="17" t="s">
        <v>10</v>
      </c>
      <c r="I216" s="33">
        <v>8367.8843263748058</v>
      </c>
      <c r="J216" s="50"/>
    </row>
    <row r="217" spans="1:10" x14ac:dyDescent="0.25">
      <c r="A217" s="31" t="s">
        <v>43</v>
      </c>
      <c r="B217" s="35" t="s">
        <v>79</v>
      </c>
      <c r="C217" s="33">
        <v>2015</v>
      </c>
      <c r="D217" s="34" t="s">
        <v>7</v>
      </c>
      <c r="E217" s="15" t="s">
        <v>8</v>
      </c>
      <c r="F217" s="15" t="s">
        <v>10</v>
      </c>
      <c r="G217" s="15" t="s">
        <v>10</v>
      </c>
      <c r="H217" s="15" t="s">
        <v>10</v>
      </c>
      <c r="I217" s="32">
        <v>1052.1063924660129</v>
      </c>
      <c r="J217" s="49"/>
    </row>
    <row r="218" spans="1:10" x14ac:dyDescent="0.25">
      <c r="A218" s="30" t="s">
        <v>44</v>
      </c>
      <c r="B218" s="34" t="s">
        <v>80</v>
      </c>
      <c r="C218" s="32">
        <v>2015</v>
      </c>
      <c r="D218" s="35" t="s">
        <v>7</v>
      </c>
      <c r="E218" s="17" t="s">
        <v>8</v>
      </c>
      <c r="F218" s="17" t="s">
        <v>10</v>
      </c>
      <c r="G218" s="17" t="s">
        <v>10</v>
      </c>
      <c r="H218" s="17" t="s">
        <v>10</v>
      </c>
      <c r="I218" s="33">
        <v>1799.5303907337236</v>
      </c>
      <c r="J218" s="50"/>
    </row>
    <row r="219" spans="1:10" x14ac:dyDescent="0.25">
      <c r="A219" s="31" t="s">
        <v>45</v>
      </c>
      <c r="B219" s="35" t="s">
        <v>81</v>
      </c>
      <c r="C219" s="33">
        <v>2015</v>
      </c>
      <c r="D219" s="34" t="s">
        <v>7</v>
      </c>
      <c r="E219" s="15" t="s">
        <v>8</v>
      </c>
      <c r="F219" s="15" t="s">
        <v>10</v>
      </c>
      <c r="G219" s="15" t="s">
        <v>10</v>
      </c>
      <c r="H219" s="15" t="s">
        <v>10</v>
      </c>
      <c r="I219" s="32">
        <v>638.60885748260262</v>
      </c>
      <c r="J219" s="49"/>
    </row>
    <row r="220" spans="1:10" x14ac:dyDescent="0.25">
      <c r="A220" s="30" t="s">
        <v>46</v>
      </c>
      <c r="B220" s="34" t="s">
        <v>82</v>
      </c>
      <c r="C220" s="32">
        <v>2015</v>
      </c>
      <c r="D220" s="35" t="s">
        <v>7</v>
      </c>
      <c r="E220" s="17" t="s">
        <v>8</v>
      </c>
      <c r="F220" s="17" t="s">
        <v>10</v>
      </c>
      <c r="G220" s="17" t="s">
        <v>10</v>
      </c>
      <c r="H220" s="17" t="s">
        <v>10</v>
      </c>
      <c r="I220" s="33">
        <v>450.90273962829133</v>
      </c>
      <c r="J220" s="50"/>
    </row>
    <row r="221" spans="1:10" x14ac:dyDescent="0.25">
      <c r="A221" s="31" t="s">
        <v>47</v>
      </c>
      <c r="B221" s="35" t="s">
        <v>61</v>
      </c>
      <c r="C221" s="33">
        <v>2015</v>
      </c>
      <c r="D221" s="34" t="s">
        <v>7</v>
      </c>
      <c r="E221" s="15" t="s">
        <v>8</v>
      </c>
      <c r="F221" s="15" t="s">
        <v>10</v>
      </c>
      <c r="G221" s="15" t="s">
        <v>10</v>
      </c>
      <c r="H221" s="15" t="s">
        <v>10</v>
      </c>
      <c r="I221" s="32">
        <v>8616.1188662908335</v>
      </c>
      <c r="J221" s="49"/>
    </row>
    <row r="222" spans="1:10" x14ac:dyDescent="0.25">
      <c r="A222" s="30" t="s">
        <v>48</v>
      </c>
      <c r="B222" s="34" t="s">
        <v>83</v>
      </c>
      <c r="C222" s="32">
        <v>2015</v>
      </c>
      <c r="D222" s="35" t="s">
        <v>7</v>
      </c>
      <c r="E222" s="17" t="s">
        <v>8</v>
      </c>
      <c r="F222" s="17" t="s">
        <v>10</v>
      </c>
      <c r="G222" s="17" t="s">
        <v>10</v>
      </c>
      <c r="H222" s="17" t="s">
        <v>10</v>
      </c>
      <c r="I222" s="33">
        <v>3952.6419795560582</v>
      </c>
      <c r="J222" s="50"/>
    </row>
    <row r="223" spans="1:10" x14ac:dyDescent="0.25">
      <c r="A223" s="31" t="s">
        <v>49</v>
      </c>
      <c r="B223" s="35" t="s">
        <v>56</v>
      </c>
      <c r="C223" s="33">
        <v>2015</v>
      </c>
      <c r="D223" s="34" t="s">
        <v>7</v>
      </c>
      <c r="E223" s="15" t="s">
        <v>8</v>
      </c>
      <c r="F223" s="15" t="s">
        <v>10</v>
      </c>
      <c r="G223" s="15" t="s">
        <v>10</v>
      </c>
      <c r="H223" s="15" t="s">
        <v>10</v>
      </c>
      <c r="I223" s="32">
        <v>2747.5823048239772</v>
      </c>
      <c r="J223" s="49"/>
    </row>
    <row r="224" spans="1:10" x14ac:dyDescent="0.25">
      <c r="A224" s="30" t="s">
        <v>50</v>
      </c>
      <c r="B224" s="34" t="s">
        <v>65</v>
      </c>
      <c r="C224" s="32">
        <v>2015</v>
      </c>
      <c r="D224" s="35" t="s">
        <v>7</v>
      </c>
      <c r="E224" s="17" t="s">
        <v>8</v>
      </c>
      <c r="F224" s="17" t="s">
        <v>10</v>
      </c>
      <c r="G224" s="17" t="s">
        <v>10</v>
      </c>
      <c r="H224" s="17" t="s">
        <v>10</v>
      </c>
      <c r="I224" s="33">
        <v>25809.684377932103</v>
      </c>
      <c r="J224" s="50"/>
    </row>
    <row r="225" spans="1:10" x14ac:dyDescent="0.25">
      <c r="A225" s="46" t="s">
        <v>51</v>
      </c>
      <c r="B225" s="35" t="s">
        <v>52</v>
      </c>
      <c r="C225" s="32">
        <v>2015</v>
      </c>
      <c r="D225" s="35" t="s">
        <v>7</v>
      </c>
      <c r="E225" s="15" t="s">
        <v>8</v>
      </c>
      <c r="F225" s="15" t="s">
        <v>10</v>
      </c>
      <c r="G225" s="15" t="s">
        <v>10</v>
      </c>
      <c r="H225" s="15" t="s">
        <v>10</v>
      </c>
      <c r="I225" s="32">
        <v>147872.52369581425</v>
      </c>
      <c r="J225" s="49"/>
    </row>
    <row r="226" spans="1:10" x14ac:dyDescent="0.25">
      <c r="A226" s="30" t="s">
        <v>6</v>
      </c>
      <c r="B226" s="34" t="s">
        <v>53</v>
      </c>
      <c r="C226" s="33">
        <v>2016</v>
      </c>
      <c r="D226" s="35" t="s">
        <v>7</v>
      </c>
      <c r="E226" s="17" t="s">
        <v>8</v>
      </c>
      <c r="F226" s="17" t="s">
        <v>10</v>
      </c>
      <c r="G226" s="17" t="s">
        <v>10</v>
      </c>
      <c r="H226" s="17" t="s">
        <v>10</v>
      </c>
      <c r="I226" s="33">
        <v>3129.5907264672383</v>
      </c>
      <c r="J226" s="50"/>
    </row>
    <row r="227" spans="1:10" x14ac:dyDescent="0.25">
      <c r="A227" s="31" t="s">
        <v>19</v>
      </c>
      <c r="B227" s="35" t="s">
        <v>54</v>
      </c>
      <c r="C227" s="32">
        <v>2016</v>
      </c>
      <c r="D227" s="34" t="s">
        <v>7</v>
      </c>
      <c r="E227" s="15" t="s">
        <v>8</v>
      </c>
      <c r="F227" s="15" t="s">
        <v>10</v>
      </c>
      <c r="G227" s="15" t="s">
        <v>10</v>
      </c>
      <c r="H227" s="15" t="s">
        <v>10</v>
      </c>
      <c r="I227" s="32">
        <v>3047.7956810456353</v>
      </c>
      <c r="J227" s="49"/>
    </row>
    <row r="228" spans="1:10" x14ac:dyDescent="0.25">
      <c r="A228" s="30" t="s">
        <v>21</v>
      </c>
      <c r="B228" s="34" t="s">
        <v>55</v>
      </c>
      <c r="C228" s="33">
        <v>2016</v>
      </c>
      <c r="D228" s="35" t="s">
        <v>7</v>
      </c>
      <c r="E228" s="17" t="s">
        <v>8</v>
      </c>
      <c r="F228" s="17" t="s">
        <v>10</v>
      </c>
      <c r="G228" s="17" t="s">
        <v>10</v>
      </c>
      <c r="H228" s="17" t="s">
        <v>10</v>
      </c>
      <c r="I228" s="33">
        <v>498.548911839526</v>
      </c>
      <c r="J228" s="50"/>
    </row>
    <row r="229" spans="1:10" x14ac:dyDescent="0.25">
      <c r="A229" s="31" t="s">
        <v>23</v>
      </c>
      <c r="B229" s="35" t="s">
        <v>67</v>
      </c>
      <c r="C229" s="32">
        <v>2016</v>
      </c>
      <c r="D229" s="34" t="s">
        <v>7</v>
      </c>
      <c r="E229" s="15" t="s">
        <v>8</v>
      </c>
      <c r="F229" s="15" t="s">
        <v>10</v>
      </c>
      <c r="G229" s="15" t="s">
        <v>10</v>
      </c>
      <c r="H229" s="15" t="s">
        <v>10</v>
      </c>
      <c r="I229" s="32">
        <v>262.56909356881704</v>
      </c>
      <c r="J229" s="49"/>
    </row>
    <row r="230" spans="1:10" x14ac:dyDescent="0.25">
      <c r="A230" s="30" t="s">
        <v>24</v>
      </c>
      <c r="B230" s="34" t="s">
        <v>57</v>
      </c>
      <c r="C230" s="33">
        <v>2016</v>
      </c>
      <c r="D230" s="35" t="s">
        <v>7</v>
      </c>
      <c r="E230" s="17" t="s">
        <v>8</v>
      </c>
      <c r="F230" s="17" t="s">
        <v>10</v>
      </c>
      <c r="G230" s="17" t="s">
        <v>10</v>
      </c>
      <c r="H230" s="17" t="s">
        <v>10</v>
      </c>
      <c r="I230" s="33">
        <v>140.25842719751998</v>
      </c>
      <c r="J230" s="50"/>
    </row>
    <row r="231" spans="1:10" x14ac:dyDescent="0.25">
      <c r="A231" s="31" t="s">
        <v>25</v>
      </c>
      <c r="B231" s="35" t="s">
        <v>58</v>
      </c>
      <c r="C231" s="32">
        <v>2016</v>
      </c>
      <c r="D231" s="34" t="s">
        <v>7</v>
      </c>
      <c r="E231" s="15" t="s">
        <v>8</v>
      </c>
      <c r="F231" s="15" t="s">
        <v>10</v>
      </c>
      <c r="G231" s="15" t="s">
        <v>10</v>
      </c>
      <c r="H231" s="15" t="s">
        <v>10</v>
      </c>
      <c r="I231" s="32">
        <v>2690.1699282860823</v>
      </c>
      <c r="J231" s="49"/>
    </row>
    <row r="232" spans="1:10" x14ac:dyDescent="0.25">
      <c r="A232" s="30" t="s">
        <v>26</v>
      </c>
      <c r="B232" s="34" t="s">
        <v>60</v>
      </c>
      <c r="C232" s="33">
        <v>2016</v>
      </c>
      <c r="D232" s="35" t="s">
        <v>7</v>
      </c>
      <c r="E232" s="17" t="s">
        <v>8</v>
      </c>
      <c r="F232" s="17" t="s">
        <v>10</v>
      </c>
      <c r="G232" s="17" t="s">
        <v>10</v>
      </c>
      <c r="H232" s="17" t="s">
        <v>10</v>
      </c>
      <c r="I232" s="33">
        <v>2617.7141530987378</v>
      </c>
      <c r="J232" s="50"/>
    </row>
    <row r="233" spans="1:10" x14ac:dyDescent="0.25">
      <c r="A233" s="31" t="s">
        <v>27</v>
      </c>
      <c r="B233" s="35" t="s">
        <v>62</v>
      </c>
      <c r="C233" s="32">
        <v>2016</v>
      </c>
      <c r="D233" s="34" t="s">
        <v>7</v>
      </c>
      <c r="E233" s="15" t="s">
        <v>8</v>
      </c>
      <c r="F233" s="15" t="s">
        <v>10</v>
      </c>
      <c r="G233" s="15" t="s">
        <v>10</v>
      </c>
      <c r="H233" s="15" t="s">
        <v>10</v>
      </c>
      <c r="I233" s="32">
        <v>318.40657169484393</v>
      </c>
      <c r="J233" s="49"/>
    </row>
    <row r="234" spans="1:10" x14ac:dyDescent="0.25">
      <c r="A234" s="30" t="s">
        <v>28</v>
      </c>
      <c r="B234" s="34" t="s">
        <v>63</v>
      </c>
      <c r="C234" s="33">
        <v>2016</v>
      </c>
      <c r="D234" s="35" t="s">
        <v>7</v>
      </c>
      <c r="E234" s="17" t="s">
        <v>8</v>
      </c>
      <c r="F234" s="17" t="s">
        <v>10</v>
      </c>
      <c r="G234" s="17" t="s">
        <v>10</v>
      </c>
      <c r="H234" s="17" t="s">
        <v>10</v>
      </c>
      <c r="I234" s="33">
        <v>2011.4786763018742</v>
      </c>
      <c r="J234" s="50"/>
    </row>
    <row r="235" spans="1:10" x14ac:dyDescent="0.25">
      <c r="A235" s="31" t="s">
        <v>29</v>
      </c>
      <c r="B235" s="35" t="s">
        <v>111</v>
      </c>
      <c r="C235" s="32">
        <v>2016</v>
      </c>
      <c r="D235" s="34" t="s">
        <v>7</v>
      </c>
      <c r="E235" s="15" t="s">
        <v>8</v>
      </c>
      <c r="F235" s="15" t="s">
        <v>10</v>
      </c>
      <c r="G235" s="15" t="s">
        <v>10</v>
      </c>
      <c r="H235" s="15" t="s">
        <v>10</v>
      </c>
      <c r="I235" s="32">
        <v>19899.413633104068</v>
      </c>
      <c r="J235" s="49"/>
    </row>
    <row r="236" spans="1:10" x14ac:dyDescent="0.25">
      <c r="A236" s="30" t="s">
        <v>30</v>
      </c>
      <c r="B236" s="34" t="s">
        <v>59</v>
      </c>
      <c r="C236" s="33">
        <v>2016</v>
      </c>
      <c r="D236" s="35" t="s">
        <v>7</v>
      </c>
      <c r="E236" s="17" t="s">
        <v>8</v>
      </c>
      <c r="F236" s="17" t="s">
        <v>10</v>
      </c>
      <c r="G236" s="17" t="s">
        <v>10</v>
      </c>
      <c r="H236" s="17" t="s">
        <v>10</v>
      </c>
      <c r="I236" s="33">
        <v>30252.61270230489</v>
      </c>
      <c r="J236" s="50"/>
    </row>
    <row r="237" spans="1:10" x14ac:dyDescent="0.25">
      <c r="A237" s="31" t="s">
        <v>31</v>
      </c>
      <c r="B237" s="35" t="s">
        <v>66</v>
      </c>
      <c r="C237" s="32">
        <v>2016</v>
      </c>
      <c r="D237" s="34" t="s">
        <v>7</v>
      </c>
      <c r="E237" s="15" t="s">
        <v>8</v>
      </c>
      <c r="F237" s="15" t="s">
        <v>10</v>
      </c>
      <c r="G237" s="15" t="s">
        <v>10</v>
      </c>
      <c r="H237" s="15" t="s">
        <v>10</v>
      </c>
      <c r="I237" s="32">
        <v>997.097823679052</v>
      </c>
      <c r="J237" s="49"/>
    </row>
    <row r="238" spans="1:10" x14ac:dyDescent="0.25">
      <c r="A238" s="30" t="s">
        <v>32</v>
      </c>
      <c r="B238" s="34" t="s">
        <v>68</v>
      </c>
      <c r="C238" s="33">
        <v>2016</v>
      </c>
      <c r="D238" s="35" t="s">
        <v>7</v>
      </c>
      <c r="E238" s="17" t="s">
        <v>8</v>
      </c>
      <c r="F238" s="17" t="s">
        <v>10</v>
      </c>
      <c r="G238" s="17" t="s">
        <v>10</v>
      </c>
      <c r="H238" s="17" t="s">
        <v>10</v>
      </c>
      <c r="I238" s="33">
        <v>1119.408490050349</v>
      </c>
      <c r="J238" s="50"/>
    </row>
    <row r="239" spans="1:10" x14ac:dyDescent="0.25">
      <c r="A239" s="44" t="s">
        <v>33</v>
      </c>
      <c r="B239" s="38" t="s">
        <v>70</v>
      </c>
      <c r="C239" s="32">
        <v>2015</v>
      </c>
      <c r="D239" s="34" t="s">
        <v>7</v>
      </c>
      <c r="E239" s="15" t="s">
        <v>8</v>
      </c>
      <c r="F239" s="15" t="s">
        <v>10</v>
      </c>
      <c r="G239" s="15" t="s">
        <v>10</v>
      </c>
      <c r="H239" s="15" t="s">
        <v>10</v>
      </c>
      <c r="I239" s="37">
        <v>0</v>
      </c>
      <c r="J239" s="52"/>
    </row>
    <row r="240" spans="1:10" x14ac:dyDescent="0.25">
      <c r="A240" s="30" t="s">
        <v>34</v>
      </c>
      <c r="B240" s="34" t="s">
        <v>69</v>
      </c>
      <c r="C240" s="32">
        <v>2016</v>
      </c>
      <c r="D240" s="34" t="s">
        <v>7</v>
      </c>
      <c r="E240" s="15" t="s">
        <v>8</v>
      </c>
      <c r="F240" s="15" t="s">
        <v>10</v>
      </c>
      <c r="G240" s="15" t="s">
        <v>10</v>
      </c>
      <c r="H240" s="15" t="s">
        <v>10</v>
      </c>
      <c r="I240" s="32">
        <v>1308.1923446669161</v>
      </c>
      <c r="J240" s="49"/>
    </row>
    <row r="241" spans="1:10" x14ac:dyDescent="0.25">
      <c r="A241" s="31" t="s">
        <v>35</v>
      </c>
      <c r="B241" s="35" t="s">
        <v>71</v>
      </c>
      <c r="C241" s="33">
        <v>2016</v>
      </c>
      <c r="D241" s="35" t="s">
        <v>7</v>
      </c>
      <c r="E241" s="17" t="s">
        <v>8</v>
      </c>
      <c r="F241" s="17" t="s">
        <v>10</v>
      </c>
      <c r="G241" s="17" t="s">
        <v>10</v>
      </c>
      <c r="H241" s="17" t="s">
        <v>10</v>
      </c>
      <c r="I241" s="33">
        <v>16386.994961303644</v>
      </c>
      <c r="J241" s="50"/>
    </row>
    <row r="242" spans="1:10" x14ac:dyDescent="0.25">
      <c r="A242" s="30" t="s">
        <v>36</v>
      </c>
      <c r="B242" s="34" t="s">
        <v>74</v>
      </c>
      <c r="C242" s="32">
        <v>2016</v>
      </c>
      <c r="D242" s="34" t="s">
        <v>7</v>
      </c>
      <c r="E242" s="15" t="s">
        <v>8</v>
      </c>
      <c r="F242" s="15" t="s">
        <v>10</v>
      </c>
      <c r="G242" s="15" t="s">
        <v>10</v>
      </c>
      <c r="H242" s="15" t="s">
        <v>10</v>
      </c>
      <c r="I242" s="32">
        <v>282.75766557078799</v>
      </c>
      <c r="J242" s="49"/>
    </row>
    <row r="243" spans="1:10" x14ac:dyDescent="0.25">
      <c r="A243" s="31" t="s">
        <v>37</v>
      </c>
      <c r="B243" s="35" t="s">
        <v>72</v>
      </c>
      <c r="C243" s="33">
        <v>2016</v>
      </c>
      <c r="D243" s="35" t="s">
        <v>7</v>
      </c>
      <c r="E243" s="17" t="s">
        <v>8</v>
      </c>
      <c r="F243" s="17" t="s">
        <v>10</v>
      </c>
      <c r="G243" s="17" t="s">
        <v>10</v>
      </c>
      <c r="H243" s="17" t="s">
        <v>10</v>
      </c>
      <c r="I243" s="33">
        <v>496.99144503893933</v>
      </c>
      <c r="J243" s="50"/>
    </row>
    <row r="244" spans="1:10" x14ac:dyDescent="0.25">
      <c r="A244" s="30" t="s">
        <v>38</v>
      </c>
      <c r="B244" s="34" t="s">
        <v>73</v>
      </c>
      <c r="C244" s="32">
        <v>2016</v>
      </c>
      <c r="D244" s="34" t="s">
        <v>7</v>
      </c>
      <c r="E244" s="15" t="s">
        <v>8</v>
      </c>
      <c r="F244" s="15" t="s">
        <v>10</v>
      </c>
      <c r="G244" s="15" t="s">
        <v>10</v>
      </c>
      <c r="H244" s="15" t="s">
        <v>10</v>
      </c>
      <c r="I244" s="32">
        <v>49.854891183952596</v>
      </c>
      <c r="J244" s="49"/>
    </row>
    <row r="245" spans="1:10" x14ac:dyDescent="0.25">
      <c r="A245" s="31" t="s">
        <v>39</v>
      </c>
      <c r="B245" s="35" t="s">
        <v>75</v>
      </c>
      <c r="C245" s="33">
        <v>2016</v>
      </c>
      <c r="D245" s="35" t="s">
        <v>7</v>
      </c>
      <c r="E245" s="17" t="s">
        <v>8</v>
      </c>
      <c r="F245" s="17" t="s">
        <v>10</v>
      </c>
      <c r="G245" s="17" t="s">
        <v>10</v>
      </c>
      <c r="H245" s="17" t="s">
        <v>10</v>
      </c>
      <c r="I245" s="33">
        <v>50.120783936933684</v>
      </c>
      <c r="J245" s="50"/>
    </row>
    <row r="246" spans="1:10" x14ac:dyDescent="0.25">
      <c r="A246" s="30" t="s">
        <v>40</v>
      </c>
      <c r="B246" s="34" t="s">
        <v>76</v>
      </c>
      <c r="C246" s="32">
        <v>2016</v>
      </c>
      <c r="D246" s="34" t="s">
        <v>7</v>
      </c>
      <c r="E246" s="15" t="s">
        <v>8</v>
      </c>
      <c r="F246" s="15" t="s">
        <v>10</v>
      </c>
      <c r="G246" s="15" t="s">
        <v>10</v>
      </c>
      <c r="H246" s="15" t="s">
        <v>10</v>
      </c>
      <c r="I246" s="32">
        <v>5836.3459279347171</v>
      </c>
      <c r="J246" s="49"/>
    </row>
    <row r="247" spans="1:10" x14ac:dyDescent="0.25">
      <c r="A247" s="31" t="s">
        <v>41</v>
      </c>
      <c r="B247" s="35" t="s">
        <v>77</v>
      </c>
      <c r="C247" s="33">
        <v>2016</v>
      </c>
      <c r="D247" s="35" t="s">
        <v>7</v>
      </c>
      <c r="E247" s="17" t="s">
        <v>8</v>
      </c>
      <c r="F247" s="17" t="s">
        <v>10</v>
      </c>
      <c r="G247" s="17" t="s">
        <v>10</v>
      </c>
      <c r="H247" s="17" t="s">
        <v>10</v>
      </c>
      <c r="I247" s="33">
        <v>1482.352097869524</v>
      </c>
      <c r="J247" s="50"/>
    </row>
    <row r="248" spans="1:10" x14ac:dyDescent="0.25">
      <c r="A248" s="30" t="s">
        <v>42</v>
      </c>
      <c r="B248" s="34" t="s">
        <v>78</v>
      </c>
      <c r="C248" s="32">
        <v>2016</v>
      </c>
      <c r="D248" s="34" t="s">
        <v>7</v>
      </c>
      <c r="E248" s="15" t="s">
        <v>8</v>
      </c>
      <c r="F248" s="15" t="s">
        <v>10</v>
      </c>
      <c r="G248" s="15" t="s">
        <v>10</v>
      </c>
      <c r="H248" s="15" t="s">
        <v>10</v>
      </c>
      <c r="I248" s="32">
        <v>8517.2096098664624</v>
      </c>
      <c r="J248" s="49"/>
    </row>
    <row r="249" spans="1:10" x14ac:dyDescent="0.25">
      <c r="A249" s="31" t="s">
        <v>43</v>
      </c>
      <c r="B249" s="35" t="s">
        <v>79</v>
      </c>
      <c r="C249" s="33">
        <v>2016</v>
      </c>
      <c r="D249" s="35" t="s">
        <v>7</v>
      </c>
      <c r="E249" s="17" t="s">
        <v>8</v>
      </c>
      <c r="F249" s="17" t="s">
        <v>10</v>
      </c>
      <c r="G249" s="17" t="s">
        <v>10</v>
      </c>
      <c r="H249" s="17" t="s">
        <v>10</v>
      </c>
      <c r="I249" s="33">
        <v>1181.893287000903</v>
      </c>
      <c r="J249" s="50"/>
    </row>
    <row r="250" spans="1:10" x14ac:dyDescent="0.25">
      <c r="A250" s="30" t="s">
        <v>44</v>
      </c>
      <c r="B250" s="34" t="s">
        <v>80</v>
      </c>
      <c r="C250" s="32">
        <v>2016</v>
      </c>
      <c r="D250" s="34" t="s">
        <v>7</v>
      </c>
      <c r="E250" s="15" t="s">
        <v>8</v>
      </c>
      <c r="F250" s="15" t="s">
        <v>10</v>
      </c>
      <c r="G250" s="15" t="s">
        <v>10</v>
      </c>
      <c r="H250" s="15" t="s">
        <v>10</v>
      </c>
      <c r="I250" s="32">
        <v>1555.4726049393212</v>
      </c>
      <c r="J250" s="49"/>
    </row>
    <row r="251" spans="1:10" x14ac:dyDescent="0.25">
      <c r="A251" s="31" t="s">
        <v>45</v>
      </c>
      <c r="B251" s="35" t="s">
        <v>81</v>
      </c>
      <c r="C251" s="33">
        <v>2016</v>
      </c>
      <c r="D251" s="35" t="s">
        <v>7</v>
      </c>
      <c r="E251" s="17" t="s">
        <v>8</v>
      </c>
      <c r="F251" s="17" t="s">
        <v>10</v>
      </c>
      <c r="G251" s="17" t="s">
        <v>10</v>
      </c>
      <c r="H251" s="17" t="s">
        <v>10</v>
      </c>
      <c r="I251" s="33">
        <v>821.60860671153887</v>
      </c>
      <c r="J251" s="50"/>
    </row>
    <row r="252" spans="1:10" x14ac:dyDescent="0.25">
      <c r="A252" s="30" t="s">
        <v>46</v>
      </c>
      <c r="B252" s="34" t="s">
        <v>82</v>
      </c>
      <c r="C252" s="32">
        <v>2016</v>
      </c>
      <c r="D252" s="34" t="s">
        <v>7</v>
      </c>
      <c r="E252" s="15" t="s">
        <v>8</v>
      </c>
      <c r="F252" s="15" t="s">
        <v>10</v>
      </c>
      <c r="G252" s="15" t="s">
        <v>10</v>
      </c>
      <c r="H252" s="15" t="s">
        <v>10</v>
      </c>
      <c r="I252" s="32">
        <v>579.64620149875554</v>
      </c>
      <c r="J252" s="49"/>
    </row>
    <row r="253" spans="1:10" x14ac:dyDescent="0.25">
      <c r="A253" s="31" t="s">
        <v>47</v>
      </c>
      <c r="B253" s="35" t="s">
        <v>61</v>
      </c>
      <c r="C253" s="33">
        <v>2016</v>
      </c>
      <c r="D253" s="35" t="s">
        <v>7</v>
      </c>
      <c r="E253" s="17" t="s">
        <v>8</v>
      </c>
      <c r="F253" s="17" t="s">
        <v>10</v>
      </c>
      <c r="G253" s="17" t="s">
        <v>10</v>
      </c>
      <c r="H253" s="17" t="s">
        <v>10</v>
      </c>
      <c r="I253" s="33">
        <v>7920.2803794239362</v>
      </c>
      <c r="J253" s="50"/>
    </row>
    <row r="254" spans="1:10" x14ac:dyDescent="0.25">
      <c r="A254" s="30" t="s">
        <v>48</v>
      </c>
      <c r="B254" s="34" t="s">
        <v>83</v>
      </c>
      <c r="C254" s="32">
        <v>2016</v>
      </c>
      <c r="D254" s="34" t="s">
        <v>7</v>
      </c>
      <c r="E254" s="15" t="s">
        <v>8</v>
      </c>
      <c r="F254" s="15" t="s">
        <v>10</v>
      </c>
      <c r="G254" s="15" t="s">
        <v>10</v>
      </c>
      <c r="H254" s="15" t="s">
        <v>10</v>
      </c>
      <c r="I254" s="32">
        <v>3997.5645946940558</v>
      </c>
      <c r="J254" s="49"/>
    </row>
    <row r="255" spans="1:10" x14ac:dyDescent="0.25">
      <c r="A255" s="31" t="s">
        <v>49</v>
      </c>
      <c r="B255" s="35" t="s">
        <v>56</v>
      </c>
      <c r="C255" s="33">
        <v>2016</v>
      </c>
      <c r="D255" s="35" t="s">
        <v>7</v>
      </c>
      <c r="E255" s="17" t="s">
        <v>8</v>
      </c>
      <c r="F255" s="17" t="s">
        <v>10</v>
      </c>
      <c r="G255" s="17" t="s">
        <v>10</v>
      </c>
      <c r="H255" s="17" t="s">
        <v>10</v>
      </c>
      <c r="I255" s="33">
        <v>2742.0190151173929</v>
      </c>
      <c r="J255" s="50"/>
    </row>
    <row r="256" spans="1:10" x14ac:dyDescent="0.25">
      <c r="A256" s="30" t="s">
        <v>50</v>
      </c>
      <c r="B256" s="34" t="s">
        <v>65</v>
      </c>
      <c r="C256" s="32">
        <v>2016</v>
      </c>
      <c r="D256" s="34" t="s">
        <v>7</v>
      </c>
      <c r="E256" s="15" t="s">
        <v>8</v>
      </c>
      <c r="F256" s="15" t="s">
        <v>10</v>
      </c>
      <c r="G256" s="15" t="s">
        <v>10</v>
      </c>
      <c r="H256" s="15" t="s">
        <v>10</v>
      </c>
      <c r="I256" s="32">
        <v>25870.374414554281</v>
      </c>
      <c r="J256" s="49"/>
    </row>
    <row r="257" spans="1:10" x14ac:dyDescent="0.25">
      <c r="A257" s="46" t="s">
        <v>51</v>
      </c>
      <c r="B257" s="35" t="s">
        <v>52</v>
      </c>
      <c r="C257" s="33">
        <v>2016</v>
      </c>
      <c r="D257" s="35" t="s">
        <v>7</v>
      </c>
      <c r="E257" s="17" t="s">
        <v>8</v>
      </c>
      <c r="F257" s="17" t="s">
        <v>10</v>
      </c>
      <c r="G257" s="17" t="s">
        <v>10</v>
      </c>
      <c r="H257" s="17" t="s">
        <v>10</v>
      </c>
      <c r="I257" s="33">
        <v>146064.74364995069</v>
      </c>
      <c r="J257" s="50"/>
    </row>
    <row r="258" spans="1:10" x14ac:dyDescent="0.25">
      <c r="A258" s="30" t="s">
        <v>6</v>
      </c>
      <c r="B258" s="34" t="s">
        <v>53</v>
      </c>
      <c r="C258" s="32">
        <v>2017</v>
      </c>
      <c r="D258" s="35" t="s">
        <v>7</v>
      </c>
      <c r="E258" s="15" t="s">
        <v>8</v>
      </c>
      <c r="F258" s="15" t="s">
        <v>10</v>
      </c>
      <c r="G258" s="15" t="s">
        <v>10</v>
      </c>
      <c r="H258" s="15" t="s">
        <v>10</v>
      </c>
      <c r="I258" s="32">
        <v>3018.5471232534619</v>
      </c>
      <c r="J258" s="49"/>
    </row>
    <row r="259" spans="1:10" x14ac:dyDescent="0.25">
      <c r="A259" s="31" t="s">
        <v>19</v>
      </c>
      <c r="B259" s="35" t="s">
        <v>54</v>
      </c>
      <c r="C259" s="33">
        <v>2017</v>
      </c>
      <c r="D259" s="35" t="s">
        <v>7</v>
      </c>
      <c r="E259" s="17" t="s">
        <v>8</v>
      </c>
      <c r="F259" s="17" t="s">
        <v>10</v>
      </c>
      <c r="G259" s="17" t="s">
        <v>10</v>
      </c>
      <c r="H259" s="17" t="s">
        <v>10</v>
      </c>
      <c r="I259" s="33">
        <v>3044.228478952582</v>
      </c>
      <c r="J259" s="50"/>
    </row>
    <row r="260" spans="1:10" x14ac:dyDescent="0.25">
      <c r="A260" s="30" t="s">
        <v>21</v>
      </c>
      <c r="B260" s="34" t="s">
        <v>55</v>
      </c>
      <c r="C260" s="32">
        <v>2017</v>
      </c>
      <c r="D260" s="34" t="s">
        <v>7</v>
      </c>
      <c r="E260" s="15" t="s">
        <v>8</v>
      </c>
      <c r="F260" s="15" t="s">
        <v>10</v>
      </c>
      <c r="G260" s="15" t="s">
        <v>10</v>
      </c>
      <c r="H260" s="15" t="s">
        <v>10</v>
      </c>
      <c r="I260" s="32">
        <v>518.3966172892508</v>
      </c>
      <c r="J260" s="49"/>
    </row>
    <row r="261" spans="1:10" x14ac:dyDescent="0.25">
      <c r="A261" s="31" t="s">
        <v>23</v>
      </c>
      <c r="B261" s="35" t="s">
        <v>67</v>
      </c>
      <c r="C261" s="33">
        <v>2017</v>
      </c>
      <c r="D261" s="35" t="s">
        <v>7</v>
      </c>
      <c r="E261" s="17" t="s">
        <v>8</v>
      </c>
      <c r="F261" s="17" t="s">
        <v>10</v>
      </c>
      <c r="G261" s="17" t="s">
        <v>10</v>
      </c>
      <c r="H261" s="17" t="s">
        <v>10</v>
      </c>
      <c r="I261" s="33">
        <v>361.28745842980913</v>
      </c>
      <c r="J261" s="50"/>
    </row>
    <row r="262" spans="1:10" x14ac:dyDescent="0.25">
      <c r="A262" s="30" t="s">
        <v>24</v>
      </c>
      <c r="B262" s="34" t="s">
        <v>57</v>
      </c>
      <c r="C262" s="32">
        <v>2017</v>
      </c>
      <c r="D262" s="34" t="s">
        <v>7</v>
      </c>
      <c r="E262" s="15" t="s">
        <v>8</v>
      </c>
      <c r="F262" s="15" t="s">
        <v>10</v>
      </c>
      <c r="G262" s="15" t="s">
        <v>10</v>
      </c>
      <c r="H262" s="15" t="s">
        <v>10</v>
      </c>
      <c r="I262" s="32">
        <v>148.20418629250972</v>
      </c>
      <c r="J262" s="49"/>
    </row>
    <row r="263" spans="1:10" x14ac:dyDescent="0.25">
      <c r="A263" s="31" t="s">
        <v>25</v>
      </c>
      <c r="B263" s="35" t="s">
        <v>58</v>
      </c>
      <c r="C263" s="33">
        <v>2017</v>
      </c>
      <c r="D263" s="35" t="s">
        <v>7</v>
      </c>
      <c r="E263" s="17" t="s">
        <v>8</v>
      </c>
      <c r="F263" s="17" t="s">
        <v>10</v>
      </c>
      <c r="G263" s="17" t="s">
        <v>10</v>
      </c>
      <c r="H263" s="17" t="s">
        <v>10</v>
      </c>
      <c r="I263" s="33">
        <v>2584.9863222865215</v>
      </c>
      <c r="J263" s="50"/>
    </row>
    <row r="264" spans="1:10" x14ac:dyDescent="0.25">
      <c r="A264" s="30" t="s">
        <v>26</v>
      </c>
      <c r="B264" s="34" t="s">
        <v>60</v>
      </c>
      <c r="C264" s="32">
        <v>2017</v>
      </c>
      <c r="D264" s="34" t="s">
        <v>7</v>
      </c>
      <c r="E264" s="15" t="s">
        <v>8</v>
      </c>
      <c r="F264" s="15" t="s">
        <v>10</v>
      </c>
      <c r="G264" s="15" t="s">
        <v>10</v>
      </c>
      <c r="H264" s="15" t="s">
        <v>10</v>
      </c>
      <c r="I264" s="32">
        <v>2350.2766882009591</v>
      </c>
      <c r="J264" s="49"/>
    </row>
    <row r="265" spans="1:10" x14ac:dyDescent="0.25">
      <c r="A265" s="31" t="s">
        <v>27</v>
      </c>
      <c r="B265" s="35" t="s">
        <v>62</v>
      </c>
      <c r="C265" s="33">
        <v>2017</v>
      </c>
      <c r="D265" s="35" t="s">
        <v>7</v>
      </c>
      <c r="E265" s="17" t="s">
        <v>8</v>
      </c>
      <c r="F265" s="17" t="s">
        <v>10</v>
      </c>
      <c r="G265" s="17" t="s">
        <v>10</v>
      </c>
      <c r="H265" s="17" t="s">
        <v>10</v>
      </c>
      <c r="I265" s="33">
        <v>311.03797037355048</v>
      </c>
      <c r="J265" s="50"/>
    </row>
    <row r="266" spans="1:10" x14ac:dyDescent="0.25">
      <c r="A266" s="30" t="s">
        <v>28</v>
      </c>
      <c r="B266" s="34" t="s">
        <v>63</v>
      </c>
      <c r="C266" s="32">
        <v>2017</v>
      </c>
      <c r="D266" s="34" t="s">
        <v>7</v>
      </c>
      <c r="E266" s="15" t="s">
        <v>8</v>
      </c>
      <c r="F266" s="15" t="s">
        <v>10</v>
      </c>
      <c r="G266" s="15" t="s">
        <v>10</v>
      </c>
      <c r="H266" s="15" t="s">
        <v>10</v>
      </c>
      <c r="I266" s="32">
        <v>2022.7009116316779</v>
      </c>
      <c r="J266" s="49"/>
    </row>
    <row r="267" spans="1:10" x14ac:dyDescent="0.25">
      <c r="A267" s="31" t="s">
        <v>29</v>
      </c>
      <c r="B267" s="35" t="s">
        <v>111</v>
      </c>
      <c r="C267" s="33">
        <v>2017</v>
      </c>
      <c r="D267" s="35" t="s">
        <v>7</v>
      </c>
      <c r="E267" s="17" t="s">
        <v>8</v>
      </c>
      <c r="F267" s="17" t="s">
        <v>10</v>
      </c>
      <c r="G267" s="17" t="s">
        <v>10</v>
      </c>
      <c r="H267" s="17" t="s">
        <v>10</v>
      </c>
      <c r="I267" s="33">
        <v>20024.739025153609</v>
      </c>
      <c r="J267" s="50"/>
    </row>
    <row r="268" spans="1:10" x14ac:dyDescent="0.25">
      <c r="A268" s="30" t="s">
        <v>30</v>
      </c>
      <c r="B268" s="34" t="s">
        <v>59</v>
      </c>
      <c r="C268" s="32">
        <v>2017</v>
      </c>
      <c r="D268" s="34" t="s">
        <v>7</v>
      </c>
      <c r="E268" s="15" t="s">
        <v>8</v>
      </c>
      <c r="F268" s="15" t="s">
        <v>10</v>
      </c>
      <c r="G268" s="15" t="s">
        <v>10</v>
      </c>
      <c r="H268" s="15" t="s">
        <v>10</v>
      </c>
      <c r="I268" s="32">
        <v>32212.466121938069</v>
      </c>
      <c r="J268" s="49"/>
    </row>
    <row r="269" spans="1:10" x14ac:dyDescent="0.25">
      <c r="A269" s="31" t="s">
        <v>31</v>
      </c>
      <c r="B269" s="35" t="s">
        <v>66</v>
      </c>
      <c r="C269" s="33">
        <v>2017</v>
      </c>
      <c r="D269" s="35" t="s">
        <v>7</v>
      </c>
      <c r="E269" s="17" t="s">
        <v>8</v>
      </c>
      <c r="F269" s="17" t="s">
        <v>10</v>
      </c>
      <c r="G269" s="17" t="s">
        <v>10</v>
      </c>
      <c r="H269" s="17" t="s">
        <v>10</v>
      </c>
      <c r="I269" s="33">
        <v>1009.4422474086392</v>
      </c>
      <c r="J269" s="50"/>
    </row>
    <row r="270" spans="1:10" x14ac:dyDescent="0.25">
      <c r="A270" s="30" t="s">
        <v>32</v>
      </c>
      <c r="B270" s="34" t="s">
        <v>68</v>
      </c>
      <c r="C270" s="32">
        <v>2017</v>
      </c>
      <c r="D270" s="34" t="s">
        <v>7</v>
      </c>
      <c r="E270" s="15" t="s">
        <v>8</v>
      </c>
      <c r="F270" s="15" t="s">
        <v>10</v>
      </c>
      <c r="G270" s="15" t="s">
        <v>10</v>
      </c>
      <c r="H270" s="15" t="s">
        <v>10</v>
      </c>
      <c r="I270" s="32">
        <v>1499.2157385898945</v>
      </c>
      <c r="J270" s="49"/>
    </row>
    <row r="271" spans="1:10" x14ac:dyDescent="0.25">
      <c r="A271" s="44" t="s">
        <v>33</v>
      </c>
      <c r="B271" s="38" t="s">
        <v>70</v>
      </c>
      <c r="C271" s="32">
        <v>2015</v>
      </c>
      <c r="D271" s="34" t="s">
        <v>7</v>
      </c>
      <c r="E271" s="15" t="s">
        <v>8</v>
      </c>
      <c r="F271" s="15" t="s">
        <v>10</v>
      </c>
      <c r="G271" s="15" t="s">
        <v>10</v>
      </c>
      <c r="H271" s="15" t="s">
        <v>10</v>
      </c>
      <c r="I271" s="45">
        <v>0</v>
      </c>
      <c r="J271" s="51"/>
    </row>
    <row r="272" spans="1:10" x14ac:dyDescent="0.25">
      <c r="A272" s="30" t="s">
        <v>34</v>
      </c>
      <c r="B272" s="34" t="s">
        <v>69</v>
      </c>
      <c r="C272" s="33">
        <v>2017</v>
      </c>
      <c r="D272" s="35" t="s">
        <v>7</v>
      </c>
      <c r="E272" s="17" t="s">
        <v>8</v>
      </c>
      <c r="F272" s="17" t="s">
        <v>10</v>
      </c>
      <c r="G272" s="17" t="s">
        <v>10</v>
      </c>
      <c r="H272" s="17" t="s">
        <v>10</v>
      </c>
      <c r="I272" s="33">
        <v>1902.4837819780971</v>
      </c>
      <c r="J272" s="50"/>
    </row>
    <row r="273" spans="1:10" x14ac:dyDescent="0.25">
      <c r="A273" s="31" t="s">
        <v>35</v>
      </c>
      <c r="B273" s="35" t="s">
        <v>71</v>
      </c>
      <c r="C273" s="32">
        <v>2017</v>
      </c>
      <c r="D273" s="34" t="s">
        <v>7</v>
      </c>
      <c r="E273" s="15" t="s">
        <v>8</v>
      </c>
      <c r="F273" s="15" t="s">
        <v>10</v>
      </c>
      <c r="G273" s="15" t="s">
        <v>10</v>
      </c>
      <c r="H273" s="15" t="s">
        <v>10</v>
      </c>
      <c r="I273" s="32">
        <v>16288.190909707031</v>
      </c>
      <c r="J273" s="49"/>
    </row>
    <row r="274" spans="1:10" x14ac:dyDescent="0.25">
      <c r="A274" s="30" t="s">
        <v>36</v>
      </c>
      <c r="B274" s="34" t="s">
        <v>74</v>
      </c>
      <c r="C274" s="33">
        <v>2017</v>
      </c>
      <c r="D274" s="35" t="s">
        <v>7</v>
      </c>
      <c r="E274" s="17" t="s">
        <v>8</v>
      </c>
      <c r="F274" s="17" t="s">
        <v>10</v>
      </c>
      <c r="G274" s="17" t="s">
        <v>10</v>
      </c>
      <c r="H274" s="17" t="s">
        <v>10</v>
      </c>
      <c r="I274" s="33">
        <v>312.07985216388147</v>
      </c>
      <c r="J274" s="50"/>
    </row>
    <row r="275" spans="1:10" x14ac:dyDescent="0.25">
      <c r="A275" s="31" t="s">
        <v>37</v>
      </c>
      <c r="B275" s="35" t="s">
        <v>72</v>
      </c>
      <c r="C275" s="32">
        <v>2017</v>
      </c>
      <c r="D275" s="34" t="s">
        <v>7</v>
      </c>
      <c r="E275" s="15" t="s">
        <v>8</v>
      </c>
      <c r="F275" s="15" t="s">
        <v>10</v>
      </c>
      <c r="G275" s="15" t="s">
        <v>10</v>
      </c>
      <c r="H275" s="15" t="s">
        <v>10</v>
      </c>
      <c r="I275" s="32">
        <v>528.89939636247789</v>
      </c>
      <c r="J275" s="49"/>
    </row>
    <row r="276" spans="1:10" x14ac:dyDescent="0.25">
      <c r="A276" s="30" t="s">
        <v>38</v>
      </c>
      <c r="B276" s="34" t="s">
        <v>73</v>
      </c>
      <c r="C276" s="33">
        <v>2017</v>
      </c>
      <c r="D276" s="35" t="s">
        <v>7</v>
      </c>
      <c r="E276" s="17" t="s">
        <v>8</v>
      </c>
      <c r="F276" s="17" t="s">
        <v>10</v>
      </c>
      <c r="G276" s="17" t="s">
        <v>10</v>
      </c>
      <c r="H276" s="17" t="s">
        <v>10</v>
      </c>
      <c r="I276" s="33">
        <v>43.252723896526447</v>
      </c>
      <c r="J276" s="50"/>
    </row>
    <row r="277" spans="1:10" x14ac:dyDescent="0.25">
      <c r="A277" s="31" t="s">
        <v>39</v>
      </c>
      <c r="B277" s="35" t="s">
        <v>75</v>
      </c>
      <c r="C277" s="32">
        <v>2017</v>
      </c>
      <c r="D277" s="34" t="s">
        <v>7</v>
      </c>
      <c r="E277" s="15" t="s">
        <v>8</v>
      </c>
      <c r="F277" s="15" t="s">
        <v>10</v>
      </c>
      <c r="G277" s="15" t="s">
        <v>10</v>
      </c>
      <c r="H277" s="15" t="s">
        <v>10</v>
      </c>
      <c r="I277" s="32">
        <v>43.3163308434331</v>
      </c>
      <c r="J277" s="49"/>
    </row>
    <row r="278" spans="1:10" x14ac:dyDescent="0.25">
      <c r="A278" s="30" t="s">
        <v>40</v>
      </c>
      <c r="B278" s="34" t="s">
        <v>76</v>
      </c>
      <c r="C278" s="33">
        <v>2017</v>
      </c>
      <c r="D278" s="35" t="s">
        <v>7</v>
      </c>
      <c r="E278" s="17" t="s">
        <v>8</v>
      </c>
      <c r="F278" s="17" t="s">
        <v>10</v>
      </c>
      <c r="G278" s="17" t="s">
        <v>10</v>
      </c>
      <c r="H278" s="17" t="s">
        <v>10</v>
      </c>
      <c r="I278" s="33">
        <v>5654.6575800017663</v>
      </c>
      <c r="J278" s="50"/>
    </row>
    <row r="279" spans="1:10" x14ac:dyDescent="0.25">
      <c r="A279" s="31" t="s">
        <v>41</v>
      </c>
      <c r="B279" s="35" t="s">
        <v>77</v>
      </c>
      <c r="C279" s="32">
        <v>2017</v>
      </c>
      <c r="D279" s="34" t="s">
        <v>7</v>
      </c>
      <c r="E279" s="15" t="s">
        <v>8</v>
      </c>
      <c r="F279" s="15" t="s">
        <v>10</v>
      </c>
      <c r="G279" s="15" t="s">
        <v>10</v>
      </c>
      <c r="H279" s="15" t="s">
        <v>10</v>
      </c>
      <c r="I279" s="32">
        <v>2289.2140191705689</v>
      </c>
      <c r="J279" s="49"/>
    </row>
    <row r="280" spans="1:10" x14ac:dyDescent="0.25">
      <c r="A280" s="30" t="s">
        <v>42</v>
      </c>
      <c r="B280" s="34" t="s">
        <v>78</v>
      </c>
      <c r="C280" s="33">
        <v>2017</v>
      </c>
      <c r="D280" s="35" t="s">
        <v>7</v>
      </c>
      <c r="E280" s="17" t="s">
        <v>8</v>
      </c>
      <c r="F280" s="17" t="s">
        <v>10</v>
      </c>
      <c r="G280" s="17" t="s">
        <v>10</v>
      </c>
      <c r="H280" s="17" t="s">
        <v>10</v>
      </c>
      <c r="I280" s="33">
        <v>8539.8686916877068</v>
      </c>
      <c r="J280" s="50"/>
    </row>
    <row r="281" spans="1:10" x14ac:dyDescent="0.25">
      <c r="A281" s="31" t="s">
        <v>43</v>
      </c>
      <c r="B281" s="35" t="s">
        <v>79</v>
      </c>
      <c r="C281" s="32">
        <v>2017</v>
      </c>
      <c r="D281" s="34" t="s">
        <v>7</v>
      </c>
      <c r="E281" s="15" t="s">
        <v>8</v>
      </c>
      <c r="F281" s="15" t="s">
        <v>10</v>
      </c>
      <c r="G281" s="15" t="s">
        <v>10</v>
      </c>
      <c r="H281" s="15" t="s">
        <v>10</v>
      </c>
      <c r="I281" s="32">
        <v>1425.4316801781729</v>
      </c>
      <c r="J281" s="49"/>
    </row>
    <row r="282" spans="1:10" x14ac:dyDescent="0.25">
      <c r="A282" s="30" t="s">
        <v>44</v>
      </c>
      <c r="B282" s="34" t="s">
        <v>80</v>
      </c>
      <c r="C282" s="33">
        <v>2017</v>
      </c>
      <c r="D282" s="35" t="s">
        <v>7</v>
      </c>
      <c r="E282" s="17" t="s">
        <v>8</v>
      </c>
      <c r="F282" s="17" t="s">
        <v>10</v>
      </c>
      <c r="G282" s="17" t="s">
        <v>10</v>
      </c>
      <c r="H282" s="17" t="s">
        <v>10</v>
      </c>
      <c r="I282" s="33">
        <v>2305.7518253662993</v>
      </c>
      <c r="J282" s="50"/>
    </row>
    <row r="283" spans="1:10" x14ac:dyDescent="0.25">
      <c r="A283" s="31" t="s">
        <v>45</v>
      </c>
      <c r="B283" s="35" t="s">
        <v>81</v>
      </c>
      <c r="C283" s="32">
        <v>2017</v>
      </c>
      <c r="D283" s="34" t="s">
        <v>7</v>
      </c>
      <c r="E283" s="15" t="s">
        <v>8</v>
      </c>
      <c r="F283" s="15" t="s">
        <v>10</v>
      </c>
      <c r="G283" s="15" t="s">
        <v>10</v>
      </c>
      <c r="H283" s="15" t="s">
        <v>10</v>
      </c>
      <c r="I283" s="32">
        <v>928.66142483718545</v>
      </c>
      <c r="J283" s="49"/>
    </row>
    <row r="284" spans="1:10" x14ac:dyDescent="0.25">
      <c r="A284" s="30" t="s">
        <v>46</v>
      </c>
      <c r="B284" s="34" t="s">
        <v>82</v>
      </c>
      <c r="C284" s="33">
        <v>2017</v>
      </c>
      <c r="D284" s="35" t="s">
        <v>7</v>
      </c>
      <c r="E284" s="17" t="s">
        <v>8</v>
      </c>
      <c r="F284" s="17" t="s">
        <v>10</v>
      </c>
      <c r="G284" s="17" t="s">
        <v>10</v>
      </c>
      <c r="H284" s="17" t="s">
        <v>10</v>
      </c>
      <c r="I284" s="33">
        <v>502.49488056258662</v>
      </c>
      <c r="J284" s="50"/>
    </row>
    <row r="285" spans="1:10" x14ac:dyDescent="0.25">
      <c r="A285" s="31" t="s">
        <v>47</v>
      </c>
      <c r="B285" s="35" t="s">
        <v>61</v>
      </c>
      <c r="C285" s="32">
        <v>2017</v>
      </c>
      <c r="D285" s="34" t="s">
        <v>7</v>
      </c>
      <c r="E285" s="15" t="s">
        <v>8</v>
      </c>
      <c r="F285" s="15" t="s">
        <v>10</v>
      </c>
      <c r="G285" s="15" t="s">
        <v>10</v>
      </c>
      <c r="H285" s="15" t="s">
        <v>10</v>
      </c>
      <c r="I285" s="32">
        <v>7643.6468097729157</v>
      </c>
      <c r="J285" s="49"/>
    </row>
    <row r="286" spans="1:10" x14ac:dyDescent="0.25">
      <c r="A286" s="30" t="s">
        <v>48</v>
      </c>
      <c r="B286" s="34" t="s">
        <v>83</v>
      </c>
      <c r="C286" s="33">
        <v>2017</v>
      </c>
      <c r="D286" s="35" t="s">
        <v>7</v>
      </c>
      <c r="E286" s="17" t="s">
        <v>8</v>
      </c>
      <c r="F286" s="17" t="s">
        <v>10</v>
      </c>
      <c r="G286" s="17" t="s">
        <v>10</v>
      </c>
      <c r="H286" s="17" t="s">
        <v>10</v>
      </c>
      <c r="I286" s="33">
        <v>4391.4236144355673</v>
      </c>
      <c r="J286" s="50"/>
    </row>
    <row r="287" spans="1:10" x14ac:dyDescent="0.25">
      <c r="A287" s="31" t="s">
        <v>49</v>
      </c>
      <c r="B287" s="35" t="s">
        <v>56</v>
      </c>
      <c r="C287" s="32">
        <v>2017</v>
      </c>
      <c r="D287" s="34" t="s">
        <v>7</v>
      </c>
      <c r="E287" s="15" t="s">
        <v>8</v>
      </c>
      <c r="F287" s="15" t="s">
        <v>10</v>
      </c>
      <c r="G287" s="15" t="s">
        <v>10</v>
      </c>
      <c r="H287" s="15" t="s">
        <v>10</v>
      </c>
      <c r="I287" s="32">
        <v>2658.7703806982431</v>
      </c>
      <c r="J287" s="49"/>
    </row>
    <row r="288" spans="1:10" x14ac:dyDescent="0.25">
      <c r="A288" s="30" t="s">
        <v>50</v>
      </c>
      <c r="B288" s="34" t="s">
        <v>65</v>
      </c>
      <c r="C288" s="33">
        <v>2017</v>
      </c>
      <c r="D288" s="35" t="s">
        <v>7</v>
      </c>
      <c r="E288" s="17" t="s">
        <v>8</v>
      </c>
      <c r="F288" s="17" t="s">
        <v>10</v>
      </c>
      <c r="G288" s="17" t="s">
        <v>10</v>
      </c>
      <c r="H288" s="17" t="s">
        <v>10</v>
      </c>
      <c r="I288" s="33">
        <v>24815.312769234642</v>
      </c>
      <c r="J288" s="50"/>
    </row>
    <row r="289" spans="1:10" x14ac:dyDescent="0.25">
      <c r="A289" s="46" t="s">
        <v>51</v>
      </c>
      <c r="B289" s="35" t="s">
        <v>52</v>
      </c>
      <c r="C289" s="32">
        <v>2017</v>
      </c>
      <c r="D289" s="34" t="s">
        <v>7</v>
      </c>
      <c r="E289" s="15" t="s">
        <v>8</v>
      </c>
      <c r="F289" s="15" t="s">
        <v>10</v>
      </c>
      <c r="G289" s="15" t="s">
        <v>10</v>
      </c>
      <c r="H289" s="15" t="s">
        <v>10</v>
      </c>
      <c r="I289" s="32">
        <v>149378.98556069762</v>
      </c>
      <c r="J289" s="49"/>
    </row>
    <row r="290" spans="1:10" x14ac:dyDescent="0.25">
      <c r="A290" s="30" t="s">
        <v>6</v>
      </c>
      <c r="B290" s="34" t="s">
        <v>53</v>
      </c>
      <c r="C290" s="33">
        <v>2018</v>
      </c>
      <c r="D290" s="35" t="s">
        <v>7</v>
      </c>
      <c r="E290" s="17" t="s">
        <v>8</v>
      </c>
      <c r="F290" s="17" t="s">
        <v>10</v>
      </c>
      <c r="G290" s="17" t="s">
        <v>10</v>
      </c>
      <c r="H290" s="17" t="s">
        <v>10</v>
      </c>
      <c r="I290" s="33">
        <v>3535.6452340482897</v>
      </c>
      <c r="J290" s="50"/>
    </row>
    <row r="291" spans="1:10" x14ac:dyDescent="0.25">
      <c r="A291" s="31" t="s">
        <v>19</v>
      </c>
      <c r="B291" s="35" t="s">
        <v>54</v>
      </c>
      <c r="C291" s="32">
        <v>2018</v>
      </c>
      <c r="D291" s="35" t="s">
        <v>7</v>
      </c>
      <c r="E291" s="15" t="s">
        <v>8</v>
      </c>
      <c r="F291" s="15" t="s">
        <v>10</v>
      </c>
      <c r="G291" s="15" t="s">
        <v>10</v>
      </c>
      <c r="H291" s="15" t="s">
        <v>10</v>
      </c>
      <c r="I291" s="32">
        <v>3192.1391059305747</v>
      </c>
      <c r="J291" s="49"/>
    </row>
    <row r="292" spans="1:10" x14ac:dyDescent="0.25">
      <c r="A292" s="30" t="s">
        <v>21</v>
      </c>
      <c r="B292" s="34" t="s">
        <v>55</v>
      </c>
      <c r="C292" s="33">
        <v>2018</v>
      </c>
      <c r="D292" s="35" t="s">
        <v>7</v>
      </c>
      <c r="E292" s="17" t="s">
        <v>8</v>
      </c>
      <c r="F292" s="17" t="s">
        <v>10</v>
      </c>
      <c r="G292" s="17" t="s">
        <v>10</v>
      </c>
      <c r="H292" s="17" t="s">
        <v>10</v>
      </c>
      <c r="I292" s="33">
        <v>447.67804534392207</v>
      </c>
      <c r="J292" s="50"/>
    </row>
    <row r="293" spans="1:10" x14ac:dyDescent="0.25">
      <c r="A293" s="31" t="s">
        <v>23</v>
      </c>
      <c r="B293" s="35" t="s">
        <v>67</v>
      </c>
      <c r="C293" s="32">
        <v>2018</v>
      </c>
      <c r="D293" s="34" t="s">
        <v>7</v>
      </c>
      <c r="E293" s="15" t="s">
        <v>8</v>
      </c>
      <c r="F293" s="15" t="s">
        <v>10</v>
      </c>
      <c r="G293" s="15" t="s">
        <v>10</v>
      </c>
      <c r="H293" s="15" t="s">
        <v>10</v>
      </c>
      <c r="I293" s="32">
        <v>437.29710516203403</v>
      </c>
      <c r="J293" s="49"/>
    </row>
    <row r="294" spans="1:10" x14ac:dyDescent="0.25">
      <c r="A294" s="30" t="s">
        <v>24</v>
      </c>
      <c r="B294" s="34" t="s">
        <v>57</v>
      </c>
      <c r="C294" s="33">
        <v>2018</v>
      </c>
      <c r="D294" s="35" t="s">
        <v>7</v>
      </c>
      <c r="E294" s="17" t="s">
        <v>8</v>
      </c>
      <c r="F294" s="17" t="s">
        <v>10</v>
      </c>
      <c r="G294" s="17" t="s">
        <v>10</v>
      </c>
      <c r="H294" s="17" t="s">
        <v>10</v>
      </c>
      <c r="I294" s="33">
        <v>131.05936979633663</v>
      </c>
      <c r="J294" s="50"/>
    </row>
    <row r="295" spans="1:10" x14ac:dyDescent="0.25">
      <c r="A295" s="31" t="s">
        <v>25</v>
      </c>
      <c r="B295" s="35" t="s">
        <v>58</v>
      </c>
      <c r="C295" s="32">
        <v>2018</v>
      </c>
      <c r="D295" s="34" t="s">
        <v>7</v>
      </c>
      <c r="E295" s="15" t="s">
        <v>8</v>
      </c>
      <c r="F295" s="15" t="s">
        <v>10</v>
      </c>
      <c r="G295" s="15" t="s">
        <v>10</v>
      </c>
      <c r="H295" s="15" t="s">
        <v>10</v>
      </c>
      <c r="I295" s="32">
        <v>2626.3778660176763</v>
      </c>
      <c r="J295" s="49"/>
    </row>
    <row r="296" spans="1:10" x14ac:dyDescent="0.25">
      <c r="A296" s="30" t="s">
        <v>26</v>
      </c>
      <c r="B296" s="34" t="s">
        <v>60</v>
      </c>
      <c r="C296" s="33">
        <v>2018</v>
      </c>
      <c r="D296" s="35" t="s">
        <v>7</v>
      </c>
      <c r="E296" s="17" t="s">
        <v>8</v>
      </c>
      <c r="F296" s="17" t="s">
        <v>10</v>
      </c>
      <c r="G296" s="17" t="s">
        <v>10</v>
      </c>
      <c r="H296" s="17" t="s">
        <v>10</v>
      </c>
      <c r="I296" s="33">
        <v>2902.7703983604456</v>
      </c>
      <c r="J296" s="50"/>
    </row>
    <row r="297" spans="1:10" x14ac:dyDescent="0.25">
      <c r="A297" s="31" t="s">
        <v>27</v>
      </c>
      <c r="B297" s="35" t="s">
        <v>62</v>
      </c>
      <c r="C297" s="32">
        <v>2018</v>
      </c>
      <c r="D297" s="34" t="s">
        <v>7</v>
      </c>
      <c r="E297" s="15" t="s">
        <v>8</v>
      </c>
      <c r="F297" s="15" t="s">
        <v>10</v>
      </c>
      <c r="G297" s="15" t="s">
        <v>10</v>
      </c>
      <c r="H297" s="15" t="s">
        <v>10</v>
      </c>
      <c r="I297" s="32">
        <v>313.37463174074549</v>
      </c>
      <c r="J297" s="49"/>
    </row>
    <row r="298" spans="1:10" x14ac:dyDescent="0.25">
      <c r="A298" s="30" t="s">
        <v>28</v>
      </c>
      <c r="B298" s="34" t="s">
        <v>63</v>
      </c>
      <c r="C298" s="33">
        <v>2018</v>
      </c>
      <c r="D298" s="35" t="s">
        <v>7</v>
      </c>
      <c r="E298" s="17" t="s">
        <v>8</v>
      </c>
      <c r="F298" s="17" t="s">
        <v>10</v>
      </c>
      <c r="G298" s="17" t="s">
        <v>10</v>
      </c>
      <c r="H298" s="17" t="s">
        <v>10</v>
      </c>
      <c r="I298" s="33">
        <v>2244.8783143332903</v>
      </c>
      <c r="J298" s="50"/>
    </row>
    <row r="299" spans="1:10" x14ac:dyDescent="0.25">
      <c r="A299" s="31" t="s">
        <v>29</v>
      </c>
      <c r="B299" s="35" t="s">
        <v>111</v>
      </c>
      <c r="C299" s="32">
        <v>2018</v>
      </c>
      <c r="D299" s="34" t="s">
        <v>7</v>
      </c>
      <c r="E299" s="15" t="s">
        <v>8</v>
      </c>
      <c r="F299" s="15" t="s">
        <v>10</v>
      </c>
      <c r="G299" s="15" t="s">
        <v>10</v>
      </c>
      <c r="H299" s="15" t="s">
        <v>10</v>
      </c>
      <c r="I299" s="32">
        <v>20261</v>
      </c>
      <c r="J299" s="49"/>
    </row>
    <row r="300" spans="1:10" x14ac:dyDescent="0.25">
      <c r="A300" s="30" t="s">
        <v>30</v>
      </c>
      <c r="B300" s="34" t="s">
        <v>59</v>
      </c>
      <c r="C300" s="33">
        <v>2018</v>
      </c>
      <c r="D300" s="35" t="s">
        <v>7</v>
      </c>
      <c r="E300" s="17" t="s">
        <v>8</v>
      </c>
      <c r="F300" s="17" t="s">
        <v>10</v>
      </c>
      <c r="G300" s="17" t="s">
        <v>10</v>
      </c>
      <c r="H300" s="17" t="s">
        <v>10</v>
      </c>
      <c r="I300" s="33">
        <v>33841.216184193669</v>
      </c>
      <c r="J300" s="50"/>
    </row>
    <row r="301" spans="1:10" x14ac:dyDescent="0.25">
      <c r="A301" s="31" t="s">
        <v>31</v>
      </c>
      <c r="B301" s="35" t="s">
        <v>66</v>
      </c>
      <c r="C301" s="32">
        <v>2018</v>
      </c>
      <c r="D301" s="34" t="s">
        <v>7</v>
      </c>
      <c r="E301" s="15" t="s">
        <v>8</v>
      </c>
      <c r="F301" s="15" t="s">
        <v>10</v>
      </c>
      <c r="G301" s="15" t="s">
        <v>10</v>
      </c>
      <c r="H301" s="15" t="s">
        <v>10</v>
      </c>
      <c r="I301" s="32">
        <v>994.62383117714865</v>
      </c>
      <c r="J301" s="49"/>
    </row>
    <row r="302" spans="1:10" x14ac:dyDescent="0.25">
      <c r="A302" s="30" t="s">
        <v>32</v>
      </c>
      <c r="B302" s="34" t="s">
        <v>68</v>
      </c>
      <c r="C302" s="33">
        <v>2018</v>
      </c>
      <c r="D302" s="35" t="s">
        <v>7</v>
      </c>
      <c r="E302" s="17" t="s">
        <v>8</v>
      </c>
      <c r="F302" s="17" t="s">
        <v>10</v>
      </c>
      <c r="G302" s="17" t="s">
        <v>10</v>
      </c>
      <c r="H302" s="17" t="s">
        <v>10</v>
      </c>
      <c r="I302" s="33">
        <v>1843.9144998078646</v>
      </c>
      <c r="J302" s="50"/>
    </row>
    <row r="303" spans="1:10" x14ac:dyDescent="0.25">
      <c r="A303" s="44" t="s">
        <v>33</v>
      </c>
      <c r="B303" s="38" t="s">
        <v>70</v>
      </c>
      <c r="C303" s="32">
        <v>2015</v>
      </c>
      <c r="D303" s="34" t="s">
        <v>7</v>
      </c>
      <c r="E303" s="15" t="s">
        <v>8</v>
      </c>
      <c r="F303" s="15" t="s">
        <v>10</v>
      </c>
      <c r="G303" s="15" t="s">
        <v>10</v>
      </c>
      <c r="H303" s="15" t="s">
        <v>10</v>
      </c>
      <c r="I303" s="37">
        <v>0</v>
      </c>
      <c r="J303" s="52"/>
    </row>
    <row r="304" spans="1:10" x14ac:dyDescent="0.25">
      <c r="A304" s="30" t="s">
        <v>34</v>
      </c>
      <c r="B304" s="34" t="s">
        <v>69</v>
      </c>
      <c r="C304" s="32">
        <v>2018</v>
      </c>
      <c r="D304" s="34" t="s">
        <v>7</v>
      </c>
      <c r="E304" s="15" t="s">
        <v>8</v>
      </c>
      <c r="F304" s="15" t="s">
        <v>10</v>
      </c>
      <c r="G304" s="15" t="s">
        <v>10</v>
      </c>
      <c r="H304" s="15" t="s">
        <v>10</v>
      </c>
      <c r="I304" s="32">
        <v>1515.6172665556551</v>
      </c>
      <c r="J304" s="49"/>
    </row>
    <row r="305" spans="1:10" x14ac:dyDescent="0.25">
      <c r="A305" s="31" t="s">
        <v>35</v>
      </c>
      <c r="B305" s="35" t="s">
        <v>71</v>
      </c>
      <c r="C305" s="33">
        <v>2018</v>
      </c>
      <c r="D305" s="35" t="s">
        <v>7</v>
      </c>
      <c r="E305" s="17" t="s">
        <v>8</v>
      </c>
      <c r="F305" s="17" t="s">
        <v>10</v>
      </c>
      <c r="G305" s="17" t="s">
        <v>10</v>
      </c>
      <c r="H305" s="17" t="s">
        <v>10</v>
      </c>
      <c r="I305" s="33">
        <v>15722.509398840783</v>
      </c>
      <c r="J305" s="50"/>
    </row>
    <row r="306" spans="1:10" x14ac:dyDescent="0.25">
      <c r="A306" s="30" t="s">
        <v>36</v>
      </c>
      <c r="B306" s="34" t="s">
        <v>74</v>
      </c>
      <c r="C306" s="32">
        <v>2018</v>
      </c>
      <c r="D306" s="34" t="s">
        <v>7</v>
      </c>
      <c r="E306" s="15" t="s">
        <v>8</v>
      </c>
      <c r="F306" s="15" t="s">
        <v>10</v>
      </c>
      <c r="G306" s="15" t="s">
        <v>10</v>
      </c>
      <c r="H306" s="15" t="s">
        <v>10</v>
      </c>
      <c r="I306" s="32">
        <v>338.54387002049441</v>
      </c>
      <c r="J306" s="49"/>
    </row>
    <row r="307" spans="1:10" x14ac:dyDescent="0.25">
      <c r="A307" s="31" t="s">
        <v>37</v>
      </c>
      <c r="B307" s="35" t="s">
        <v>72</v>
      </c>
      <c r="C307" s="33">
        <v>2018</v>
      </c>
      <c r="D307" s="35" t="s">
        <v>7</v>
      </c>
      <c r="E307" s="17" t="s">
        <v>8</v>
      </c>
      <c r="F307" s="17" t="s">
        <v>10</v>
      </c>
      <c r="G307" s="17" t="s">
        <v>10</v>
      </c>
      <c r="H307" s="17" t="s">
        <v>10</v>
      </c>
      <c r="I307" s="33">
        <v>494.41693089535028</v>
      </c>
      <c r="J307" s="50"/>
    </row>
    <row r="308" spans="1:10" x14ac:dyDescent="0.25">
      <c r="A308" s="30" t="s">
        <v>38</v>
      </c>
      <c r="B308" s="34" t="s">
        <v>73</v>
      </c>
      <c r="C308" s="32">
        <v>2018</v>
      </c>
      <c r="D308" s="34" t="s">
        <v>7</v>
      </c>
      <c r="E308" s="15" t="s">
        <v>8</v>
      </c>
      <c r="F308" s="15" t="s">
        <v>10</v>
      </c>
      <c r="G308" s="15" t="s">
        <v>10</v>
      </c>
      <c r="H308" s="15" t="s">
        <v>10</v>
      </c>
      <c r="I308" s="32">
        <v>52.553509670808246</v>
      </c>
      <c r="J308" s="49"/>
    </row>
    <row r="309" spans="1:10" x14ac:dyDescent="0.25">
      <c r="A309" s="31" t="s">
        <v>39</v>
      </c>
      <c r="B309" s="35" t="s">
        <v>75</v>
      </c>
      <c r="C309" s="33">
        <v>2018</v>
      </c>
      <c r="D309" s="35" t="s">
        <v>7</v>
      </c>
      <c r="E309" s="17" t="s">
        <v>8</v>
      </c>
      <c r="F309" s="17" t="s">
        <v>10</v>
      </c>
      <c r="G309" s="17" t="s">
        <v>10</v>
      </c>
      <c r="H309" s="17" t="s">
        <v>10</v>
      </c>
      <c r="I309" s="33">
        <v>52.229105290124245</v>
      </c>
      <c r="J309" s="50"/>
    </row>
    <row r="310" spans="1:10" x14ac:dyDescent="0.25">
      <c r="A310" s="30" t="s">
        <v>40</v>
      </c>
      <c r="B310" s="34" t="s">
        <v>76</v>
      </c>
      <c r="C310" s="32">
        <v>2018</v>
      </c>
      <c r="D310" s="34" t="s">
        <v>7</v>
      </c>
      <c r="E310" s="15" t="s">
        <v>8</v>
      </c>
      <c r="F310" s="15" t="s">
        <v>10</v>
      </c>
      <c r="G310" s="15" t="s">
        <v>10</v>
      </c>
      <c r="H310" s="15" t="s">
        <v>10</v>
      </c>
      <c r="I310" s="32">
        <v>6215.5879339054691</v>
      </c>
      <c r="J310" s="49"/>
    </row>
    <row r="311" spans="1:10" x14ac:dyDescent="0.25">
      <c r="A311" s="31" t="s">
        <v>41</v>
      </c>
      <c r="B311" s="35" t="s">
        <v>77</v>
      </c>
      <c r="C311" s="33">
        <v>2018</v>
      </c>
      <c r="D311" s="35" t="s">
        <v>7</v>
      </c>
      <c r="E311" s="17" t="s">
        <v>8</v>
      </c>
      <c r="F311" s="17" t="s">
        <v>10</v>
      </c>
      <c r="G311" s="17" t="s">
        <v>10</v>
      </c>
      <c r="H311" s="17" t="s">
        <v>10</v>
      </c>
      <c r="I311" s="33">
        <v>2025.5809529909054</v>
      </c>
      <c r="J311" s="50"/>
    </row>
    <row r="312" spans="1:10" x14ac:dyDescent="0.25">
      <c r="A312" s="30" t="s">
        <v>42</v>
      </c>
      <c r="B312" s="34" t="s">
        <v>78</v>
      </c>
      <c r="C312" s="32">
        <v>2018</v>
      </c>
      <c r="D312" s="34" t="s">
        <v>7</v>
      </c>
      <c r="E312" s="15" t="s">
        <v>8</v>
      </c>
      <c r="F312" s="15" t="s">
        <v>10</v>
      </c>
      <c r="G312" s="15" t="s">
        <v>10</v>
      </c>
      <c r="H312" s="15" t="s">
        <v>10</v>
      </c>
      <c r="I312" s="32">
        <v>8653.8112591264253</v>
      </c>
      <c r="J312" s="49"/>
    </row>
    <row r="313" spans="1:10" x14ac:dyDescent="0.25">
      <c r="A313" s="31" t="s">
        <v>43</v>
      </c>
      <c r="B313" s="35" t="s">
        <v>79</v>
      </c>
      <c r="C313" s="33">
        <v>2018</v>
      </c>
      <c r="D313" s="35" t="s">
        <v>7</v>
      </c>
      <c r="E313" s="17" t="s">
        <v>8</v>
      </c>
      <c r="F313" s="17" t="s">
        <v>10</v>
      </c>
      <c r="G313" s="17" t="s">
        <v>10</v>
      </c>
      <c r="H313" s="17" t="s">
        <v>10</v>
      </c>
      <c r="I313" s="33">
        <v>1593.4743179198153</v>
      </c>
      <c r="J313" s="50"/>
    </row>
    <row r="314" spans="1:10" x14ac:dyDescent="0.25">
      <c r="A314" s="30" t="s">
        <v>44</v>
      </c>
      <c r="B314" s="34" t="s">
        <v>80</v>
      </c>
      <c r="C314" s="32">
        <v>2018</v>
      </c>
      <c r="D314" s="34" t="s">
        <v>7</v>
      </c>
      <c r="E314" s="15" t="s">
        <v>8</v>
      </c>
      <c r="F314" s="15" t="s">
        <v>10</v>
      </c>
      <c r="G314" s="15" t="s">
        <v>10</v>
      </c>
      <c r="H314" s="15" t="s">
        <v>10</v>
      </c>
      <c r="I314" s="32">
        <v>1817.9621493531445</v>
      </c>
      <c r="J314" s="49"/>
    </row>
    <row r="315" spans="1:10" x14ac:dyDescent="0.25">
      <c r="A315" s="31" t="s">
        <v>45</v>
      </c>
      <c r="B315" s="35" t="s">
        <v>81</v>
      </c>
      <c r="C315" s="33">
        <v>2018</v>
      </c>
      <c r="D315" s="35" t="s">
        <v>7</v>
      </c>
      <c r="E315" s="17" t="s">
        <v>8</v>
      </c>
      <c r="F315" s="17" t="s">
        <v>10</v>
      </c>
      <c r="G315" s="17" t="s">
        <v>10</v>
      </c>
      <c r="H315" s="17" t="s">
        <v>10</v>
      </c>
      <c r="I315" s="33">
        <v>995.27263993851659</v>
      </c>
      <c r="J315" s="50"/>
    </row>
    <row r="316" spans="1:10" x14ac:dyDescent="0.25">
      <c r="A316" s="30" t="s">
        <v>46</v>
      </c>
      <c r="B316" s="34" t="s">
        <v>82</v>
      </c>
      <c r="C316" s="32">
        <v>2018</v>
      </c>
      <c r="D316" s="34" t="s">
        <v>7</v>
      </c>
      <c r="E316" s="15" t="s">
        <v>8</v>
      </c>
      <c r="F316" s="15" t="s">
        <v>10</v>
      </c>
      <c r="G316" s="15" t="s">
        <v>10</v>
      </c>
      <c r="H316" s="15" t="s">
        <v>10</v>
      </c>
      <c r="I316" s="32">
        <v>533.96961060586648</v>
      </c>
      <c r="J316" s="49"/>
    </row>
    <row r="317" spans="1:10" x14ac:dyDescent="0.25">
      <c r="A317" s="31" t="s">
        <v>47</v>
      </c>
      <c r="B317" s="35" t="s">
        <v>61</v>
      </c>
      <c r="C317" s="33">
        <v>2018</v>
      </c>
      <c r="D317" s="35" t="s">
        <v>7</v>
      </c>
      <c r="E317" s="17" t="s">
        <v>8</v>
      </c>
      <c r="F317" s="17" t="s">
        <v>10</v>
      </c>
      <c r="G317" s="17" t="s">
        <v>10</v>
      </c>
      <c r="H317" s="17" t="s">
        <v>10</v>
      </c>
      <c r="I317" s="33">
        <v>8287.8831177148713</v>
      </c>
      <c r="J317" s="50"/>
    </row>
    <row r="318" spans="1:10" x14ac:dyDescent="0.25">
      <c r="A318" s="30" t="s">
        <v>48</v>
      </c>
      <c r="B318" s="34" t="s">
        <v>83</v>
      </c>
      <c r="C318" s="32">
        <v>2018</v>
      </c>
      <c r="D318" s="34" t="s">
        <v>7</v>
      </c>
      <c r="E318" s="15" t="s">
        <v>8</v>
      </c>
      <c r="F318" s="15" t="s">
        <v>10</v>
      </c>
      <c r="G318" s="15" t="s">
        <v>10</v>
      </c>
      <c r="H318" s="15" t="s">
        <v>10</v>
      </c>
      <c r="I318" s="32">
        <v>4433.6346708082483</v>
      </c>
      <c r="J318" s="49"/>
    </row>
    <row r="319" spans="1:10" x14ac:dyDescent="0.25">
      <c r="A319" s="31" t="s">
        <v>49</v>
      </c>
      <c r="B319" s="35" t="s">
        <v>56</v>
      </c>
      <c r="C319" s="33">
        <v>2018</v>
      </c>
      <c r="D319" s="35" t="s">
        <v>7</v>
      </c>
      <c r="E319" s="17" t="s">
        <v>8</v>
      </c>
      <c r="F319" s="17" t="s">
        <v>10</v>
      </c>
      <c r="G319" s="17" t="s">
        <v>10</v>
      </c>
      <c r="H319" s="17" t="s">
        <v>10</v>
      </c>
      <c r="I319" s="33">
        <v>2944.9429678493657</v>
      </c>
      <c r="J319" s="50"/>
    </row>
    <row r="320" spans="1:10" x14ac:dyDescent="0.25">
      <c r="A320" s="30" t="s">
        <v>50</v>
      </c>
      <c r="B320" s="34" t="s">
        <v>65</v>
      </c>
      <c r="C320" s="32">
        <v>2018</v>
      </c>
      <c r="D320" s="34" t="s">
        <v>7</v>
      </c>
      <c r="E320" s="15" t="s">
        <v>8</v>
      </c>
      <c r="F320" s="15" t="s">
        <v>10</v>
      </c>
      <c r="G320" s="15" t="s">
        <v>10</v>
      </c>
      <c r="H320" s="15" t="s">
        <v>10</v>
      </c>
      <c r="I320" s="32">
        <v>24762.263252049441</v>
      </c>
      <c r="J320" s="49"/>
    </row>
    <row r="321" spans="1:10" x14ac:dyDescent="0.25">
      <c r="A321" s="46" t="s">
        <v>51</v>
      </c>
      <c r="B321" s="35" t="s">
        <v>52</v>
      </c>
      <c r="C321" s="33">
        <v>2018</v>
      </c>
      <c r="D321" s="35" t="s">
        <v>7</v>
      </c>
      <c r="E321" s="17" t="s">
        <v>8</v>
      </c>
      <c r="F321" s="17" t="s">
        <v>10</v>
      </c>
      <c r="G321" s="17" t="s">
        <v>10</v>
      </c>
      <c r="H321" s="17" t="s">
        <v>10</v>
      </c>
      <c r="I321" s="33">
        <v>153212.22753944725</v>
      </c>
      <c r="J321" s="50"/>
    </row>
    <row r="322" spans="1:10" x14ac:dyDescent="0.25">
      <c r="A322" s="30" t="s">
        <v>6</v>
      </c>
      <c r="B322" s="34" t="s">
        <v>53</v>
      </c>
      <c r="C322" s="32">
        <v>2019</v>
      </c>
      <c r="D322" s="34" t="s">
        <v>7</v>
      </c>
      <c r="E322" s="15" t="s">
        <v>8</v>
      </c>
      <c r="F322" s="15" t="s">
        <v>10</v>
      </c>
      <c r="G322" s="15" t="s">
        <v>10</v>
      </c>
      <c r="H322" s="15" t="s">
        <v>10</v>
      </c>
      <c r="I322" s="32">
        <v>3639.8477532487505</v>
      </c>
      <c r="J322" s="49"/>
    </row>
    <row r="323" spans="1:10" x14ac:dyDescent="0.25">
      <c r="A323" s="31" t="s">
        <v>19</v>
      </c>
      <c r="B323" s="35" t="s">
        <v>54</v>
      </c>
      <c r="C323" s="33">
        <v>2019</v>
      </c>
      <c r="D323" s="35" t="s">
        <v>7</v>
      </c>
      <c r="E323" s="17" t="s">
        <v>8</v>
      </c>
      <c r="F323" s="17" t="s">
        <v>10</v>
      </c>
      <c r="G323" s="17" t="s">
        <v>10</v>
      </c>
      <c r="H323" s="17" t="s">
        <v>10</v>
      </c>
      <c r="I323" s="33">
        <v>3420.307633727306</v>
      </c>
      <c r="J323" s="50"/>
    </row>
    <row r="324" spans="1:10" x14ac:dyDescent="0.25">
      <c r="A324" s="30" t="s">
        <v>21</v>
      </c>
      <c r="B324" s="34" t="s">
        <v>55</v>
      </c>
      <c r="C324" s="32">
        <v>2019</v>
      </c>
      <c r="D324" s="35" t="s">
        <v>7</v>
      </c>
      <c r="E324" s="15" t="s">
        <v>8</v>
      </c>
      <c r="F324" s="15" t="s">
        <v>10</v>
      </c>
      <c r="G324" s="15" t="s">
        <v>10</v>
      </c>
      <c r="H324" s="15" t="s">
        <v>10</v>
      </c>
      <c r="I324" s="32">
        <v>595.22072620933352</v>
      </c>
      <c r="J324" s="49"/>
    </row>
    <row r="325" spans="1:10" x14ac:dyDescent="0.25">
      <c r="A325" s="31" t="s">
        <v>23</v>
      </c>
      <c r="B325" s="35" t="s">
        <v>67</v>
      </c>
      <c r="C325" s="33">
        <v>2019</v>
      </c>
      <c r="D325" s="35" t="s">
        <v>7</v>
      </c>
      <c r="E325" s="17" t="s">
        <v>8</v>
      </c>
      <c r="F325" s="17" t="s">
        <v>10</v>
      </c>
      <c r="G325" s="17" t="s">
        <v>10</v>
      </c>
      <c r="H325" s="17" t="s">
        <v>10</v>
      </c>
      <c r="I325" s="33">
        <v>572.4734373096137</v>
      </c>
      <c r="J325" s="50"/>
    </row>
    <row r="326" spans="1:10" x14ac:dyDescent="0.25">
      <c r="A326" s="30" t="s">
        <v>24</v>
      </c>
      <c r="B326" s="34" t="s">
        <v>57</v>
      </c>
      <c r="C326" s="32">
        <v>2019</v>
      </c>
      <c r="D326" s="34" t="s">
        <v>7</v>
      </c>
      <c r="E326" s="15" t="s">
        <v>8</v>
      </c>
      <c r="F326" s="15" t="s">
        <v>10</v>
      </c>
      <c r="G326" s="15" t="s">
        <v>10</v>
      </c>
      <c r="H326" s="15" t="s">
        <v>10</v>
      </c>
      <c r="I326" s="32">
        <v>110.57709881808212</v>
      </c>
      <c r="J326" s="49"/>
    </row>
    <row r="327" spans="1:10" x14ac:dyDescent="0.25">
      <c r="A327" s="31" t="s">
        <v>25</v>
      </c>
      <c r="B327" s="35" t="s">
        <v>58</v>
      </c>
      <c r="C327" s="33">
        <v>2019</v>
      </c>
      <c r="D327" s="35" t="s">
        <v>7</v>
      </c>
      <c r="E327" s="17" t="s">
        <v>8</v>
      </c>
      <c r="F327" s="17" t="s">
        <v>10</v>
      </c>
      <c r="G327" s="17" t="s">
        <v>10</v>
      </c>
      <c r="H327" s="17" t="s">
        <v>10</v>
      </c>
      <c r="I327" s="33">
        <v>2712.6142012915802</v>
      </c>
      <c r="J327" s="50"/>
    </row>
    <row r="328" spans="1:10" x14ac:dyDescent="0.25">
      <c r="A328" s="30" t="s">
        <v>26</v>
      </c>
      <c r="B328" s="34" t="s">
        <v>60</v>
      </c>
      <c r="C328" s="32">
        <v>2019</v>
      </c>
      <c r="D328" s="34" t="s">
        <v>7</v>
      </c>
      <c r="E328" s="15" t="s">
        <v>8</v>
      </c>
      <c r="F328" s="15" t="s">
        <v>10</v>
      </c>
      <c r="G328" s="15" t="s">
        <v>10</v>
      </c>
      <c r="H328" s="15" t="s">
        <v>10</v>
      </c>
      <c r="I328" s="32">
        <v>2548.9600950408185</v>
      </c>
      <c r="J328" s="49"/>
    </row>
    <row r="329" spans="1:10" x14ac:dyDescent="0.25">
      <c r="A329" s="31" t="s">
        <v>27</v>
      </c>
      <c r="B329" s="35" t="s">
        <v>62</v>
      </c>
      <c r="C329" s="33">
        <v>2019</v>
      </c>
      <c r="D329" s="35" t="s">
        <v>7</v>
      </c>
      <c r="E329" s="17" t="s">
        <v>8</v>
      </c>
      <c r="F329" s="17" t="s">
        <v>10</v>
      </c>
      <c r="G329" s="17" t="s">
        <v>10</v>
      </c>
      <c r="H329" s="17" t="s">
        <v>10</v>
      </c>
      <c r="I329" s="33">
        <v>300.13783964908004</v>
      </c>
      <c r="J329" s="50"/>
    </row>
    <row r="330" spans="1:10" x14ac:dyDescent="0.25">
      <c r="A330" s="30" t="s">
        <v>28</v>
      </c>
      <c r="B330" s="34" t="s">
        <v>63</v>
      </c>
      <c r="C330" s="32">
        <v>2019</v>
      </c>
      <c r="D330" s="34" t="s">
        <v>7</v>
      </c>
      <c r="E330" s="15" t="s">
        <v>8</v>
      </c>
      <c r="F330" s="15" t="s">
        <v>10</v>
      </c>
      <c r="G330" s="15" t="s">
        <v>10</v>
      </c>
      <c r="H330" s="15" t="s">
        <v>10</v>
      </c>
      <c r="I330" s="32">
        <v>2284.8387961496283</v>
      </c>
      <c r="J330" s="49"/>
    </row>
    <row r="331" spans="1:10" x14ac:dyDescent="0.25">
      <c r="A331" s="31" t="s">
        <v>29</v>
      </c>
      <c r="B331" s="35" t="s">
        <v>111</v>
      </c>
      <c r="C331" s="33">
        <v>2019</v>
      </c>
      <c r="D331" s="35" t="s">
        <v>7</v>
      </c>
      <c r="E331" s="17" t="s">
        <v>8</v>
      </c>
      <c r="F331" s="17" t="s">
        <v>10</v>
      </c>
      <c r="G331" s="17" t="s">
        <v>10</v>
      </c>
      <c r="H331" s="17" t="s">
        <v>10</v>
      </c>
      <c r="I331" s="33">
        <v>20743</v>
      </c>
      <c r="J331" s="50"/>
    </row>
    <row r="332" spans="1:10" x14ac:dyDescent="0.25">
      <c r="A332" s="30" t="s">
        <v>30</v>
      </c>
      <c r="B332" s="34" t="s">
        <v>59</v>
      </c>
      <c r="C332" s="32">
        <v>2019</v>
      </c>
      <c r="D332" s="34" t="s">
        <v>7</v>
      </c>
      <c r="E332" s="15" t="s">
        <v>8</v>
      </c>
      <c r="F332" s="15" t="s">
        <v>10</v>
      </c>
      <c r="G332" s="15" t="s">
        <v>10</v>
      </c>
      <c r="H332" s="15" t="s">
        <v>10</v>
      </c>
      <c r="I332" s="32">
        <v>35324.644053856464</v>
      </c>
      <c r="J332" s="49"/>
    </row>
    <row r="333" spans="1:10" x14ac:dyDescent="0.25">
      <c r="A333" s="31" t="s">
        <v>31</v>
      </c>
      <c r="B333" s="35" t="s">
        <v>66</v>
      </c>
      <c r="C333" s="33">
        <v>2019</v>
      </c>
      <c r="D333" s="35" t="s">
        <v>7</v>
      </c>
      <c r="E333" s="17" t="s">
        <v>8</v>
      </c>
      <c r="F333" s="17" t="s">
        <v>10</v>
      </c>
      <c r="G333" s="17" t="s">
        <v>10</v>
      </c>
      <c r="H333" s="17" t="s">
        <v>10</v>
      </c>
      <c r="I333" s="33">
        <v>1082.391830144998</v>
      </c>
      <c r="J333" s="50"/>
    </row>
    <row r="334" spans="1:10" x14ac:dyDescent="0.25">
      <c r="A334" s="30" t="s">
        <v>32</v>
      </c>
      <c r="B334" s="34" t="s">
        <v>68</v>
      </c>
      <c r="C334" s="32">
        <v>2019</v>
      </c>
      <c r="D334" s="34" t="s">
        <v>7</v>
      </c>
      <c r="E334" s="15" t="s">
        <v>8</v>
      </c>
      <c r="F334" s="15" t="s">
        <v>10</v>
      </c>
      <c r="G334" s="15" t="s">
        <v>10</v>
      </c>
      <c r="H334" s="15" t="s">
        <v>10</v>
      </c>
      <c r="I334" s="32">
        <v>1845.0578774217131</v>
      </c>
      <c r="J334" s="49"/>
    </row>
    <row r="335" spans="1:10" x14ac:dyDescent="0.25">
      <c r="A335" s="44" t="s">
        <v>33</v>
      </c>
      <c r="B335" s="38" t="s">
        <v>70</v>
      </c>
      <c r="C335" s="32">
        <v>2015</v>
      </c>
      <c r="D335" s="34" t="s">
        <v>7</v>
      </c>
      <c r="E335" s="15" t="s">
        <v>8</v>
      </c>
      <c r="F335" s="15" t="s">
        <v>10</v>
      </c>
      <c r="G335" s="15" t="s">
        <v>10</v>
      </c>
      <c r="H335" s="15" t="s">
        <v>10</v>
      </c>
      <c r="I335" s="45">
        <v>0</v>
      </c>
      <c r="J335" s="51"/>
    </row>
    <row r="336" spans="1:10" x14ac:dyDescent="0.25">
      <c r="A336" s="30" t="s">
        <v>34</v>
      </c>
      <c r="B336" s="34" t="s">
        <v>69</v>
      </c>
      <c r="C336" s="33">
        <v>2019</v>
      </c>
      <c r="D336" s="35" t="s">
        <v>7</v>
      </c>
      <c r="E336" s="17" t="s">
        <v>8</v>
      </c>
      <c r="F336" s="17" t="s">
        <v>10</v>
      </c>
      <c r="G336" s="17" t="s">
        <v>10</v>
      </c>
      <c r="H336" s="17" t="s">
        <v>10</v>
      </c>
      <c r="I336" s="33">
        <v>1684.5631168514683</v>
      </c>
      <c r="J336" s="50"/>
    </row>
    <row r="337" spans="1:10" x14ac:dyDescent="0.25">
      <c r="A337" s="31" t="s">
        <v>35</v>
      </c>
      <c r="B337" s="35" t="s">
        <v>71</v>
      </c>
      <c r="C337" s="32">
        <v>2019</v>
      </c>
      <c r="D337" s="34" t="s">
        <v>7</v>
      </c>
      <c r="E337" s="15" t="s">
        <v>8</v>
      </c>
      <c r="F337" s="15" t="s">
        <v>10</v>
      </c>
      <c r="G337" s="15" t="s">
        <v>10</v>
      </c>
      <c r="H337" s="15" t="s">
        <v>10</v>
      </c>
      <c r="I337" s="32">
        <v>16268.162173815035</v>
      </c>
      <c r="J337" s="49"/>
    </row>
    <row r="338" spans="1:10" x14ac:dyDescent="0.25">
      <c r="A338" s="30" t="s">
        <v>36</v>
      </c>
      <c r="B338" s="34" t="s">
        <v>74</v>
      </c>
      <c r="C338" s="33">
        <v>2019</v>
      </c>
      <c r="D338" s="35" t="s">
        <v>7</v>
      </c>
      <c r="E338" s="17" t="s">
        <v>8</v>
      </c>
      <c r="F338" s="17" t="s">
        <v>10</v>
      </c>
      <c r="G338" s="17" t="s">
        <v>10</v>
      </c>
      <c r="H338" s="17" t="s">
        <v>10</v>
      </c>
      <c r="I338" s="33">
        <v>357.12548516510293</v>
      </c>
      <c r="J338" s="50"/>
    </row>
    <row r="339" spans="1:10" x14ac:dyDescent="0.25">
      <c r="A339" s="31" t="s">
        <v>37</v>
      </c>
      <c r="B339" s="35" t="s">
        <v>72</v>
      </c>
      <c r="C339" s="32">
        <v>2019</v>
      </c>
      <c r="D339" s="34" t="s">
        <v>7</v>
      </c>
      <c r="E339" s="15" t="s">
        <v>8</v>
      </c>
      <c r="F339" s="15" t="s">
        <v>10</v>
      </c>
      <c r="G339" s="15" t="s">
        <v>10</v>
      </c>
      <c r="H339" s="15" t="s">
        <v>10</v>
      </c>
      <c r="I339" s="32">
        <v>473.91133011453633</v>
      </c>
      <c r="J339" s="49"/>
    </row>
    <row r="340" spans="1:10" x14ac:dyDescent="0.25">
      <c r="A340" s="30" t="s">
        <v>38</v>
      </c>
      <c r="B340" s="34" t="s">
        <v>73</v>
      </c>
      <c r="C340" s="33">
        <v>2019</v>
      </c>
      <c r="D340" s="35" t="s">
        <v>7</v>
      </c>
      <c r="E340" s="17" t="s">
        <v>8</v>
      </c>
      <c r="F340" s="17" t="s">
        <v>10</v>
      </c>
      <c r="G340" s="17" t="s">
        <v>10</v>
      </c>
      <c r="H340" s="17" t="s">
        <v>10</v>
      </c>
      <c r="I340" s="33">
        <v>108.68149140977214</v>
      </c>
      <c r="J340" s="50"/>
    </row>
    <row r="341" spans="1:10" x14ac:dyDescent="0.25">
      <c r="A341" s="31" t="s">
        <v>39</v>
      </c>
      <c r="B341" s="35" t="s">
        <v>75</v>
      </c>
      <c r="C341" s="32">
        <v>2019</v>
      </c>
      <c r="D341" s="34" t="s">
        <v>7</v>
      </c>
      <c r="E341" s="15" t="s">
        <v>8</v>
      </c>
      <c r="F341" s="15" t="s">
        <v>10</v>
      </c>
      <c r="G341" s="15" t="s">
        <v>10</v>
      </c>
      <c r="H341" s="15" t="s">
        <v>10</v>
      </c>
      <c r="I341" s="32">
        <v>108.42874375533081</v>
      </c>
      <c r="J341" s="49"/>
    </row>
    <row r="342" spans="1:10" x14ac:dyDescent="0.25">
      <c r="A342" s="30" t="s">
        <v>40</v>
      </c>
      <c r="B342" s="34" t="s">
        <v>76</v>
      </c>
      <c r="C342" s="33">
        <v>2019</v>
      </c>
      <c r="D342" s="35" t="s">
        <v>7</v>
      </c>
      <c r="E342" s="17" t="s">
        <v>8</v>
      </c>
      <c r="F342" s="17" t="s">
        <v>10</v>
      </c>
      <c r="G342" s="17" t="s">
        <v>10</v>
      </c>
      <c r="H342" s="17" t="s">
        <v>10</v>
      </c>
      <c r="I342" s="33">
        <v>5535.1736322651395</v>
      </c>
      <c r="J342" s="50"/>
    </row>
    <row r="343" spans="1:10" x14ac:dyDescent="0.25">
      <c r="A343" s="31" t="s">
        <v>41</v>
      </c>
      <c r="B343" s="35" t="s">
        <v>77</v>
      </c>
      <c r="C343" s="32">
        <v>2019</v>
      </c>
      <c r="D343" s="34" t="s">
        <v>7</v>
      </c>
      <c r="E343" s="15" t="s">
        <v>8</v>
      </c>
      <c r="F343" s="15" t="s">
        <v>10</v>
      </c>
      <c r="G343" s="15" t="s">
        <v>10</v>
      </c>
      <c r="H343" s="15" t="s">
        <v>10</v>
      </c>
      <c r="I343" s="32">
        <v>2759.3725173632265</v>
      </c>
      <c r="J343" s="49"/>
    </row>
    <row r="344" spans="1:10" x14ac:dyDescent="0.25">
      <c r="A344" s="30" t="s">
        <v>42</v>
      </c>
      <c r="B344" s="34" t="s">
        <v>78</v>
      </c>
      <c r="C344" s="33">
        <v>2019</v>
      </c>
      <c r="D344" s="35" t="s">
        <v>7</v>
      </c>
      <c r="E344" s="17" t="s">
        <v>8</v>
      </c>
      <c r="F344" s="17" t="s">
        <v>10</v>
      </c>
      <c r="G344" s="17" t="s">
        <v>10</v>
      </c>
      <c r="H344" s="17" t="s">
        <v>10</v>
      </c>
      <c r="I344" s="33">
        <v>12258.261240404532</v>
      </c>
      <c r="J344" s="50"/>
    </row>
    <row r="345" spans="1:10" x14ac:dyDescent="0.25">
      <c r="A345" s="31" t="s">
        <v>43</v>
      </c>
      <c r="B345" s="35" t="s">
        <v>79</v>
      </c>
      <c r="C345" s="32">
        <v>2019</v>
      </c>
      <c r="D345" s="34" t="s">
        <v>7</v>
      </c>
      <c r="E345" s="15" t="s">
        <v>8</v>
      </c>
      <c r="F345" s="15" t="s">
        <v>10</v>
      </c>
      <c r="G345" s="15" t="s">
        <v>10</v>
      </c>
      <c r="H345" s="15" t="s">
        <v>10</v>
      </c>
      <c r="I345" s="32">
        <v>1634.0135859632021</v>
      </c>
      <c r="J345" s="49"/>
    </row>
    <row r="346" spans="1:10" x14ac:dyDescent="0.25">
      <c r="A346" s="30" t="s">
        <v>44</v>
      </c>
      <c r="B346" s="34" t="s">
        <v>80</v>
      </c>
      <c r="C346" s="33">
        <v>2019</v>
      </c>
      <c r="D346" s="35" t="s">
        <v>7</v>
      </c>
      <c r="E346" s="17" t="s">
        <v>8</v>
      </c>
      <c r="F346" s="17" t="s">
        <v>10</v>
      </c>
      <c r="G346" s="17" t="s">
        <v>10</v>
      </c>
      <c r="H346" s="17" t="s">
        <v>10</v>
      </c>
      <c r="I346" s="33">
        <v>2701.8724259778237</v>
      </c>
      <c r="J346" s="50"/>
    </row>
    <row r="347" spans="1:10" x14ac:dyDescent="0.25">
      <c r="A347" s="31" t="s">
        <v>45</v>
      </c>
      <c r="B347" s="35" t="s">
        <v>81</v>
      </c>
      <c r="C347" s="32">
        <v>2019</v>
      </c>
      <c r="D347" s="34" t="s">
        <v>7</v>
      </c>
      <c r="E347" s="15" t="s">
        <v>8</v>
      </c>
      <c r="F347" s="15" t="s">
        <v>10</v>
      </c>
      <c r="G347" s="15" t="s">
        <v>10</v>
      </c>
      <c r="H347" s="15" t="s">
        <v>10</v>
      </c>
      <c r="I347" s="32">
        <v>1104.5072499086145</v>
      </c>
      <c r="J347" s="49"/>
    </row>
    <row r="348" spans="1:10" x14ac:dyDescent="0.25">
      <c r="A348" s="30" t="s">
        <v>46</v>
      </c>
      <c r="B348" s="34" t="s">
        <v>82</v>
      </c>
      <c r="C348" s="33">
        <v>2019</v>
      </c>
      <c r="D348" s="35" t="s">
        <v>7</v>
      </c>
      <c r="E348" s="17" t="s">
        <v>8</v>
      </c>
      <c r="F348" s="17" t="s">
        <v>10</v>
      </c>
      <c r="G348" s="17" t="s">
        <v>10</v>
      </c>
      <c r="H348" s="17" t="s">
        <v>10</v>
      </c>
      <c r="I348" s="33">
        <v>526.34699037407086</v>
      </c>
      <c r="J348" s="50"/>
    </row>
    <row r="349" spans="1:10" x14ac:dyDescent="0.25">
      <c r="A349" s="31" t="s">
        <v>47</v>
      </c>
      <c r="B349" s="35" t="s">
        <v>61</v>
      </c>
      <c r="C349" s="32">
        <v>2019</v>
      </c>
      <c r="D349" s="34" t="s">
        <v>7</v>
      </c>
      <c r="E349" s="15" t="s">
        <v>8</v>
      </c>
      <c r="F349" s="15" t="s">
        <v>10</v>
      </c>
      <c r="G349" s="15" t="s">
        <v>10</v>
      </c>
      <c r="H349" s="15" t="s">
        <v>10</v>
      </c>
      <c r="I349" s="32">
        <v>8181.4415742658703</v>
      </c>
      <c r="J349" s="49"/>
    </row>
    <row r="350" spans="1:10" x14ac:dyDescent="0.25">
      <c r="A350" s="36" t="s">
        <v>48</v>
      </c>
      <c r="B350" s="39" t="s">
        <v>83</v>
      </c>
      <c r="C350" s="32">
        <v>2015</v>
      </c>
      <c r="D350" s="34" t="s">
        <v>7</v>
      </c>
      <c r="E350" s="15" t="s">
        <v>8</v>
      </c>
      <c r="F350" s="15" t="s">
        <v>10</v>
      </c>
      <c r="G350" s="15" t="s">
        <v>10</v>
      </c>
      <c r="H350" s="15" t="s">
        <v>10</v>
      </c>
      <c r="I350" s="45">
        <v>0</v>
      </c>
      <c r="J350" s="51"/>
    </row>
    <row r="351" spans="1:10" x14ac:dyDescent="0.25">
      <c r="A351" s="31" t="s">
        <v>49</v>
      </c>
      <c r="B351" s="35" t="s">
        <v>56</v>
      </c>
      <c r="C351" s="32">
        <v>2019</v>
      </c>
      <c r="D351" s="35" t="s">
        <v>7</v>
      </c>
      <c r="E351" s="17" t="s">
        <v>8</v>
      </c>
      <c r="F351" s="17" t="s">
        <v>10</v>
      </c>
      <c r="G351" s="17" t="s">
        <v>10</v>
      </c>
      <c r="H351" s="17" t="s">
        <v>10</v>
      </c>
      <c r="I351" s="33">
        <v>3086.6807298647495</v>
      </c>
      <c r="J351" s="50"/>
    </row>
    <row r="352" spans="1:10" x14ac:dyDescent="0.25">
      <c r="A352" s="30" t="s">
        <v>50</v>
      </c>
      <c r="B352" s="34" t="s">
        <v>65</v>
      </c>
      <c r="C352" s="33">
        <v>2019</v>
      </c>
      <c r="D352" s="34" t="s">
        <v>7</v>
      </c>
      <c r="E352" s="15" t="s">
        <v>8</v>
      </c>
      <c r="F352" s="15" t="s">
        <v>10</v>
      </c>
      <c r="G352" s="15" t="s">
        <v>10</v>
      </c>
      <c r="H352" s="15" t="s">
        <v>10</v>
      </c>
      <c r="I352" s="32">
        <v>23852.318705403923</v>
      </c>
      <c r="J352" s="49"/>
    </row>
    <row r="353" spans="1:10" x14ac:dyDescent="0.25">
      <c r="A353" s="46" t="s">
        <v>51</v>
      </c>
      <c r="B353" s="35" t="s">
        <v>52</v>
      </c>
      <c r="C353" s="33">
        <v>2019</v>
      </c>
      <c r="D353" s="35" t="s">
        <v>7</v>
      </c>
      <c r="E353" s="17" t="s">
        <v>8</v>
      </c>
      <c r="F353" s="17" t="s">
        <v>10</v>
      </c>
      <c r="G353" s="17" t="s">
        <v>10</v>
      </c>
      <c r="H353" s="17" t="s">
        <v>10</v>
      </c>
      <c r="I353" s="33">
        <v>155820.93233576979</v>
      </c>
      <c r="J353" s="50"/>
    </row>
    <row r="354" spans="1:10" x14ac:dyDescent="0.25">
      <c r="A354" s="30" t="s">
        <v>6</v>
      </c>
      <c r="B354" s="34" t="s">
        <v>53</v>
      </c>
      <c r="C354" s="32">
        <v>2020</v>
      </c>
      <c r="D354" s="34" t="s">
        <v>7</v>
      </c>
      <c r="E354" s="15" t="s">
        <v>8</v>
      </c>
      <c r="F354" s="15" t="s">
        <v>10</v>
      </c>
      <c r="G354" s="15" t="s">
        <v>10</v>
      </c>
      <c r="H354" s="15" t="s">
        <v>10</v>
      </c>
      <c r="I354" s="32">
        <v>3980.1737293127194</v>
      </c>
      <c r="J354" s="49"/>
    </row>
    <row r="355" spans="1:10" x14ac:dyDescent="0.25">
      <c r="A355" s="31" t="s">
        <v>19</v>
      </c>
      <c r="B355" s="35" t="s">
        <v>54</v>
      </c>
      <c r="C355" s="33">
        <v>2020</v>
      </c>
      <c r="D355" s="35" t="s">
        <v>7</v>
      </c>
      <c r="E355" s="17" t="s">
        <v>8</v>
      </c>
      <c r="F355" s="17" t="s">
        <v>10</v>
      </c>
      <c r="G355" s="17" t="s">
        <v>10</v>
      </c>
      <c r="H355" s="17" t="s">
        <v>10</v>
      </c>
      <c r="I355" s="33">
        <v>3518.6404137970449</v>
      </c>
      <c r="J355" s="50"/>
    </row>
    <row r="356" spans="1:10" x14ac:dyDescent="0.25">
      <c r="A356" s="30" t="s">
        <v>21</v>
      </c>
      <c r="B356" s="34" t="s">
        <v>55</v>
      </c>
      <c r="C356" s="32">
        <v>2020</v>
      </c>
      <c r="D356" s="34" t="s">
        <v>7</v>
      </c>
      <c r="E356" s="15" t="s">
        <v>8</v>
      </c>
      <c r="F356" s="15" t="s">
        <v>10</v>
      </c>
      <c r="G356" s="15" t="s">
        <v>10</v>
      </c>
      <c r="H356" s="15" t="s">
        <v>10</v>
      </c>
      <c r="I356" s="32"/>
      <c r="J356" s="49"/>
    </row>
    <row r="357" spans="1:10" x14ac:dyDescent="0.25">
      <c r="A357" s="31" t="s">
        <v>23</v>
      </c>
      <c r="B357" s="35" t="s">
        <v>67</v>
      </c>
      <c r="C357" s="33">
        <v>2020</v>
      </c>
      <c r="D357" s="35" t="s">
        <v>7</v>
      </c>
      <c r="E357" s="17" t="s">
        <v>8</v>
      </c>
      <c r="F357" s="17" t="s">
        <v>10</v>
      </c>
      <c r="G357" s="17" t="s">
        <v>10</v>
      </c>
      <c r="H357" s="17" t="s">
        <v>10</v>
      </c>
      <c r="I357" s="33">
        <v>659.70588403394959</v>
      </c>
      <c r="J357" s="50"/>
    </row>
    <row r="358" spans="1:10" x14ac:dyDescent="0.25">
      <c r="A358" s="30" t="s">
        <v>24</v>
      </c>
      <c r="B358" s="34" t="s">
        <v>57</v>
      </c>
      <c r="C358" s="32">
        <v>2020</v>
      </c>
      <c r="D358" s="35" t="s">
        <v>7</v>
      </c>
      <c r="E358" s="15" t="s">
        <v>8</v>
      </c>
      <c r="F358" s="15" t="s">
        <v>10</v>
      </c>
      <c r="G358" s="15" t="s">
        <v>10</v>
      </c>
      <c r="H358" s="15" t="s">
        <v>10</v>
      </c>
      <c r="I358" s="32">
        <v>127.30066013202639</v>
      </c>
      <c r="J358" s="49"/>
    </row>
    <row r="359" spans="1:10" x14ac:dyDescent="0.25">
      <c r="A359" s="31" t="s">
        <v>25</v>
      </c>
      <c r="B359" s="35" t="s">
        <v>58</v>
      </c>
      <c r="C359" s="33">
        <v>2020</v>
      </c>
      <c r="D359" s="35" t="s">
        <v>7</v>
      </c>
      <c r="E359" s="17" t="s">
        <v>8</v>
      </c>
      <c r="F359" s="17" t="s">
        <v>10</v>
      </c>
      <c r="G359" s="17" t="s">
        <v>10</v>
      </c>
      <c r="H359" s="17" t="s">
        <v>10</v>
      </c>
      <c r="I359" s="33">
        <v>3112.2816563312658</v>
      </c>
      <c r="J359" s="50"/>
    </row>
    <row r="360" spans="1:10" x14ac:dyDescent="0.25">
      <c r="A360" s="30" t="s">
        <v>26</v>
      </c>
      <c r="B360" s="34" t="s">
        <v>60</v>
      </c>
      <c r="C360" s="32">
        <v>2020</v>
      </c>
      <c r="D360" s="34" t="s">
        <v>7</v>
      </c>
      <c r="E360" s="15" t="s">
        <v>8</v>
      </c>
      <c r="F360" s="15" t="s">
        <v>10</v>
      </c>
      <c r="G360" s="15" t="s">
        <v>10</v>
      </c>
      <c r="H360" s="15" t="s">
        <v>10</v>
      </c>
      <c r="I360" s="32">
        <v>3093.4687508930356</v>
      </c>
      <c r="J360" s="49"/>
    </row>
    <row r="361" spans="1:10" x14ac:dyDescent="0.25">
      <c r="A361" s="31" t="s">
        <v>27</v>
      </c>
      <c r="B361" s="35" t="s">
        <v>62</v>
      </c>
      <c r="C361" s="33">
        <v>2020</v>
      </c>
      <c r="D361" s="35" t="s">
        <v>7</v>
      </c>
      <c r="E361" s="17" t="s">
        <v>8</v>
      </c>
      <c r="F361" s="17" t="s">
        <v>10</v>
      </c>
      <c r="G361" s="17" t="s">
        <v>10</v>
      </c>
      <c r="H361" s="17" t="s">
        <v>10</v>
      </c>
      <c r="I361" s="33">
        <v>339.88649158403109</v>
      </c>
      <c r="J361" s="50"/>
    </row>
    <row r="362" spans="1:10" x14ac:dyDescent="0.25">
      <c r="A362" s="30" t="s">
        <v>28</v>
      </c>
      <c r="B362" s="34" t="s">
        <v>63</v>
      </c>
      <c r="C362" s="32">
        <v>2020</v>
      </c>
      <c r="D362" s="34" t="s">
        <v>7</v>
      </c>
      <c r="E362" s="15" t="s">
        <v>8</v>
      </c>
      <c r="F362" s="15" t="s">
        <v>10</v>
      </c>
      <c r="G362" s="15" t="s">
        <v>10</v>
      </c>
      <c r="H362" s="15" t="s">
        <v>10</v>
      </c>
      <c r="I362" s="32">
        <v>2273.8531706341269</v>
      </c>
      <c r="J362" s="49"/>
    </row>
    <row r="363" spans="1:10" x14ac:dyDescent="0.25">
      <c r="A363" s="31" t="s">
        <v>29</v>
      </c>
      <c r="B363" s="35" t="s">
        <v>111</v>
      </c>
      <c r="C363" s="33">
        <v>2020</v>
      </c>
      <c r="D363" s="35" t="s">
        <v>7</v>
      </c>
      <c r="E363" s="17" t="s">
        <v>8</v>
      </c>
      <c r="F363" s="17" t="s">
        <v>10</v>
      </c>
      <c r="G363" s="17" t="s">
        <v>10</v>
      </c>
      <c r="H363" s="17" t="s">
        <v>10</v>
      </c>
      <c r="I363" s="33">
        <v>21943.999999999996</v>
      </c>
      <c r="J363" s="50"/>
    </row>
    <row r="364" spans="1:10" x14ac:dyDescent="0.25">
      <c r="A364" s="30" t="s">
        <v>30</v>
      </c>
      <c r="B364" s="34" t="s">
        <v>59</v>
      </c>
      <c r="C364" s="32">
        <v>2020</v>
      </c>
      <c r="D364" s="34" t="s">
        <v>7</v>
      </c>
      <c r="E364" s="15" t="s">
        <v>8</v>
      </c>
      <c r="F364" s="15" t="s">
        <v>10</v>
      </c>
      <c r="G364" s="15" t="s">
        <v>10</v>
      </c>
      <c r="H364" s="15" t="s">
        <v>10</v>
      </c>
      <c r="I364" s="32">
        <v>40992.066756208384</v>
      </c>
      <c r="J364" s="49"/>
    </row>
    <row r="365" spans="1:10" x14ac:dyDescent="0.25">
      <c r="A365" s="31" t="s">
        <v>31</v>
      </c>
      <c r="B365" s="35" t="s">
        <v>66</v>
      </c>
      <c r="C365" s="33">
        <v>2020</v>
      </c>
      <c r="D365" s="35" t="s">
        <v>7</v>
      </c>
      <c r="E365" s="17" t="s">
        <v>8</v>
      </c>
      <c r="F365" s="17" t="s">
        <v>10</v>
      </c>
      <c r="G365" s="17" t="s">
        <v>10</v>
      </c>
      <c r="H365" s="17" t="s">
        <v>10</v>
      </c>
      <c r="I365" s="33">
        <v>1126.8930357500071</v>
      </c>
      <c r="J365" s="50"/>
    </row>
    <row r="366" spans="1:10" x14ac:dyDescent="0.25">
      <c r="A366" s="30" t="s">
        <v>32</v>
      </c>
      <c r="B366" s="34" t="s">
        <v>68</v>
      </c>
      <c r="C366" s="32">
        <v>2020</v>
      </c>
      <c r="D366" s="34" t="s">
        <v>7</v>
      </c>
      <c r="E366" s="15" t="s">
        <v>8</v>
      </c>
      <c r="F366" s="15" t="s">
        <v>10</v>
      </c>
      <c r="G366" s="15" t="s">
        <v>10</v>
      </c>
      <c r="H366" s="15" t="s">
        <v>10</v>
      </c>
      <c r="I366" s="32">
        <v>1572.131797788129</v>
      </c>
      <c r="J366" s="49"/>
    </row>
    <row r="367" spans="1:10" x14ac:dyDescent="0.25">
      <c r="A367" s="44" t="s">
        <v>33</v>
      </c>
      <c r="B367" s="38" t="s">
        <v>70</v>
      </c>
      <c r="C367" s="32">
        <v>2015</v>
      </c>
      <c r="D367" s="34" t="s">
        <v>7</v>
      </c>
      <c r="E367" s="15" t="s">
        <v>8</v>
      </c>
      <c r="F367" s="15" t="s">
        <v>10</v>
      </c>
      <c r="G367" s="15" t="s">
        <v>10</v>
      </c>
      <c r="H367" s="15" t="s">
        <v>10</v>
      </c>
      <c r="I367" s="45">
        <v>0</v>
      </c>
      <c r="J367" s="51"/>
    </row>
    <row r="368" spans="1:10" x14ac:dyDescent="0.25">
      <c r="A368" s="31" t="s">
        <v>34</v>
      </c>
      <c r="B368" s="34" t="s">
        <v>69</v>
      </c>
      <c r="C368" s="33">
        <v>2020</v>
      </c>
      <c r="D368" s="35" t="s">
        <v>7</v>
      </c>
      <c r="E368" s="17" t="s">
        <v>8</v>
      </c>
      <c r="F368" s="17" t="s">
        <v>10</v>
      </c>
      <c r="G368" s="17" t="s">
        <v>10</v>
      </c>
      <c r="H368" s="17" t="s">
        <v>10</v>
      </c>
      <c r="I368" s="33">
        <v>2221.8041322550221</v>
      </c>
      <c r="J368" s="50"/>
    </row>
    <row r="369" spans="1:10" x14ac:dyDescent="0.25">
      <c r="A369" s="30" t="s">
        <v>35</v>
      </c>
      <c r="B369" s="35" t="s">
        <v>71</v>
      </c>
      <c r="C369" s="32">
        <v>2020</v>
      </c>
      <c r="D369" s="34" t="s">
        <v>7</v>
      </c>
      <c r="E369" s="15" t="s">
        <v>8</v>
      </c>
      <c r="F369" s="15" t="s">
        <v>10</v>
      </c>
      <c r="G369" s="15" t="s">
        <v>10</v>
      </c>
      <c r="H369" s="15" t="s">
        <v>10</v>
      </c>
      <c r="I369" s="32">
        <v>17661.839700282912</v>
      </c>
      <c r="J369" s="49"/>
    </row>
    <row r="370" spans="1:10" x14ac:dyDescent="0.25">
      <c r="A370" s="31" t="s">
        <v>36</v>
      </c>
      <c r="B370" s="34" t="s">
        <v>74</v>
      </c>
      <c r="C370" s="33">
        <v>2020</v>
      </c>
      <c r="D370" s="35" t="s">
        <v>7</v>
      </c>
      <c r="E370" s="17" t="s">
        <v>8</v>
      </c>
      <c r="F370" s="17" t="s">
        <v>10</v>
      </c>
      <c r="G370" s="17" t="s">
        <v>10</v>
      </c>
      <c r="H370" s="17" t="s">
        <v>10</v>
      </c>
      <c r="I370" s="33">
        <v>418.03153819335296</v>
      </c>
      <c r="J370" s="50"/>
    </row>
    <row r="371" spans="1:10" x14ac:dyDescent="0.25">
      <c r="A371" s="30" t="s">
        <v>37</v>
      </c>
      <c r="B371" s="35" t="s">
        <v>72</v>
      </c>
      <c r="C371" s="32">
        <v>2020</v>
      </c>
      <c r="D371" s="34" t="s">
        <v>7</v>
      </c>
      <c r="E371" s="15" t="s">
        <v>8</v>
      </c>
      <c r="F371" s="15" t="s">
        <v>10</v>
      </c>
      <c r="G371" s="15" t="s">
        <v>10</v>
      </c>
      <c r="H371" s="15" t="s">
        <v>10</v>
      </c>
      <c r="I371" s="32">
        <v>507.57093452976306</v>
      </c>
      <c r="J371" s="49"/>
    </row>
    <row r="372" spans="1:10" x14ac:dyDescent="0.25">
      <c r="A372" s="31" t="s">
        <v>38</v>
      </c>
      <c r="B372" s="34" t="s">
        <v>73</v>
      </c>
      <c r="C372" s="33">
        <v>2020</v>
      </c>
      <c r="D372" s="35" t="s">
        <v>7</v>
      </c>
      <c r="E372" s="17" t="s">
        <v>8</v>
      </c>
      <c r="F372" s="17" t="s">
        <v>10</v>
      </c>
      <c r="G372" s="17" t="s">
        <v>10</v>
      </c>
      <c r="H372" s="17" t="s">
        <v>10</v>
      </c>
      <c r="I372" s="33">
        <v>89.674849255565391</v>
      </c>
      <c r="J372" s="50"/>
    </row>
    <row r="373" spans="1:10" x14ac:dyDescent="0.25">
      <c r="A373" s="30" t="s">
        <v>39</v>
      </c>
      <c r="B373" s="35" t="s">
        <v>75</v>
      </c>
      <c r="C373" s="32">
        <v>2020</v>
      </c>
      <c r="D373" s="34" t="s">
        <v>7</v>
      </c>
      <c r="E373" s="15" t="s">
        <v>8</v>
      </c>
      <c r="F373" s="15" t="s">
        <v>10</v>
      </c>
      <c r="G373" s="15" t="s">
        <v>10</v>
      </c>
      <c r="H373" s="15" t="s">
        <v>10</v>
      </c>
      <c r="I373" s="32">
        <v>89.737558940359492</v>
      </c>
      <c r="J373" s="49"/>
    </row>
    <row r="374" spans="1:10" x14ac:dyDescent="0.25">
      <c r="A374" s="31" t="s">
        <v>40</v>
      </c>
      <c r="B374" s="34" t="s">
        <v>76</v>
      </c>
      <c r="C374" s="33">
        <v>2020</v>
      </c>
      <c r="D374" s="35" t="s">
        <v>7</v>
      </c>
      <c r="E374" s="17" t="s">
        <v>8</v>
      </c>
      <c r="F374" s="17" t="s">
        <v>10</v>
      </c>
      <c r="G374" s="17" t="s">
        <v>10</v>
      </c>
      <c r="H374" s="17" t="s">
        <v>10</v>
      </c>
      <c r="I374" s="33">
        <v>6829.0846740776724</v>
      </c>
      <c r="J374" s="50"/>
    </row>
    <row r="375" spans="1:10" x14ac:dyDescent="0.25">
      <c r="A375" s="30" t="s">
        <v>41</v>
      </c>
      <c r="B375" s="35" t="s">
        <v>77</v>
      </c>
      <c r="C375" s="32">
        <v>2020</v>
      </c>
      <c r="D375" s="34" t="s">
        <v>7</v>
      </c>
      <c r="E375" s="15" t="s">
        <v>8</v>
      </c>
      <c r="F375" s="15" t="s">
        <v>10</v>
      </c>
      <c r="G375" s="15" t="s">
        <v>10</v>
      </c>
      <c r="H375" s="15" t="s">
        <v>10</v>
      </c>
      <c r="I375" s="32">
        <v>2211.1434858400248</v>
      </c>
      <c r="J375" s="49"/>
    </row>
    <row r="376" spans="1:10" x14ac:dyDescent="0.25">
      <c r="A376" s="31" t="s">
        <v>42</v>
      </c>
      <c r="B376" s="34" t="s">
        <v>78</v>
      </c>
      <c r="C376" s="33">
        <v>2020</v>
      </c>
      <c r="D376" s="35" t="s">
        <v>7</v>
      </c>
      <c r="E376" s="17" t="s">
        <v>8</v>
      </c>
      <c r="F376" s="17" t="s">
        <v>10</v>
      </c>
      <c r="G376" s="17" t="s">
        <v>10</v>
      </c>
      <c r="H376" s="17" t="s">
        <v>10</v>
      </c>
      <c r="I376" s="33">
        <v>12264.133055182465</v>
      </c>
      <c r="J376" s="50"/>
    </row>
    <row r="377" spans="1:10" x14ac:dyDescent="0.25">
      <c r="A377" s="30" t="s">
        <v>43</v>
      </c>
      <c r="B377" s="35" t="s">
        <v>79</v>
      </c>
      <c r="C377" s="32">
        <v>2020</v>
      </c>
      <c r="D377" s="34" t="s">
        <v>7</v>
      </c>
      <c r="E377" s="15" t="s">
        <v>8</v>
      </c>
      <c r="F377" s="15" t="s">
        <v>10</v>
      </c>
      <c r="G377" s="15" t="s">
        <v>10</v>
      </c>
      <c r="H377" s="15" t="s">
        <v>10</v>
      </c>
      <c r="I377" s="32">
        <v>1525.0995341925527</v>
      </c>
      <c r="J377" s="49"/>
    </row>
    <row r="378" spans="1:10" x14ac:dyDescent="0.25">
      <c r="A378" s="31" t="s">
        <v>44</v>
      </c>
      <c r="B378" s="34" t="s">
        <v>80</v>
      </c>
      <c r="C378" s="33">
        <v>2020</v>
      </c>
      <c r="D378" s="35" t="s">
        <v>7</v>
      </c>
      <c r="E378" s="17" t="s">
        <v>8</v>
      </c>
      <c r="F378" s="17" t="s">
        <v>10</v>
      </c>
      <c r="G378" s="17" t="s">
        <v>10</v>
      </c>
      <c r="H378" s="17" t="s">
        <v>10</v>
      </c>
      <c r="I378" s="33">
        <v>3112.908753179207</v>
      </c>
      <c r="J378" s="50"/>
    </row>
    <row r="379" spans="1:10" x14ac:dyDescent="0.25">
      <c r="A379" s="30" t="s">
        <v>45</v>
      </c>
      <c r="B379" s="35" t="s">
        <v>81</v>
      </c>
      <c r="C379" s="32">
        <v>2020</v>
      </c>
      <c r="D379" s="34" t="s">
        <v>7</v>
      </c>
      <c r="E379" s="15" t="s">
        <v>8</v>
      </c>
      <c r="F379" s="15" t="s">
        <v>10</v>
      </c>
      <c r="G379" s="15" t="s">
        <v>10</v>
      </c>
      <c r="H379" s="15" t="s">
        <v>10</v>
      </c>
      <c r="I379" s="32">
        <v>1273.0066013202641</v>
      </c>
      <c r="J379" s="49"/>
    </row>
    <row r="380" spans="1:10" x14ac:dyDescent="0.25">
      <c r="A380" s="31" t="s">
        <v>46</v>
      </c>
      <c r="B380" s="34" t="s">
        <v>82</v>
      </c>
      <c r="C380" s="33">
        <v>2020</v>
      </c>
      <c r="D380" s="35" t="s">
        <v>7</v>
      </c>
      <c r="E380" s="17" t="s">
        <v>8</v>
      </c>
      <c r="F380" s="17" t="s">
        <v>10</v>
      </c>
      <c r="G380" s="17" t="s">
        <v>10</v>
      </c>
      <c r="H380" s="17" t="s">
        <v>10</v>
      </c>
      <c r="I380" s="33">
        <v>517.98199639927986</v>
      </c>
      <c r="J380" s="50"/>
    </row>
    <row r="381" spans="1:10" x14ac:dyDescent="0.25">
      <c r="A381" s="30" t="s">
        <v>47</v>
      </c>
      <c r="B381" s="35" t="s">
        <v>61</v>
      </c>
      <c r="C381" s="32">
        <v>2020</v>
      </c>
      <c r="D381" s="34" t="s">
        <v>7</v>
      </c>
      <c r="E381" s="15" t="s">
        <v>8</v>
      </c>
      <c r="F381" s="15" t="s">
        <v>10</v>
      </c>
      <c r="G381" s="15" t="s">
        <v>10</v>
      </c>
      <c r="H381" s="15" t="s">
        <v>10</v>
      </c>
      <c r="I381" s="32">
        <v>9007.6191238247648</v>
      </c>
      <c r="J381" s="49"/>
    </row>
    <row r="382" spans="1:10" x14ac:dyDescent="0.25">
      <c r="A382" s="44" t="s">
        <v>48</v>
      </c>
      <c r="B382" s="39" t="s">
        <v>83</v>
      </c>
      <c r="C382" s="32">
        <v>2015</v>
      </c>
      <c r="D382" s="34" t="s">
        <v>7</v>
      </c>
      <c r="E382" s="15" t="s">
        <v>8</v>
      </c>
      <c r="F382" s="15" t="s">
        <v>10</v>
      </c>
      <c r="G382" s="15" t="s">
        <v>10</v>
      </c>
      <c r="H382" s="15" t="s">
        <v>10</v>
      </c>
      <c r="I382" s="45">
        <v>0</v>
      </c>
      <c r="J382" s="51"/>
    </row>
    <row r="383" spans="1:10" x14ac:dyDescent="0.25">
      <c r="A383" s="31" t="s">
        <v>49</v>
      </c>
      <c r="B383" s="35" t="s">
        <v>56</v>
      </c>
      <c r="C383" s="33">
        <v>2020</v>
      </c>
      <c r="D383" s="35" t="s">
        <v>7</v>
      </c>
      <c r="E383" s="17" t="s">
        <v>8</v>
      </c>
      <c r="F383" s="17" t="s">
        <v>10</v>
      </c>
      <c r="G383" s="17" t="s">
        <v>10</v>
      </c>
      <c r="H383" s="17" t="s">
        <v>10</v>
      </c>
      <c r="I383" s="33">
        <v>3613.3320378361382</v>
      </c>
      <c r="J383" s="50"/>
    </row>
    <row r="384" spans="1:10" x14ac:dyDescent="0.25">
      <c r="A384" s="30" t="s">
        <v>50</v>
      </c>
      <c r="B384" s="34" t="s">
        <v>65</v>
      </c>
      <c r="C384" s="32">
        <v>2020</v>
      </c>
      <c r="D384" s="34" t="s">
        <v>7</v>
      </c>
      <c r="E384" s="15" t="s">
        <v>8</v>
      </c>
      <c r="F384" s="15" t="s">
        <v>10</v>
      </c>
      <c r="G384" s="15" t="s">
        <v>10</v>
      </c>
      <c r="H384" s="15" t="s">
        <v>10</v>
      </c>
      <c r="I384" s="32">
        <v>25314.513867344896</v>
      </c>
      <c r="J384" s="49"/>
    </row>
    <row r="385" spans="1:10" x14ac:dyDescent="0.25">
      <c r="A385" s="31" t="s">
        <v>51</v>
      </c>
      <c r="B385" s="35" t="s">
        <v>52</v>
      </c>
      <c r="C385" s="33">
        <v>2020</v>
      </c>
      <c r="D385" s="35" t="s">
        <v>7</v>
      </c>
      <c r="E385" s="17" t="s">
        <v>8</v>
      </c>
      <c r="F385" s="17" t="s">
        <v>10</v>
      </c>
      <c r="G385" s="17" t="s">
        <v>10</v>
      </c>
      <c r="H385" s="17" t="s">
        <v>10</v>
      </c>
      <c r="I385" s="33">
        <v>169397.88418911895</v>
      </c>
      <c r="J385" s="50"/>
    </row>
  </sheetData>
  <autoFilter ref="A1:L1" xr:uid="{C04C5B62-3B7A-4245-BAEA-4325A6495CD2}"/>
  <conditionalFormatting sqref="A162:A192">
    <cfRule type="duplicateValues" dxfId="9" priority="10"/>
  </conditionalFormatting>
  <conditionalFormatting sqref="A194:A224">
    <cfRule type="duplicateValues" dxfId="8" priority="11"/>
  </conditionalFormatting>
  <conditionalFormatting sqref="A226:A238 A240:A256">
    <cfRule type="duplicateValues" dxfId="7" priority="8"/>
  </conditionalFormatting>
  <conditionalFormatting sqref="A258:A270 A272:A288">
    <cfRule type="duplicateValues" dxfId="6" priority="7"/>
  </conditionalFormatting>
  <conditionalFormatting sqref="A290:A302 A304:A320">
    <cfRule type="duplicateValues" dxfId="5" priority="6"/>
  </conditionalFormatting>
  <conditionalFormatting sqref="A322:A334 A336:A352">
    <cfRule type="duplicateValues" dxfId="4" priority="12"/>
  </conditionalFormatting>
  <conditionalFormatting sqref="A239">
    <cfRule type="duplicateValues" dxfId="3" priority="4"/>
  </conditionalFormatting>
  <conditionalFormatting sqref="A271">
    <cfRule type="duplicateValues" dxfId="2" priority="3"/>
  </conditionalFormatting>
  <conditionalFormatting sqref="A303">
    <cfRule type="duplicateValues" dxfId="1" priority="2"/>
  </conditionalFormatting>
  <conditionalFormatting sqref="A335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R V w k V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R V w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V c J F e t l d v 1 y A E A A E s I A A A T A B w A R m 9 y b X V s Y X M v U 2 V j d G l v b j E u b S C i G A A o o B Q A A A A A A A A A A A A A A A A A A A A A A A A A A A D t l M F O 2 0 A Q h u + R 8 g 6 r 5 W J L a U h c S I s q D q m F C l W B t g Q h N Y r Q 2 p m S V d a 7 1 n p c E U V 5 G 9 6 k L 9 a x r Q Q K o / Y A 5 V D h i + 3 v 3 5 n d 2 X 8 0 B a S o n R V n z b v / r t 1 q t 4 q Z 8 j A V I 5 W A M T C 4 j M S + M I D t l q D n S 1 l B I g f X K Z h u X H o P F i + c n y f O z Y N w O T 5 R G e z L 2 2 g 5 W Y 1 j Z 5 G W T T p N k i 3 5 A X 7 e 2 C l 4 B C 9 G i 1 x S Q o o w 0 B 1 5 Z Y v v z m e x M 2 V m S Y M i a D b t L J c y d q V F v 5 A d g a Q I h G t c d c R S f l Q z T / D I 4 m C n W w X V N F Y I V 4 5 Z P s x z o 1 N V 1 f x A Q 4 f K i D F O 1 o o t s w R 8 r X 3 T N t 2 O l U / o z l 6 J o Z k r o y 3 Q Z 9 F 8 J A q p I g 0 F E / t J 4 0 y X m f j s d a b 8 Q g S U q y v e l 4 i U j O 7 S F C E T d a L j K Y u P D 7 k 9 Q E 3 F M N V c y H r / r 5 C S w V d Q X X d 9 C P P 3 U 5 z i D P w 9 v g o 3 b h 5 Y z P U P h 7 o y V J z l y p D b t 5 6 e 2 1 q t k z S 2 F s H D F q g N 2 9 i 7 d v S u h 7 / Z t q r + E b 1 O S q y 0 C 8 o k w 3 Z L 2 z + f i m v x x z T 4 s 7 R 3 1 O u 9 Z W w h v M f i f o / H f R 5 H P H 7 N 4 x 0 e 7 / J 4 w O M 3 P O a r 7 P N V R p s q l V 3 8 0 3 5 8 i m b b u j M T R R C F 8 m W s v o z V / 2 e s / g J Q S w E C L Q A U A A I A C A B F X C R X t h b / d a c A A A D 5 A A A A E g A A A A A A A A A A A A A A A A A A A A A A Q 2 9 u Z m l n L 1 B h Y 2 t h Z 2 U u e G 1 s U E s B A i 0 A F A A C A A g A R V w k V w / K 6 a u k A A A A 6 Q A A A B M A A A A A A A A A A A A A A A A A 8 w A A A F t D b 2 5 0 Z W 5 0 X 1 R 5 c G V z X S 5 4 b W x Q S w E C L Q A U A A I A C A B F X C R X r Z X b 9 c g B A A B L C A A A E w A A A A A A A A A A A A A A A A D k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H g A A A A A A A B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Z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N l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K Y W h y J n F 1 b 3 Q 7 L C Z x d W 9 0 O 0 N h d G V n b 3 J 5 J n F 1 b 3 Q 7 L C Z x d W 9 0 O 0 F w c G x p Y 2 F 0 a W 9 u J n F 1 b 3 Q 7 L C Z x d W 9 0 O 0 F 0 d H J p Y n V 0 J n F 1 b 3 Q 7 L C Z x d W 9 0 O 1 d l c n Q m c X V v d D t d I i A v P j x F b n R y e S B U e X B l P S J G a W x s Q 2 9 s d W 1 u V H l w Z X M i I F Z h b H V l P S J z Q m d N R 0 J n W U Y i I C 8 + P E V u d H J 5 I F R 5 c G U 9 I k Z p b G x M Y X N 0 V X B k Y X R l Z C I g V m F s d W U 9 I m Q y M D I z L T A 2 L T I 3 V D E 0 O j U 2 O j A 2 L j Y 1 N j Q 5 M D h a I i A v P j x F b n R y e S B U e X B l P S J G a W x s R X J y b 3 J D b 3 V u d C I g V m F s d W U 9 I m w 4 I i A v P j x F b n R y e S B U e X B l P S J G a W x s R X J y b 3 J D b 2 R l I i B W Y W x 1 Z T 0 i c 1 V u a 2 5 v d 2 4 i I C 8 + P E V u d H J 5 I F R 5 c G U 9 I k Z p b G x D b 3 V u d C I g V m F s d W U 9 I m w z M D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2 X z I v R W 5 0 c G l 2 b 3 R p Z X J 0 Z S B T c G F s d G V u L n t D b 3 V u d H J 5 L D B 9 J n F 1 b 3 Q 7 L C Z x d W 9 0 O 1 N l Y 3 R p b 2 4 x L 1 R h Y m V s b G U 2 X z I v R W 5 0 c G l 2 b 3 R p Z X J 0 Z S B T c G F s d G V u L n t K Y W h y L D F 9 J n F 1 b 3 Q 7 L C Z x d W 9 0 O 1 N l Y 3 R p b 2 4 x L 1 R h Y m V s b G U 2 X z I v R W 5 0 c G l 2 b 3 R p Z X J 0 Z S B T c G F s d G V u L n t D Y X R l Z 2 9 y e S w y f S Z x d W 9 0 O y w m c X V v d D t T Z W N 0 a W 9 u M S 9 U Y W J l b G x l N l 8 y L 0 V u d H B p d m 9 0 a W V y d G U g U 3 B h b H R l b i 5 7 Q X B w b G l j Y X R p b 2 4 s M 3 0 m c X V v d D s s J n F 1 b 3 Q 7 U 2 V j d G l v b j E v V G F i Z W x s Z T Z f M i 9 F b n R w a X Z v d G l l c n R l I F N w Y W x 0 Z W 4 u e 0 F 0 d H J p Y n V 0 L D R 9 J n F 1 b 3 Q 7 L C Z x d W 9 0 O 1 N l Y 3 R p b 2 4 x L 1 R h Y m V s b G U 2 X z I v R W 5 0 c G l 2 b 3 R p Z X J 0 Z S B T c G F s d G V u L n t X Z X J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V s b G U 2 X z I v R W 5 0 c G l 2 b 3 R p Z X J 0 Z S B T c G F s d G V u L n t D b 3 V u d H J 5 L D B 9 J n F 1 b 3 Q 7 L C Z x d W 9 0 O 1 N l Y 3 R p b 2 4 x L 1 R h Y m V s b G U 2 X z I v R W 5 0 c G l 2 b 3 R p Z X J 0 Z S B T c G F s d G V u L n t K Y W h y L D F 9 J n F 1 b 3 Q 7 L C Z x d W 9 0 O 1 N l Y 3 R p b 2 4 x L 1 R h Y m V s b G U 2 X z I v R W 5 0 c G l 2 b 3 R p Z X J 0 Z S B T c G F s d G V u L n t D Y X R l Z 2 9 y e S w y f S Z x d W 9 0 O y w m c X V v d D t T Z W N 0 a W 9 u M S 9 U Y W J l b G x l N l 8 y L 0 V u d H B p d m 9 0 a W V y d G U g U 3 B h b H R l b i 5 7 Q X B w b G l j Y X R p b 2 4 s M 3 0 m c X V v d D s s J n F 1 b 3 Q 7 U 2 V j d G l v b j E v V G F i Z W x s Z T Z f M i 9 F b n R w a X Z v d G l l c n R l I F N w Y W x 0 Z W 4 u e 0 F 0 d H J p Y n V 0 L D R 9 J n F 1 b 3 Q 7 L C Z x d W 9 0 O 1 N l Y 3 R p b 2 4 x L 1 R h Y m V s b G U 2 X z I v R W 5 0 c G l 2 b 3 R p Z X J 0 Z S B T c G F s d G V u L n t X Z X J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l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X z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Z f M i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x l N l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B d H R y a W J 1 d C Z x d W 9 0 O y w m c X V v d D t X Z X J 0 J n F 1 b 3 Q 7 X S I g L z 4 8 R W 5 0 c n k g V H l w Z T 0 i R m l s b E N v b H V t b l R 5 c G V z I i B W Y W x 1 Z T 0 i c 0 J n W U E i I C 8 + P E V u d H J 5 I F R 5 c G U 9 I k Z p b G x M Y X N 0 V X B k Y X R l Z C I g V m F s d W U 9 I m Q y M D I z L T A 2 L T I x V D A 4 O j U z O j E 0 L j M 5 M j U x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Z T Y v R W 5 0 c G l 2 b 3 R p Z X J 0 Z S B T c G F s d G V u L n t D b 3 V u d H J 5 L D B 9 J n F 1 b 3 Q 7 L C Z x d W 9 0 O 1 N l Y 3 R p b 2 4 x L 1 R h Y m V s b G U 2 L 0 V u d H B p d m 9 0 a W V y d G U g U 3 B h b H R l b i 5 7 Q X R 0 c m l i d X Q s M X 0 m c X V v d D s s J n F 1 b 3 Q 7 U 2 V j d G l v b j E v V G F i Z W x s Z T Y v R W 5 0 c G l 2 b 3 R p Z X J 0 Z S B T c G F s d G V u L n t X Z X J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b G U 2 L 0 V u d H B p d m 9 0 a W V y d G U g U 3 B h b H R l b i 5 7 Q 2 9 1 b n R y e S w w f S Z x d W 9 0 O y w m c X V v d D t T Z W N 0 a W 9 u M S 9 U Y W J l b G x l N i 9 F b n R w a X Z v d G l l c n R l I F N w Y W x 0 Z W 4 u e 0 F 0 d H J p Y n V 0 L D F 9 J n F 1 b 3 Q 7 L C Z x d W 9 0 O 1 N l Y 3 R p b 2 4 x L 1 R h Y m V s b G U 2 L 0 V u d H B p d m 9 0 a W V y d G U g U 3 B h b H R l b i 5 7 V 2 V y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Z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Y v R W 5 0 c G l 2 b 3 R p Z X J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l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M D A 4 I i A v P j x F b n R y e S B U e X B l P S J G a W x s U 3 R h d H V z I i B W Y W x 1 Z T 0 i c 0 N v b X B s Z X R l I i A v P j x F b n R y e S B U e X B l P S J G a W x s Q 2 9 s d W 1 u T m F t Z X M i I F Z h b H V l P S J z W y Z x d W 9 0 O 0 N v d W 5 0 c n k m c X V v d D s s J n F 1 b 3 Q 7 S m F o c i Z x d W 9 0 O y w m c X V v d D t D Y X R l Z 2 9 y e S Z x d W 9 0 O y w m c X V v d D t B c H B s a W N h d G l v b i Z x d W 9 0 O y w m c X V v d D t B d H R y a W J 1 d C Z x d W 9 0 O y w m c X V v d D t X Z X J 0 J n F 1 b 3 Q 7 X S I g L z 4 8 R W 5 0 c n k g V H l w Z T 0 i R m l s b E N v b H V t b l R 5 c G V z I i B W Y W x 1 Z T 0 i c 0 J n T U d C Z 1 l G I i A v P j x F b n R y e S B U e X B l P S J G a W x s T G F z d F V w Z G F 0 Z W Q i I F Z h b H V l P S J k M j A y M y 0 w N i 0 y N 1 Q x N D o 1 N j o w N i 4 2 N T Y 0 O T A 4 W i I g L z 4 8 R W 5 0 c n k g V H l w Z T 0 i R m l s b E V y c m 9 y Q 2 9 1 b n Q i I F Z h b H V l P S J s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N l 8 y L 0 V u d H B p d m 9 0 a W V y d G U g U 3 B h b H R l b i 5 7 Q 2 9 1 b n R y e S w w f S Z x d W 9 0 O y w m c X V v d D t T Z W N 0 a W 9 u M S 9 U Y W J l b G x l N l 8 y L 0 V u d H B p d m 9 0 a W V y d G U g U 3 B h b H R l b i 5 7 S m F o c i w x f S Z x d W 9 0 O y w m c X V v d D t T Z W N 0 a W 9 u M S 9 U Y W J l b G x l N l 8 y L 0 V u d H B p d m 9 0 a W V y d G U g U 3 B h b H R l b i 5 7 Q 2 F 0 Z W d v c n k s M n 0 m c X V v d D s s J n F 1 b 3 Q 7 U 2 V j d G l v b j E v V G F i Z W x s Z T Z f M i 9 F b n R w a X Z v d G l l c n R l I F N w Y W x 0 Z W 4 u e 0 F w c G x p Y 2 F 0 a W 9 u L D N 9 J n F 1 b 3 Q 7 L C Z x d W 9 0 O 1 N l Y 3 R p b 2 4 x L 1 R h Y m V s b G U 2 X z I v R W 5 0 c G l 2 b 3 R p Z X J 0 Z S B T c G F s d G V u L n t B d H R y a W J 1 d C w 0 f S Z x d W 9 0 O y w m c X V v d D t T Z W N 0 a W 9 u M S 9 U Y W J l b G x l N l 8 y L 0 V u d H B p d m 9 0 a W V y d G U g U 3 B h b H R l b i 5 7 V 2 V y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l b G x l N l 8 y L 0 V u d H B p d m 9 0 a W V y d G U g U 3 B h b H R l b i 5 7 Q 2 9 1 b n R y e S w w f S Z x d W 9 0 O y w m c X V v d D t T Z W N 0 a W 9 u M S 9 U Y W J l b G x l N l 8 y L 0 V u d H B p d m 9 0 a W V y d G U g U 3 B h b H R l b i 5 7 S m F o c i w x f S Z x d W 9 0 O y w m c X V v d D t T Z W N 0 a W 9 u M S 9 U Y W J l b G x l N l 8 y L 0 V u d H B p d m 9 0 a W V y d G U g U 3 B h b H R l b i 5 7 Q 2 F 0 Z W d v c n k s M n 0 m c X V v d D s s J n F 1 b 3 Q 7 U 2 V j d G l v b j E v V G F i Z W x s Z T Z f M i 9 F b n R w a X Z v d G l l c n R l I F N w Y W x 0 Z W 4 u e 0 F w c G x p Y 2 F 0 a W 9 u L D N 9 J n F 1 b 3 Q 7 L C Z x d W 9 0 O 1 N l Y 3 R p b 2 4 x L 1 R h Y m V s b G U 2 X z I v R W 5 0 c G l 2 b 3 R p Z X J 0 Z S B T c G F s d G V u L n t B d H R y a W J 1 d C w 0 f S Z x d W 9 0 O y w m c X V v d D t T Z W N 0 a W 9 u M S 9 U Y W J l b G x l N l 8 y L 0 V u d H B p d m 9 0 a W V y d G U g U 3 B h b H R l b i 5 7 V 2 V y d C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Z T Z f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l 8 y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2 X z I l M j A o M i k v R W 5 0 c G l 2 b 3 R p Z X J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Q 0 J l y R K Q U m m F K 4 L k F b W w g A A A A A C A A A A A A A D Z g A A w A A A A B A A A A A u 4 4 V 5 2 s r l K z C M O u l v u D x k A A A A A A S A A A C g A A A A E A A A A E m K 4 c u B F 5 X U l f 2 d F q 5 H T O R Q A A A A x / X 4 g a W 7 t r 9 Y l d r J d a C c Y w 9 t b o p a t u s n R m V y q 6 x S 0 x + 1 o Z s 3 r 5 N u C T Y t l K 5 b v M g / 0 B g A v C q A O g x o G 1 r T v e h / j N C c o n X D F 4 I n f c Z 9 4 o 8 x b l M U A A A A E c g t t v z 3 W p x e i p o I L l j i 7 w t u 9 O Q = < / D a t a M a s h u p > 
</file>

<file path=customXml/itemProps1.xml><?xml version="1.0" encoding="utf-8"?>
<ds:datastoreItem xmlns:ds="http://schemas.openxmlformats.org/officeDocument/2006/customXml" ds:itemID="{542B1097-5C94-4036-9305-761E3FE87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Port. BATT. GU</vt:lpstr>
      <vt:lpstr>Port. BATT. GU (unpivot)</vt:lpstr>
      <vt:lpstr>Extra</vt:lpstr>
      <vt:lpstr>Shape</vt:lpstr>
      <vt:lpstr>Scale</vt:lpstr>
      <vt:lpstr>general_template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2023-07-10T13:26:19Z</dcterms:created>
  <dcterms:modified xsi:type="dcterms:W3CDTF">2023-09-04T09:37:15Z</dcterms:modified>
</cp:coreProperties>
</file>