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6465" firstSheet="4" activeTab="6"/>
  </bookViews>
  <sheets>
    <sheet name="POM Mopeds" sheetId="9" r:id="rId1"/>
    <sheet name="POM Motorcycles" sheetId="10" r:id="rId2"/>
    <sheet name="POM E-Bikes" sheetId="11" r:id="rId3"/>
    <sheet name="POM Small PLEVs" sheetId="12" r:id="rId4"/>
    <sheet name="POM E-Scooter" sheetId="13" r:id="rId5"/>
    <sheet name="Share E-Mopeds+E-Motorcycles" sheetId="8" r:id="rId6"/>
    <sheet name="Share E-Bikes_SmallPLEVs" sheetId="7" r:id="rId7"/>
    <sheet name="Share E-Scooter" sheetId="6" r:id="rId8"/>
    <sheet name="E-Mopeds EU27+4" sheetId="2" r:id="rId9"/>
    <sheet name="E-Motorcycles EU27+4" sheetId="3" r:id="rId10"/>
    <sheet name="E-Bikes EU27+4" sheetId="1" r:id="rId11"/>
    <sheet name="Small PLEVs EU27+4" sheetId="5" r:id="rId12"/>
    <sheet name="E-Scooter EU27+4" sheetId="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3" i="6" l="1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P2" i="13"/>
  <c r="AO2" i="13"/>
  <c r="AO33" i="13" s="1"/>
  <c r="AN2" i="13"/>
  <c r="AM2" i="13"/>
  <c r="AL2" i="13"/>
  <c r="AK2" i="13"/>
  <c r="AJ2" i="13"/>
  <c r="AI2" i="13"/>
  <c r="AH2" i="13"/>
  <c r="AG2" i="13"/>
  <c r="AG33" i="13" s="1"/>
  <c r="AF2" i="13"/>
  <c r="AE2" i="13"/>
  <c r="AD2" i="13"/>
  <c r="AC2" i="13"/>
  <c r="AB2" i="13"/>
  <c r="AA2" i="13"/>
  <c r="Z2" i="13"/>
  <c r="Y2" i="13"/>
  <c r="Y33" i="13" s="1"/>
  <c r="X2" i="13"/>
  <c r="W2" i="13"/>
  <c r="V2" i="13"/>
  <c r="U2" i="13"/>
  <c r="T2" i="13"/>
  <c r="S2" i="13"/>
  <c r="R2" i="13"/>
  <c r="Q2" i="13"/>
  <c r="Q33" i="13" s="1"/>
  <c r="P2" i="13"/>
  <c r="O2" i="13"/>
  <c r="N2" i="13"/>
  <c r="M2" i="13"/>
  <c r="L2" i="13"/>
  <c r="K2" i="13"/>
  <c r="J2" i="13"/>
  <c r="I2" i="13"/>
  <c r="I33" i="13" s="1"/>
  <c r="H2" i="13"/>
  <c r="G2" i="13"/>
  <c r="F2" i="13"/>
  <c r="E2" i="13"/>
  <c r="D2" i="13"/>
  <c r="C2" i="13"/>
  <c r="B2" i="13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P2" i="9"/>
  <c r="AO2" i="9"/>
  <c r="AN2" i="9"/>
  <c r="AM2" i="9"/>
  <c r="AL2" i="9"/>
  <c r="AK2" i="9"/>
  <c r="AK33" i="9" s="1"/>
  <c r="AJ2" i="9"/>
  <c r="AI2" i="9"/>
  <c r="AH2" i="9"/>
  <c r="AG2" i="9"/>
  <c r="AF2" i="9"/>
  <c r="AE2" i="9"/>
  <c r="AD2" i="9"/>
  <c r="AC2" i="9"/>
  <c r="AC33" i="9" s="1"/>
  <c r="AB2" i="9"/>
  <c r="AA2" i="9"/>
  <c r="Z2" i="9"/>
  <c r="Y2" i="9"/>
  <c r="X2" i="9"/>
  <c r="W2" i="9"/>
  <c r="V2" i="9"/>
  <c r="U2" i="9"/>
  <c r="U33" i="9" s="1"/>
  <c r="T2" i="9"/>
  <c r="S2" i="9"/>
  <c r="R2" i="9"/>
  <c r="Q2" i="9"/>
  <c r="P2" i="9"/>
  <c r="O2" i="9"/>
  <c r="N2" i="9"/>
  <c r="M2" i="9"/>
  <c r="M33" i="9" s="1"/>
  <c r="L2" i="9"/>
  <c r="K2" i="9"/>
  <c r="J2" i="9"/>
  <c r="I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2" i="9"/>
  <c r="I33" i="12" l="1"/>
  <c r="Q33" i="12"/>
  <c r="Y33" i="12"/>
  <c r="AG33" i="12"/>
  <c r="AO33" i="12"/>
  <c r="B33" i="13"/>
  <c r="J33" i="13"/>
  <c r="R33" i="13"/>
  <c r="Z33" i="13"/>
  <c r="AH33" i="13"/>
  <c r="AP33" i="13"/>
  <c r="C33" i="13"/>
  <c r="K33" i="13"/>
  <c r="S33" i="13"/>
  <c r="AA33" i="13"/>
  <c r="AI33" i="13"/>
  <c r="D33" i="13"/>
  <c r="L33" i="13"/>
  <c r="T33" i="13"/>
  <c r="AB33" i="13"/>
  <c r="AJ33" i="13"/>
  <c r="E33" i="13"/>
  <c r="M33" i="13"/>
  <c r="U33" i="13"/>
  <c r="AC33" i="13"/>
  <c r="AK33" i="13"/>
  <c r="F33" i="13"/>
  <c r="N33" i="13"/>
  <c r="V33" i="13"/>
  <c r="AD33" i="13"/>
  <c r="AL33" i="13"/>
  <c r="G33" i="13"/>
  <c r="O33" i="13"/>
  <c r="W33" i="13"/>
  <c r="AE33" i="13"/>
  <c r="AM33" i="13"/>
  <c r="H33" i="13"/>
  <c r="P33" i="13"/>
  <c r="X33" i="13"/>
  <c r="AF33" i="13"/>
  <c r="AN33" i="13"/>
  <c r="B33" i="12"/>
  <c r="J33" i="12"/>
  <c r="R33" i="12"/>
  <c r="Z33" i="12"/>
  <c r="AH33" i="12"/>
  <c r="AP33" i="12"/>
  <c r="C33" i="12"/>
  <c r="K33" i="12"/>
  <c r="S33" i="12"/>
  <c r="AA33" i="12"/>
  <c r="AI33" i="12"/>
  <c r="D33" i="12"/>
  <c r="L33" i="12"/>
  <c r="T33" i="12"/>
  <c r="AB33" i="12"/>
  <c r="AJ33" i="12"/>
  <c r="E33" i="12"/>
  <c r="M33" i="12"/>
  <c r="U33" i="12"/>
  <c r="AC33" i="12"/>
  <c r="AK33" i="12"/>
  <c r="AM33" i="12"/>
  <c r="AE33" i="12"/>
  <c r="W33" i="12"/>
  <c r="O33" i="12"/>
  <c r="F33" i="12"/>
  <c r="N33" i="12"/>
  <c r="V33" i="12"/>
  <c r="AD33" i="12"/>
  <c r="AL33" i="12"/>
  <c r="G33" i="12"/>
  <c r="H33" i="12"/>
  <c r="P33" i="12"/>
  <c r="X33" i="12"/>
  <c r="AF33" i="12"/>
  <c r="AN33" i="12"/>
  <c r="B33" i="11"/>
  <c r="J33" i="11"/>
  <c r="R33" i="11"/>
  <c r="Z33" i="11"/>
  <c r="AH33" i="11"/>
  <c r="AP33" i="11"/>
  <c r="D33" i="10"/>
  <c r="AJ33" i="10"/>
  <c r="AB33" i="10"/>
  <c r="T33" i="10"/>
  <c r="L33" i="10"/>
  <c r="C33" i="11"/>
  <c r="K33" i="11"/>
  <c r="S33" i="11"/>
  <c r="AA33" i="11"/>
  <c r="AI33" i="11"/>
  <c r="AO33" i="11"/>
  <c r="AG33" i="11"/>
  <c r="Q33" i="11"/>
  <c r="I33" i="11"/>
  <c r="D33" i="11"/>
  <c r="L33" i="11"/>
  <c r="T33" i="11"/>
  <c r="AB33" i="11"/>
  <c r="AJ33" i="11"/>
  <c r="E33" i="11"/>
  <c r="M33" i="11"/>
  <c r="U33" i="11"/>
  <c r="AC33" i="11"/>
  <c r="AK33" i="11"/>
  <c r="F33" i="11"/>
  <c r="N33" i="11"/>
  <c r="V33" i="11"/>
  <c r="AD33" i="11"/>
  <c r="AL33" i="11"/>
  <c r="Y33" i="11"/>
  <c r="G33" i="11"/>
  <c r="O33" i="11"/>
  <c r="W33" i="11"/>
  <c r="AE33" i="11"/>
  <c r="AM33" i="11"/>
  <c r="H33" i="11"/>
  <c r="P33" i="11"/>
  <c r="X33" i="11"/>
  <c r="AF33" i="11"/>
  <c r="AN33" i="11"/>
  <c r="O33" i="10"/>
  <c r="AE33" i="10"/>
  <c r="I33" i="10"/>
  <c r="Q33" i="10"/>
  <c r="Y33" i="10"/>
  <c r="AG33" i="10"/>
  <c r="AO33" i="10"/>
  <c r="AM33" i="10"/>
  <c r="B33" i="10"/>
  <c r="J33" i="10"/>
  <c r="R33" i="10"/>
  <c r="Z33" i="10"/>
  <c r="AH33" i="10"/>
  <c r="AP33" i="10"/>
  <c r="G33" i="10"/>
  <c r="W33" i="10"/>
  <c r="C33" i="10"/>
  <c r="K33" i="10"/>
  <c r="S33" i="10"/>
  <c r="AA33" i="10"/>
  <c r="AI33" i="10"/>
  <c r="E33" i="10"/>
  <c r="M33" i="10"/>
  <c r="U33" i="10"/>
  <c r="AC33" i="10"/>
  <c r="AK33" i="10"/>
  <c r="F33" i="10"/>
  <c r="N33" i="10"/>
  <c r="V33" i="10"/>
  <c r="AD33" i="10"/>
  <c r="AL33" i="10"/>
  <c r="H33" i="10"/>
  <c r="P33" i="10"/>
  <c r="X33" i="10"/>
  <c r="AF33" i="10"/>
  <c r="AN33" i="10"/>
  <c r="N33" i="9"/>
  <c r="V33" i="9"/>
  <c r="AD33" i="9"/>
  <c r="AL33" i="9"/>
  <c r="AP33" i="9"/>
  <c r="AH33" i="9"/>
  <c r="Z33" i="9"/>
  <c r="R33" i="9"/>
  <c r="J33" i="9"/>
  <c r="O33" i="9"/>
  <c r="W33" i="9"/>
  <c r="AE33" i="9"/>
  <c r="AM33" i="9"/>
  <c r="AO33" i="9"/>
  <c r="AG33" i="9"/>
  <c r="Y33" i="9"/>
  <c r="H33" i="9"/>
  <c r="P33" i="9"/>
  <c r="X33" i="9"/>
  <c r="AF33" i="9"/>
  <c r="AN33" i="9"/>
  <c r="B33" i="9"/>
  <c r="Q33" i="9"/>
  <c r="I33" i="9"/>
  <c r="F33" i="9"/>
  <c r="G33" i="9"/>
  <c r="C33" i="9"/>
  <c r="E33" i="9"/>
  <c r="K33" i="9"/>
  <c r="S33" i="9"/>
  <c r="AA33" i="9"/>
  <c r="AI33" i="9"/>
  <c r="D33" i="9"/>
  <c r="L33" i="9"/>
  <c r="T33" i="9"/>
  <c r="AB33" i="9"/>
  <c r="AJ33" i="9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C43" i="5" l="1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4" i="1" l="1"/>
  <c r="C35" i="1"/>
  <c r="C36" i="1"/>
  <c r="C37" i="1"/>
  <c r="C38" i="1"/>
  <c r="C39" i="1"/>
  <c r="C40" i="1"/>
  <c r="C41" i="1"/>
  <c r="C42" i="1"/>
  <c r="C43" i="1"/>
  <c r="C33" i="1"/>
  <c r="C24" i="1"/>
  <c r="C25" i="1"/>
  <c r="C26" i="1"/>
  <c r="C27" i="1"/>
  <c r="C28" i="1"/>
  <c r="C29" i="1"/>
  <c r="C30" i="1"/>
  <c r="C31" i="1"/>
  <c r="C32" i="1"/>
  <c r="C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<sst xmlns="http://schemas.openxmlformats.org/spreadsheetml/2006/main" count="299" uniqueCount="54">
  <si>
    <t>Year</t>
  </si>
  <si>
    <t>POM Batteries [t]</t>
  </si>
  <si>
    <t>LMT Application: E-Bikes</t>
  </si>
  <si>
    <t>E-Bikes POM batteries [t] from JRC report (MDS):</t>
  </si>
  <si>
    <t>E-Bike average weight [kg/battery] from JRC report (MDS)</t>
  </si>
  <si>
    <t>LMT Application: E-Mopeds</t>
  </si>
  <si>
    <t>E-Mopeds POM batteries [t] from JRC report (MDS):</t>
  </si>
  <si>
    <t>E-Mopeds average weight [kg/battery] from JRC report (MDS)</t>
  </si>
  <si>
    <t>LMT Application: E-Motorcycles</t>
  </si>
  <si>
    <t>E-Motorcycles POM batteries [t] from JRC report (MDS):</t>
  </si>
  <si>
    <t>E-Motorcycles average weight [kg/battery] from JRC report (MDS)</t>
  </si>
  <si>
    <t>LMT Application: E-Scooter</t>
  </si>
  <si>
    <t>E-Scooter POM batteries [t] from JRC report (MDS):</t>
  </si>
  <si>
    <t>E-Scooter average weight [kg/battery] from JRC report (MDS)</t>
  </si>
  <si>
    <t>Small PLEV POM batteries [t] from JRC report (MDS):</t>
  </si>
  <si>
    <t>Small PLEV average weight [kg/battery] from JRC report (MDS)</t>
  </si>
  <si>
    <t>POM Batteries [units]</t>
  </si>
  <si>
    <t>Approach: polynomial curve --&gt; units are most suitable with POM e-bike data</t>
  </si>
  <si>
    <t>Approach: polynomial curve --&gt; better fitting than sigmoid curve</t>
  </si>
  <si>
    <t>Approach: sigmoid curve</t>
  </si>
  <si>
    <t>LMT Application: Small PLEVs</t>
  </si>
  <si>
    <t>AUT</t>
  </si>
  <si>
    <t>BEL</t>
  </si>
  <si>
    <t>BGR</t>
  </si>
  <si>
    <t>CHE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</si>
  <si>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</si>
  <si>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</si>
  <si>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</si>
  <si>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</si>
  <si>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</si>
  <si>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</si>
  <si>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</si>
  <si>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</si>
  <si>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</si>
  <si>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</si>
  <si>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</si>
  <si>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</si>
  <si>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</si>
  <si>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</si>
  <si>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</si>
  <si>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</si>
  <si>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</si>
  <si>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</si>
  <si>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</si>
  <si>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</si>
  <si>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</si>
  <si>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</si>
  <si>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</si>
  <si>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</si>
  <si>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</si>
  <si>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</si>
  <si>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</si>
  <si>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EU27+4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</si>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</sst>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1" applyNumberFormat="1" applyFont="1"/>
    <xf numFmtId="10" fontId="0" fillId="0" borderId="0" xfId="1" applyNumberFormat="1" applyFont="1" applyFill="1"/>
    <xf numFmtId="10" fontId="0" fillId="0" borderId="0" xfId="0" applyNumberFormat="1"/>
    <xf numFmtId="0" fontId="0" fillId="0" borderId="0" xfId="0" applyFill="1"/>
    <xf numFmtId="10" fontId="0" fillId="0" borderId="0" xfId="1" applyNumberFormat="1" applyFont="1"/>
    <xf numFmtId="165" fontId="0" fillId="0" borderId="0" xfId="0" applyNumberFormat="1"/>
    <xf numFmtId="0" fontId="0" fillId="2" borderId="0" xfId="0" applyFill="1"/>
    <xf numFmtId="165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E-Mopeds + E-Motorcycles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'Share E-Mopeds+E-Motorcycles'!$A$2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E-Mopeds+E-Motorcycles'!$C$2:$BA$2</c:f>
              <c:numCache>
                <c:formatCode>0.00%</c:formatCode>
                <c:ptCount val="51"/>
                <c:pt idx="0">
                  <c:v>6.1331837375144256E-2</c:v>
                </c:pt>
                <c:pt idx="1">
                  <c:v>6.1331837375144249E-2</c:v>
                </c:pt>
                <c:pt idx="2">
                  <c:v>6.1331837375144263E-2</c:v>
                </c:pt>
                <c:pt idx="3">
                  <c:v>6.1331837375144249E-2</c:v>
                </c:pt>
                <c:pt idx="4">
                  <c:v>6.133183737514427E-2</c:v>
                </c:pt>
                <c:pt idx="5">
                  <c:v>6.1331837375144263E-2</c:v>
                </c:pt>
                <c:pt idx="6">
                  <c:v>6.1331837375144263E-2</c:v>
                </c:pt>
                <c:pt idx="7">
                  <c:v>6.1331837375144263E-2</c:v>
                </c:pt>
                <c:pt idx="8">
                  <c:v>6.1331837375144284E-2</c:v>
                </c:pt>
                <c:pt idx="9">
                  <c:v>6.1331837375144263E-2</c:v>
                </c:pt>
                <c:pt idx="10">
                  <c:v>6.1331837375144256E-2</c:v>
                </c:pt>
                <c:pt idx="11">
                  <c:v>6.1331837375144263E-2</c:v>
                </c:pt>
                <c:pt idx="12">
                  <c:v>5.4391852794815419E-2</c:v>
                </c:pt>
                <c:pt idx="13">
                  <c:v>3.264254268227209E-2</c:v>
                </c:pt>
                <c:pt idx="14">
                  <c:v>3.4229828850855744E-2</c:v>
                </c:pt>
                <c:pt idx="15">
                  <c:v>3.0376670716889428E-2</c:v>
                </c:pt>
                <c:pt idx="16">
                  <c:v>7.1531186400095773E-2</c:v>
                </c:pt>
                <c:pt idx="17">
                  <c:v>3.9989069047185279E-2</c:v>
                </c:pt>
                <c:pt idx="18">
                  <c:v>3.8222078942596362E-2</c:v>
                </c:pt>
                <c:pt idx="19">
                  <c:v>2.7627213755590997E-2</c:v>
                </c:pt>
                <c:pt idx="20">
                  <c:v>3.7833005601023574E-2</c:v>
                </c:pt>
                <c:pt idx="21">
                  <c:v>4.7965786203296341E-2</c:v>
                </c:pt>
                <c:pt idx="22">
                  <c:v>4.4767027384858424E-2</c:v>
                </c:pt>
                <c:pt idx="23">
                  <c:v>4.2646962502751101E-2</c:v>
                </c:pt>
                <c:pt idx="24">
                  <c:v>4.2604323733417854E-2</c:v>
                </c:pt>
                <c:pt idx="25">
                  <c:v>4.260432373341784E-2</c:v>
                </c:pt>
                <c:pt idx="26">
                  <c:v>4.260432373341784E-2</c:v>
                </c:pt>
                <c:pt idx="27">
                  <c:v>4.2604323733417847E-2</c:v>
                </c:pt>
                <c:pt idx="28">
                  <c:v>4.2604323733417847E-2</c:v>
                </c:pt>
                <c:pt idx="29">
                  <c:v>4.260432373341784E-2</c:v>
                </c:pt>
                <c:pt idx="30">
                  <c:v>4.2604323733417854E-2</c:v>
                </c:pt>
                <c:pt idx="31">
                  <c:v>4.2604323733417854E-2</c:v>
                </c:pt>
                <c:pt idx="32">
                  <c:v>4.2604323733417833E-2</c:v>
                </c:pt>
                <c:pt idx="33">
                  <c:v>4.2604323733417826E-2</c:v>
                </c:pt>
                <c:pt idx="34">
                  <c:v>4.2604323733417847E-2</c:v>
                </c:pt>
                <c:pt idx="35">
                  <c:v>4.2604323733417847E-2</c:v>
                </c:pt>
                <c:pt idx="36">
                  <c:v>4.2604323733417833E-2</c:v>
                </c:pt>
                <c:pt idx="37">
                  <c:v>4.260432373341784E-2</c:v>
                </c:pt>
                <c:pt idx="38">
                  <c:v>4.2604323733417826E-2</c:v>
                </c:pt>
                <c:pt idx="39">
                  <c:v>4.260432373341784E-2</c:v>
                </c:pt>
                <c:pt idx="40">
                  <c:v>4.2604323733417847E-2</c:v>
                </c:pt>
                <c:pt idx="41">
                  <c:v>4.2604323733417847E-2</c:v>
                </c:pt>
                <c:pt idx="42">
                  <c:v>4.2604323733417819E-2</c:v>
                </c:pt>
                <c:pt idx="43">
                  <c:v>4.2604323733417833E-2</c:v>
                </c:pt>
                <c:pt idx="44">
                  <c:v>4.2604323733417833E-2</c:v>
                </c:pt>
                <c:pt idx="45">
                  <c:v>4.2604323733417854E-2</c:v>
                </c:pt>
                <c:pt idx="46">
                  <c:v>4.2604323733417833E-2</c:v>
                </c:pt>
                <c:pt idx="47">
                  <c:v>4.2604323733417861E-2</c:v>
                </c:pt>
                <c:pt idx="48">
                  <c:v>4.2604323733417833E-2</c:v>
                </c:pt>
                <c:pt idx="49">
                  <c:v>4.2604323733417833E-2</c:v>
                </c:pt>
                <c:pt idx="50">
                  <c:v>4.2604323733417854E-2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D-4675-AA55-29351A6E7E60}"/>
            </c:ext>
          </c:extLst>
        </c:ser>
        <c:ser>
          <c:idx val="1"/>
          <c:order val="1"/>
          <c:tx>
            <c:strRef>
              <c:f>'Share E-Mopeds+E-Motorcycles'!$A$3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E-Mopeds+E-Motorcycles'!$C$3:$BA$3</c:f>
              <c:numCache>
                <c:formatCode>0.00%</c:formatCode>
                <c:ptCount val="51"/>
                <c:pt idx="0">
                  <c:v>2.8462379620201681E-3</c:v>
                </c:pt>
                <c:pt idx="1">
                  <c:v>2.8462379620201677E-3</c:v>
                </c:pt>
                <c:pt idx="2">
                  <c:v>2.8462379620201681E-3</c:v>
                </c:pt>
                <c:pt idx="3">
                  <c:v>2.8462379620201672E-3</c:v>
                </c:pt>
                <c:pt idx="4">
                  <c:v>2.8462379620201681E-3</c:v>
                </c:pt>
                <c:pt idx="5">
                  <c:v>2.8462379620201681E-3</c:v>
                </c:pt>
                <c:pt idx="6">
                  <c:v>2.8462379620201677E-3</c:v>
                </c:pt>
                <c:pt idx="7">
                  <c:v>2.8462379620201677E-3</c:v>
                </c:pt>
                <c:pt idx="8">
                  <c:v>2.8462379620201685E-3</c:v>
                </c:pt>
                <c:pt idx="9">
                  <c:v>2.8462379620201677E-3</c:v>
                </c:pt>
                <c:pt idx="10">
                  <c:v>2.8462379620201677E-3</c:v>
                </c:pt>
                <c:pt idx="11">
                  <c:v>2.8462379620201681E-3</c:v>
                </c:pt>
                <c:pt idx="12">
                  <c:v>5.3412621402437396E-3</c:v>
                </c:pt>
                <c:pt idx="13">
                  <c:v>4.8319553312573824E-3</c:v>
                </c:pt>
                <c:pt idx="14">
                  <c:v>1.4754236573644717E-2</c:v>
                </c:pt>
                <c:pt idx="15">
                  <c:v>3.7363304981773995E-2</c:v>
                </c:pt>
                <c:pt idx="16">
                  <c:v>6.1295342990542317E-2</c:v>
                </c:pt>
                <c:pt idx="17">
                  <c:v>0.17027995384708811</c:v>
                </c:pt>
                <c:pt idx="18">
                  <c:v>0.21017106244081321</c:v>
                </c:pt>
                <c:pt idx="19">
                  <c:v>0.20631106393274212</c:v>
                </c:pt>
                <c:pt idx="20">
                  <c:v>0.14617088902410194</c:v>
                </c:pt>
                <c:pt idx="21">
                  <c:v>0.12112652984454735</c:v>
                </c:pt>
                <c:pt idx="22">
                  <c:v>0.11304880223585441</c:v>
                </c:pt>
                <c:pt idx="23">
                  <c:v>0.10769506736478288</c:v>
                </c:pt>
                <c:pt idx="24">
                  <c:v>0.10758739298737793</c:v>
                </c:pt>
                <c:pt idx="25">
                  <c:v>0.10758739298737792</c:v>
                </c:pt>
                <c:pt idx="26">
                  <c:v>0.10758739298737789</c:v>
                </c:pt>
                <c:pt idx="27">
                  <c:v>0.10758739298737792</c:v>
                </c:pt>
                <c:pt idx="28">
                  <c:v>0.10758739298737792</c:v>
                </c:pt>
                <c:pt idx="29">
                  <c:v>0.10758739298737791</c:v>
                </c:pt>
                <c:pt idx="30">
                  <c:v>0.10758739298737793</c:v>
                </c:pt>
                <c:pt idx="31">
                  <c:v>0.10758739298737793</c:v>
                </c:pt>
                <c:pt idx="32">
                  <c:v>0.10758739298737789</c:v>
                </c:pt>
                <c:pt idx="33">
                  <c:v>0.10758739298737789</c:v>
                </c:pt>
                <c:pt idx="34">
                  <c:v>0.10758739298737793</c:v>
                </c:pt>
                <c:pt idx="35">
                  <c:v>0.10758739298737791</c:v>
                </c:pt>
                <c:pt idx="36">
                  <c:v>0.10758739298737788</c:v>
                </c:pt>
                <c:pt idx="37">
                  <c:v>0.10758739298737792</c:v>
                </c:pt>
                <c:pt idx="38">
                  <c:v>0.10758739298737789</c:v>
                </c:pt>
                <c:pt idx="39">
                  <c:v>0.10758739298737793</c:v>
                </c:pt>
                <c:pt idx="40">
                  <c:v>0.10758739298737793</c:v>
                </c:pt>
                <c:pt idx="41">
                  <c:v>0.10758739298737795</c:v>
                </c:pt>
                <c:pt idx="42">
                  <c:v>0.10758739298737788</c:v>
                </c:pt>
                <c:pt idx="43">
                  <c:v>0.10758739298737791</c:v>
                </c:pt>
                <c:pt idx="44">
                  <c:v>0.10758739298737791</c:v>
                </c:pt>
                <c:pt idx="45">
                  <c:v>0.10758739298737795</c:v>
                </c:pt>
                <c:pt idx="46">
                  <c:v>0.10758739298737792</c:v>
                </c:pt>
                <c:pt idx="47">
                  <c:v>0.10758739298737797</c:v>
                </c:pt>
                <c:pt idx="48">
                  <c:v>0.10758739298737792</c:v>
                </c:pt>
                <c:pt idx="49">
                  <c:v>0.10758739298737792</c:v>
                </c:pt>
                <c:pt idx="50">
                  <c:v>0.10758739298737797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D-4675-AA55-29351A6E7E60}"/>
            </c:ext>
          </c:extLst>
        </c:ser>
        <c:ser>
          <c:idx val="2"/>
          <c:order val="2"/>
          <c:tx>
            <c:strRef>
              <c:f>'Share E-Mopeds+E-Motorcycles'!$A$4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E-Mopeds+E-Motorcycles'!$C$4:$BA$4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8.9021035670728998E-5</c:v>
                </c:pt>
                <c:pt idx="13">
                  <c:v>1.0737678513905293E-4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1.0203901502555109E-5</c:v>
                </c:pt>
                <c:pt idx="21">
                  <c:v>1.5219768781120479E-5</c:v>
                </c:pt>
                <c:pt idx="22">
                  <c:v>1.4204787615235836E-5</c:v>
                </c:pt>
                <c:pt idx="23">
                  <c:v>1.3532081091258764E-5</c:v>
                </c:pt>
                <c:pt idx="24">
                  <c:v>1.351855160989859E-5</c:v>
                </c:pt>
                <c:pt idx="25">
                  <c:v>1.3518551609898586E-5</c:v>
                </c:pt>
                <c:pt idx="26">
                  <c:v>1.3518551609898586E-5</c:v>
                </c:pt>
                <c:pt idx="27">
                  <c:v>1.3518551609898588E-5</c:v>
                </c:pt>
                <c:pt idx="28">
                  <c:v>1.3518551609898588E-5</c:v>
                </c:pt>
                <c:pt idx="29">
                  <c:v>1.3518551609898588E-5</c:v>
                </c:pt>
                <c:pt idx="30">
                  <c:v>1.3518551609898593E-5</c:v>
                </c:pt>
                <c:pt idx="31">
                  <c:v>1.3518551609898592E-5</c:v>
                </c:pt>
                <c:pt idx="32">
                  <c:v>1.3518551609898586E-5</c:v>
                </c:pt>
                <c:pt idx="33">
                  <c:v>1.3518551609898586E-5</c:v>
                </c:pt>
                <c:pt idx="34">
                  <c:v>1.3518551609898592E-5</c:v>
                </c:pt>
                <c:pt idx="35">
                  <c:v>1.3518551609898592E-5</c:v>
                </c:pt>
                <c:pt idx="36">
                  <c:v>1.3518551609898588E-5</c:v>
                </c:pt>
                <c:pt idx="37">
                  <c:v>1.351855160989859E-5</c:v>
                </c:pt>
                <c:pt idx="38">
                  <c:v>1.3518551609898588E-5</c:v>
                </c:pt>
                <c:pt idx="39">
                  <c:v>1.3518551609898593E-5</c:v>
                </c:pt>
                <c:pt idx="40">
                  <c:v>1.3518551609898593E-5</c:v>
                </c:pt>
                <c:pt idx="41">
                  <c:v>1.3518551609898597E-5</c:v>
                </c:pt>
                <c:pt idx="42">
                  <c:v>1.3518551609898586E-5</c:v>
                </c:pt>
                <c:pt idx="43">
                  <c:v>1.3518551609898592E-5</c:v>
                </c:pt>
                <c:pt idx="44">
                  <c:v>1.3518551609898592E-5</c:v>
                </c:pt>
                <c:pt idx="45">
                  <c:v>1.3518551609898597E-5</c:v>
                </c:pt>
                <c:pt idx="46">
                  <c:v>1.3518551609898595E-5</c:v>
                </c:pt>
                <c:pt idx="47">
                  <c:v>1.3518551609898602E-5</c:v>
                </c:pt>
                <c:pt idx="48">
                  <c:v>1.3518551609898593E-5</c:v>
                </c:pt>
                <c:pt idx="49">
                  <c:v>1.3518551609898592E-5</c:v>
                </c:pt>
                <c:pt idx="50">
                  <c:v>1.3518551609898597E-5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D-4675-AA55-29351A6E7E60}"/>
            </c:ext>
          </c:extLst>
        </c:ser>
        <c:ser>
          <c:idx val="3"/>
          <c:order val="3"/>
          <c:tx>
            <c:strRef>
              <c:f>'Share E-Mopeds+E-Motorcycles'!$A$5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E-Mopeds+E-Motorcycles'!$C$5:$BA$5</c:f>
              <c:numCache>
                <c:formatCode>0.00%</c:formatCode>
                <c:ptCount val="51"/>
                <c:pt idx="0">
                  <c:v>0.17082661177406008</c:v>
                </c:pt>
                <c:pt idx="1">
                  <c:v>0.17082661177406006</c:v>
                </c:pt>
                <c:pt idx="2">
                  <c:v>0.17082661177406011</c:v>
                </c:pt>
                <c:pt idx="3">
                  <c:v>0.17082661177406006</c:v>
                </c:pt>
                <c:pt idx="4">
                  <c:v>0.17082661177406011</c:v>
                </c:pt>
                <c:pt idx="5">
                  <c:v>0.17082661177406011</c:v>
                </c:pt>
                <c:pt idx="6">
                  <c:v>0.17082661177406011</c:v>
                </c:pt>
                <c:pt idx="7">
                  <c:v>0.17082661177406011</c:v>
                </c:pt>
                <c:pt idx="8">
                  <c:v>0.17082661177406017</c:v>
                </c:pt>
                <c:pt idx="9">
                  <c:v>0.17082661177406011</c:v>
                </c:pt>
                <c:pt idx="10">
                  <c:v>0.17082661177406011</c:v>
                </c:pt>
                <c:pt idx="11">
                  <c:v>0.17082661177406014</c:v>
                </c:pt>
                <c:pt idx="12">
                  <c:v>0.18403318704209809</c:v>
                </c:pt>
                <c:pt idx="13">
                  <c:v>0.2466444754644046</c:v>
                </c:pt>
                <c:pt idx="14">
                  <c:v>0.15740662675996964</c:v>
                </c:pt>
                <c:pt idx="15">
                  <c:v>0.13001215066828675</c:v>
                </c:pt>
                <c:pt idx="16">
                  <c:v>8.4221237878606484E-2</c:v>
                </c:pt>
                <c:pt idx="17">
                  <c:v>3.0758486670310319E-2</c:v>
                </c:pt>
                <c:pt idx="18">
                  <c:v>3.1714049686687756E-2</c:v>
                </c:pt>
                <c:pt idx="19">
                  <c:v>3.099669512147234E-2</c:v>
                </c:pt>
                <c:pt idx="20">
                  <c:v>3.0172936743055455E-2</c:v>
                </c:pt>
                <c:pt idx="21">
                  <c:v>3.8254127842907271E-2</c:v>
                </c:pt>
                <c:pt idx="22">
                  <c:v>3.8083224993615473E-2</c:v>
                </c:pt>
                <c:pt idx="23">
                  <c:v>3.8698335822306799E-2</c:v>
                </c:pt>
                <c:pt idx="24">
                  <c:v>3.8659644921059104E-2</c:v>
                </c:pt>
                <c:pt idx="25">
                  <c:v>3.8659644921059097E-2</c:v>
                </c:pt>
                <c:pt idx="26">
                  <c:v>3.8659644921059097E-2</c:v>
                </c:pt>
                <c:pt idx="27">
                  <c:v>3.8659644921059104E-2</c:v>
                </c:pt>
                <c:pt idx="28">
                  <c:v>3.8659644921059111E-2</c:v>
                </c:pt>
                <c:pt idx="29">
                  <c:v>3.8659644921059111E-2</c:v>
                </c:pt>
                <c:pt idx="30">
                  <c:v>3.8659644921059125E-2</c:v>
                </c:pt>
                <c:pt idx="31">
                  <c:v>3.8659644921059118E-2</c:v>
                </c:pt>
                <c:pt idx="32">
                  <c:v>3.8659644921059104E-2</c:v>
                </c:pt>
                <c:pt idx="33">
                  <c:v>3.8659644921059097E-2</c:v>
                </c:pt>
                <c:pt idx="34">
                  <c:v>3.8659644921059118E-2</c:v>
                </c:pt>
                <c:pt idx="35">
                  <c:v>3.8659644921059118E-2</c:v>
                </c:pt>
                <c:pt idx="36">
                  <c:v>3.8659644921059104E-2</c:v>
                </c:pt>
                <c:pt idx="37">
                  <c:v>3.8659644921059118E-2</c:v>
                </c:pt>
                <c:pt idx="38">
                  <c:v>3.8659644921059111E-2</c:v>
                </c:pt>
                <c:pt idx="39">
                  <c:v>3.8659644921059132E-2</c:v>
                </c:pt>
                <c:pt idx="40">
                  <c:v>3.8659644921059132E-2</c:v>
                </c:pt>
                <c:pt idx="41">
                  <c:v>3.8659644921059132E-2</c:v>
                </c:pt>
                <c:pt idx="42">
                  <c:v>3.8659644921059104E-2</c:v>
                </c:pt>
                <c:pt idx="43">
                  <c:v>3.8659644921059118E-2</c:v>
                </c:pt>
                <c:pt idx="44">
                  <c:v>3.8659644921059118E-2</c:v>
                </c:pt>
                <c:pt idx="45">
                  <c:v>3.8659644921059132E-2</c:v>
                </c:pt>
                <c:pt idx="46">
                  <c:v>3.8659644921059118E-2</c:v>
                </c:pt>
                <c:pt idx="47">
                  <c:v>3.8659644921059146E-2</c:v>
                </c:pt>
                <c:pt idx="48">
                  <c:v>3.8659644921059118E-2</c:v>
                </c:pt>
                <c:pt idx="49">
                  <c:v>3.8659644921059118E-2</c:v>
                </c:pt>
                <c:pt idx="50">
                  <c:v>3.8659644921059139E-2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D-4675-AA55-29351A6E7E60}"/>
            </c:ext>
          </c:extLst>
        </c:ser>
        <c:ser>
          <c:idx val="4"/>
          <c:order val="4"/>
          <c:tx>
            <c:strRef>
              <c:f>'Share E-Mopeds+E-Motorcycles'!$A$6</c:f>
              <c:strCache>
                <c:ptCount val="1"/>
                <c:pt idx="0">
                  <c:v>CYP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E-Mopeds+E-Motorcycles'!$C$6:$BA$6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1.0737678513905295E-3</c:v>
                </c:pt>
                <c:pt idx="14">
                  <c:v>1.4332686957254869E-3</c:v>
                </c:pt>
                <c:pt idx="15">
                  <c:v>2.2782503037667071E-4</c:v>
                </c:pt>
                <c:pt idx="16">
                  <c:v>2.9929366694600744E-4</c:v>
                </c:pt>
                <c:pt idx="17">
                  <c:v>1.761097953482723E-3</c:v>
                </c:pt>
                <c:pt idx="18">
                  <c:v>2.1156132256049645E-3</c:v>
                </c:pt>
                <c:pt idx="19">
                  <c:v>2.0647573783408217E-3</c:v>
                </c:pt>
                <c:pt idx="20">
                  <c:v>1.979556891495691E-3</c:v>
                </c:pt>
                <c:pt idx="21">
                  <c:v>2.5097398720067667E-3</c:v>
                </c:pt>
                <c:pt idx="22">
                  <c:v>2.4985274429358819E-3</c:v>
                </c:pt>
                <c:pt idx="23">
                  <c:v>2.5388830400837063E-3</c:v>
                </c:pt>
                <c:pt idx="24">
                  <c:v>2.7054342877909478E-3</c:v>
                </c:pt>
                <c:pt idx="25">
                  <c:v>2.7054342877909469E-3</c:v>
                </c:pt>
                <c:pt idx="26">
                  <c:v>2.7054342877909469E-3</c:v>
                </c:pt>
                <c:pt idx="27">
                  <c:v>2.7054342877909474E-3</c:v>
                </c:pt>
                <c:pt idx="28">
                  <c:v>2.7054342877909478E-3</c:v>
                </c:pt>
                <c:pt idx="29">
                  <c:v>2.7054342877909474E-3</c:v>
                </c:pt>
                <c:pt idx="30">
                  <c:v>2.7054342877909482E-3</c:v>
                </c:pt>
                <c:pt idx="31">
                  <c:v>2.7054342877909482E-3</c:v>
                </c:pt>
                <c:pt idx="32">
                  <c:v>2.7054342877909469E-3</c:v>
                </c:pt>
                <c:pt idx="33">
                  <c:v>2.7054342877909469E-3</c:v>
                </c:pt>
                <c:pt idx="34">
                  <c:v>2.7054342877909478E-3</c:v>
                </c:pt>
                <c:pt idx="35">
                  <c:v>2.7054342877909474E-3</c:v>
                </c:pt>
                <c:pt idx="36">
                  <c:v>2.7054342877909465E-3</c:v>
                </c:pt>
                <c:pt idx="37">
                  <c:v>2.7054342877909474E-3</c:v>
                </c:pt>
                <c:pt idx="38">
                  <c:v>2.7054342877909465E-3</c:v>
                </c:pt>
                <c:pt idx="39">
                  <c:v>2.7054342877909478E-3</c:v>
                </c:pt>
                <c:pt idx="40">
                  <c:v>2.7054342877909478E-3</c:v>
                </c:pt>
                <c:pt idx="41">
                  <c:v>2.7054342877909482E-3</c:v>
                </c:pt>
                <c:pt idx="42">
                  <c:v>2.7054342877909465E-3</c:v>
                </c:pt>
                <c:pt idx="43">
                  <c:v>2.7054342877909474E-3</c:v>
                </c:pt>
                <c:pt idx="44">
                  <c:v>2.7054342877909474E-3</c:v>
                </c:pt>
                <c:pt idx="45">
                  <c:v>2.7054342877909487E-3</c:v>
                </c:pt>
                <c:pt idx="46">
                  <c:v>2.7054342877909478E-3</c:v>
                </c:pt>
                <c:pt idx="47">
                  <c:v>2.7054342877909491E-3</c:v>
                </c:pt>
                <c:pt idx="48">
                  <c:v>2.7054342877909474E-3</c:v>
                </c:pt>
                <c:pt idx="49">
                  <c:v>2.7054342877909474E-3</c:v>
                </c:pt>
                <c:pt idx="50">
                  <c:v>2.7054342877909491E-3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BD-4675-AA55-29351A6E7E60}"/>
            </c:ext>
          </c:extLst>
        </c:ser>
        <c:ser>
          <c:idx val="5"/>
          <c:order val="5"/>
          <c:tx>
            <c:strRef>
              <c:f>'Share E-Mopeds+E-Motorcycles'!$A$7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E-Mopeds+E-Motorcycles'!$C$7:$BA$7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2.3515515945452592E-2</c:v>
                </c:pt>
                <c:pt idx="14">
                  <c:v>1.1381839642525926E-2</c:v>
                </c:pt>
                <c:pt idx="15">
                  <c:v>5.3918590522478733E-3</c:v>
                </c:pt>
                <c:pt idx="16">
                  <c:v>8.6795163414342159E-3</c:v>
                </c:pt>
                <c:pt idx="17">
                  <c:v>6.0727515637335272E-3</c:v>
                </c:pt>
                <c:pt idx="18">
                  <c:v>6.6893675323890312E-3</c:v>
                </c:pt>
                <c:pt idx="19">
                  <c:v>1.1729848664684669E-2</c:v>
                </c:pt>
                <c:pt idx="20">
                  <c:v>1.6062981745322249E-2</c:v>
                </c:pt>
                <c:pt idx="21">
                  <c:v>2.0365116012953877E-2</c:v>
                </c:pt>
                <c:pt idx="22">
                  <c:v>1.900700016431861E-2</c:v>
                </c:pt>
                <c:pt idx="23">
                  <c:v>1.8106871745780611E-2</c:v>
                </c:pt>
                <c:pt idx="24">
                  <c:v>1.8088768352657002E-2</c:v>
                </c:pt>
                <c:pt idx="25">
                  <c:v>1.8088768352656999E-2</c:v>
                </c:pt>
                <c:pt idx="26">
                  <c:v>1.8088768352656995E-2</c:v>
                </c:pt>
                <c:pt idx="27">
                  <c:v>1.8088768352656999E-2</c:v>
                </c:pt>
                <c:pt idx="28">
                  <c:v>1.8088768352656999E-2</c:v>
                </c:pt>
                <c:pt idx="29">
                  <c:v>1.8088768352656995E-2</c:v>
                </c:pt>
                <c:pt idx="30">
                  <c:v>1.8088768352657002E-2</c:v>
                </c:pt>
                <c:pt idx="31">
                  <c:v>1.8088768352656999E-2</c:v>
                </c:pt>
                <c:pt idx="32">
                  <c:v>1.8088768352656992E-2</c:v>
                </c:pt>
                <c:pt idx="33">
                  <c:v>1.8088768352656989E-2</c:v>
                </c:pt>
                <c:pt idx="34">
                  <c:v>1.8088768352656995E-2</c:v>
                </c:pt>
                <c:pt idx="35">
                  <c:v>1.8088768352656992E-2</c:v>
                </c:pt>
                <c:pt idx="36">
                  <c:v>1.8088768352656989E-2</c:v>
                </c:pt>
                <c:pt idx="37">
                  <c:v>1.8088768352656992E-2</c:v>
                </c:pt>
                <c:pt idx="38">
                  <c:v>1.8088768352656989E-2</c:v>
                </c:pt>
                <c:pt idx="39">
                  <c:v>1.8088768352656995E-2</c:v>
                </c:pt>
                <c:pt idx="40">
                  <c:v>1.8088768352656995E-2</c:v>
                </c:pt>
                <c:pt idx="41">
                  <c:v>1.8088768352656999E-2</c:v>
                </c:pt>
                <c:pt idx="42">
                  <c:v>1.8088768352656985E-2</c:v>
                </c:pt>
                <c:pt idx="43">
                  <c:v>1.8088768352656992E-2</c:v>
                </c:pt>
                <c:pt idx="44">
                  <c:v>1.8088768352656992E-2</c:v>
                </c:pt>
                <c:pt idx="45">
                  <c:v>1.8088768352656999E-2</c:v>
                </c:pt>
                <c:pt idx="46">
                  <c:v>1.8088768352656995E-2</c:v>
                </c:pt>
                <c:pt idx="47">
                  <c:v>1.8088768352657002E-2</c:v>
                </c:pt>
                <c:pt idx="48">
                  <c:v>1.8088768352656995E-2</c:v>
                </c:pt>
                <c:pt idx="49">
                  <c:v>1.8088768352656995E-2</c:v>
                </c:pt>
                <c:pt idx="50">
                  <c:v>1.8088768352657002E-2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BD-4675-AA55-29351A6E7E60}"/>
            </c:ext>
          </c:extLst>
        </c:ser>
        <c:ser>
          <c:idx val="6"/>
          <c:order val="6"/>
          <c:tx>
            <c:strRef>
              <c:f>'Share E-Mopeds+E-Motorcycles'!$A$8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E-Mopeds+E-Motorcycles'!$C$8:$BA$8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1.6023786420731219E-3</c:v>
                </c:pt>
                <c:pt idx="13">
                  <c:v>1.2885214216686352E-2</c:v>
                </c:pt>
                <c:pt idx="14">
                  <c:v>3.9962903633757693E-2</c:v>
                </c:pt>
                <c:pt idx="15">
                  <c:v>3.106014580801944E-2</c:v>
                </c:pt>
                <c:pt idx="16">
                  <c:v>3.5077217766072068E-2</c:v>
                </c:pt>
                <c:pt idx="17">
                  <c:v>1.4483512479504463E-2</c:v>
                </c:pt>
                <c:pt idx="18">
                  <c:v>1.2492192379762648E-2</c:v>
                </c:pt>
                <c:pt idx="19">
                  <c:v>2.1306269388768482E-2</c:v>
                </c:pt>
                <c:pt idx="20">
                  <c:v>2.7775019889955004E-2</c:v>
                </c:pt>
                <c:pt idx="21">
                  <c:v>2.6946600626973811E-2</c:v>
                </c:pt>
                <c:pt idx="22">
                  <c:v>2.850285333581172E-2</c:v>
                </c:pt>
                <c:pt idx="23">
                  <c:v>2.8963224371573469E-2</c:v>
                </c:pt>
                <c:pt idx="24">
                  <c:v>2.893426671150455E-2</c:v>
                </c:pt>
                <c:pt idx="25">
                  <c:v>2.8934266711504543E-2</c:v>
                </c:pt>
                <c:pt idx="26">
                  <c:v>2.8934266711504539E-2</c:v>
                </c:pt>
                <c:pt idx="27">
                  <c:v>2.8934266711504543E-2</c:v>
                </c:pt>
                <c:pt idx="28">
                  <c:v>2.8934266711504543E-2</c:v>
                </c:pt>
                <c:pt idx="29">
                  <c:v>2.8934266711504539E-2</c:v>
                </c:pt>
                <c:pt idx="30">
                  <c:v>2.893426671150455E-2</c:v>
                </c:pt>
                <c:pt idx="31">
                  <c:v>2.8934266711504546E-2</c:v>
                </c:pt>
                <c:pt idx="32">
                  <c:v>2.8934266711504536E-2</c:v>
                </c:pt>
                <c:pt idx="33">
                  <c:v>2.8934266711504533E-2</c:v>
                </c:pt>
                <c:pt idx="34">
                  <c:v>2.8934266711504546E-2</c:v>
                </c:pt>
                <c:pt idx="35">
                  <c:v>2.8934266711504539E-2</c:v>
                </c:pt>
                <c:pt idx="36">
                  <c:v>2.8934266711504533E-2</c:v>
                </c:pt>
                <c:pt idx="37">
                  <c:v>2.8934266711504539E-2</c:v>
                </c:pt>
                <c:pt idx="38">
                  <c:v>2.8934266711504533E-2</c:v>
                </c:pt>
                <c:pt idx="39">
                  <c:v>2.8934266711504543E-2</c:v>
                </c:pt>
                <c:pt idx="40">
                  <c:v>2.8934266711504546E-2</c:v>
                </c:pt>
                <c:pt idx="41">
                  <c:v>2.893426671150455E-2</c:v>
                </c:pt>
                <c:pt idx="42">
                  <c:v>2.8934266711504529E-2</c:v>
                </c:pt>
                <c:pt idx="43">
                  <c:v>2.8934266711504539E-2</c:v>
                </c:pt>
                <c:pt idx="44">
                  <c:v>2.8934266711504539E-2</c:v>
                </c:pt>
                <c:pt idx="45">
                  <c:v>2.8934266711504546E-2</c:v>
                </c:pt>
                <c:pt idx="46">
                  <c:v>2.8934266711504539E-2</c:v>
                </c:pt>
                <c:pt idx="47">
                  <c:v>2.8934266711504557E-2</c:v>
                </c:pt>
                <c:pt idx="48">
                  <c:v>2.8934266711504543E-2</c:v>
                </c:pt>
                <c:pt idx="49">
                  <c:v>2.8934266711504539E-2</c:v>
                </c:pt>
                <c:pt idx="50">
                  <c:v>2.8934266711504557E-2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BD-4675-AA55-29351A6E7E60}"/>
            </c:ext>
          </c:extLst>
        </c:ser>
        <c:ser>
          <c:idx val="7"/>
          <c:order val="7"/>
          <c:tx>
            <c:strRef>
              <c:f>'Share E-Mopeds+E-Motorcycles'!$A$9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E-Mopeds+E-Motorcycles'!$C$9:$BA$9</c:f>
              <c:numCache>
                <c:formatCode>0.00%</c:formatCode>
                <c:ptCount val="51"/>
                <c:pt idx="0">
                  <c:v>2.0107293989755377E-2</c:v>
                </c:pt>
                <c:pt idx="1">
                  <c:v>2.0107293989755373E-2</c:v>
                </c:pt>
                <c:pt idx="2">
                  <c:v>2.0107293989755377E-2</c:v>
                </c:pt>
                <c:pt idx="3">
                  <c:v>2.010729398975537E-2</c:v>
                </c:pt>
                <c:pt idx="4">
                  <c:v>2.0107293989755377E-2</c:v>
                </c:pt>
                <c:pt idx="5">
                  <c:v>2.0107293989755377E-2</c:v>
                </c:pt>
                <c:pt idx="6">
                  <c:v>2.0107293989755377E-2</c:v>
                </c:pt>
                <c:pt idx="7">
                  <c:v>2.0107293989755377E-2</c:v>
                </c:pt>
                <c:pt idx="8">
                  <c:v>2.0107293989755384E-2</c:v>
                </c:pt>
                <c:pt idx="9">
                  <c:v>2.0107293989755377E-2</c:v>
                </c:pt>
                <c:pt idx="10">
                  <c:v>2.0107293989755377E-2</c:v>
                </c:pt>
                <c:pt idx="11">
                  <c:v>2.010729398975538E-2</c:v>
                </c:pt>
                <c:pt idx="12">
                  <c:v>2.4569805845121202E-2</c:v>
                </c:pt>
                <c:pt idx="13">
                  <c:v>5.3688392569526469E-3</c:v>
                </c:pt>
                <c:pt idx="14">
                  <c:v>4.5527358570103703E-3</c:v>
                </c:pt>
                <c:pt idx="15">
                  <c:v>2.5060753341433779E-3</c:v>
                </c:pt>
                <c:pt idx="16">
                  <c:v>2.5739255357356636E-3</c:v>
                </c:pt>
                <c:pt idx="17">
                  <c:v>4.3116536102508042E-3</c:v>
                </c:pt>
                <c:pt idx="18">
                  <c:v>7.5960589147911588E-3</c:v>
                </c:pt>
                <c:pt idx="19">
                  <c:v>8.1184233360652308E-3</c:v>
                </c:pt>
                <c:pt idx="20">
                  <c:v>1.1117456804078867E-2</c:v>
                </c:pt>
                <c:pt idx="21">
                  <c:v>1.4095035478080067E-2</c:v>
                </c:pt>
                <c:pt idx="22">
                  <c:v>1.3155060912863717E-2</c:v>
                </c:pt>
                <c:pt idx="23">
                  <c:v>1.2532067064655287E-2</c:v>
                </c:pt>
                <c:pt idx="24">
                  <c:v>1.2519537405202891E-2</c:v>
                </c:pt>
                <c:pt idx="25">
                  <c:v>1.2519537405202888E-2</c:v>
                </c:pt>
                <c:pt idx="26">
                  <c:v>1.2519537405202884E-2</c:v>
                </c:pt>
                <c:pt idx="27">
                  <c:v>1.2519537405202888E-2</c:v>
                </c:pt>
                <c:pt idx="28">
                  <c:v>1.2519537405202888E-2</c:v>
                </c:pt>
                <c:pt idx="29">
                  <c:v>1.2519537405202886E-2</c:v>
                </c:pt>
                <c:pt idx="30">
                  <c:v>1.2519537405202889E-2</c:v>
                </c:pt>
                <c:pt idx="31">
                  <c:v>1.2519537405202888E-2</c:v>
                </c:pt>
                <c:pt idx="32">
                  <c:v>1.2519537405202882E-2</c:v>
                </c:pt>
                <c:pt idx="33">
                  <c:v>1.2519537405202882E-2</c:v>
                </c:pt>
                <c:pt idx="34">
                  <c:v>1.2519537405202888E-2</c:v>
                </c:pt>
                <c:pt idx="35">
                  <c:v>1.2519537405202888E-2</c:v>
                </c:pt>
                <c:pt idx="36">
                  <c:v>1.2519537405202884E-2</c:v>
                </c:pt>
                <c:pt idx="37">
                  <c:v>1.2519537405202886E-2</c:v>
                </c:pt>
                <c:pt idx="38">
                  <c:v>1.2519537405202882E-2</c:v>
                </c:pt>
                <c:pt idx="39">
                  <c:v>1.2519537405202888E-2</c:v>
                </c:pt>
                <c:pt idx="40">
                  <c:v>1.2519537405202889E-2</c:v>
                </c:pt>
                <c:pt idx="41">
                  <c:v>1.2519537405202889E-2</c:v>
                </c:pt>
                <c:pt idx="42">
                  <c:v>1.2519537405202881E-2</c:v>
                </c:pt>
                <c:pt idx="43">
                  <c:v>1.2519537405202886E-2</c:v>
                </c:pt>
                <c:pt idx="44">
                  <c:v>1.2519537405202886E-2</c:v>
                </c:pt>
                <c:pt idx="45">
                  <c:v>1.2519537405202891E-2</c:v>
                </c:pt>
                <c:pt idx="46">
                  <c:v>1.2519537405202888E-2</c:v>
                </c:pt>
                <c:pt idx="47">
                  <c:v>1.2519537405202893E-2</c:v>
                </c:pt>
                <c:pt idx="48">
                  <c:v>1.2519537405202886E-2</c:v>
                </c:pt>
                <c:pt idx="49">
                  <c:v>1.2519537405202886E-2</c:v>
                </c:pt>
                <c:pt idx="50">
                  <c:v>1.2519537405202891E-2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BD-4675-AA55-29351A6E7E60}"/>
            </c:ext>
          </c:extLst>
        </c:ser>
        <c:ser>
          <c:idx val="8"/>
          <c:order val="8"/>
          <c:tx>
            <c:strRef>
              <c:f>'Share E-Mopeds+E-Motorcycles'!$A$10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E-Mopeds+E-Motorcycles'!$C$10:$BA$10</c:f>
              <c:numCache>
                <c:formatCode>0.00%</c:formatCode>
                <c:ptCount val="51"/>
                <c:pt idx="0">
                  <c:v>2.0015479861948272E-2</c:v>
                </c:pt>
                <c:pt idx="1">
                  <c:v>2.0015479861948269E-2</c:v>
                </c:pt>
                <c:pt idx="2">
                  <c:v>2.0015479861948276E-2</c:v>
                </c:pt>
                <c:pt idx="3">
                  <c:v>2.0015479861948269E-2</c:v>
                </c:pt>
                <c:pt idx="4">
                  <c:v>2.0015479861948279E-2</c:v>
                </c:pt>
                <c:pt idx="5">
                  <c:v>2.0015479861948276E-2</c:v>
                </c:pt>
                <c:pt idx="6">
                  <c:v>2.0015479861948279E-2</c:v>
                </c:pt>
                <c:pt idx="7">
                  <c:v>2.0015479861948279E-2</c:v>
                </c:pt>
                <c:pt idx="8">
                  <c:v>2.0015479861948283E-2</c:v>
                </c:pt>
                <c:pt idx="9">
                  <c:v>2.0015479861948276E-2</c:v>
                </c:pt>
                <c:pt idx="10">
                  <c:v>2.0015479861948276E-2</c:v>
                </c:pt>
                <c:pt idx="11">
                  <c:v>2.0015479861948279E-2</c:v>
                </c:pt>
                <c:pt idx="12">
                  <c:v>9.9703559951216478E-2</c:v>
                </c:pt>
                <c:pt idx="13">
                  <c:v>9.6424353054869544E-2</c:v>
                </c:pt>
                <c:pt idx="14">
                  <c:v>5.3030941741843016E-2</c:v>
                </c:pt>
                <c:pt idx="15">
                  <c:v>4.3818347509113002E-2</c:v>
                </c:pt>
                <c:pt idx="16">
                  <c:v>6.5724889261343233E-2</c:v>
                </c:pt>
                <c:pt idx="17">
                  <c:v>0.1156859172891237</c:v>
                </c:pt>
                <c:pt idx="18">
                  <c:v>0.12939493461747698</c:v>
                </c:pt>
                <c:pt idx="19">
                  <c:v>0.13885810049921526</c:v>
                </c:pt>
                <c:pt idx="20">
                  <c:v>0.14991572087553964</c:v>
                </c:pt>
                <c:pt idx="21">
                  <c:v>8.965204800519018E-2</c:v>
                </c:pt>
                <c:pt idx="22">
                  <c:v>9.4829741640552911E-2</c:v>
                </c:pt>
                <c:pt idx="23">
                  <c:v>9.6361408167609991E-2</c:v>
                </c:pt>
                <c:pt idx="24">
                  <c:v>9.6265065272023442E-2</c:v>
                </c:pt>
                <c:pt idx="25">
                  <c:v>9.6265065272023415E-2</c:v>
                </c:pt>
                <c:pt idx="26">
                  <c:v>9.6265065272023401E-2</c:v>
                </c:pt>
                <c:pt idx="27">
                  <c:v>9.6265065272023428E-2</c:v>
                </c:pt>
                <c:pt idx="28">
                  <c:v>9.6265065272023428E-2</c:v>
                </c:pt>
                <c:pt idx="29">
                  <c:v>9.6265065272023415E-2</c:v>
                </c:pt>
                <c:pt idx="30">
                  <c:v>9.6265065272023442E-2</c:v>
                </c:pt>
                <c:pt idx="31">
                  <c:v>9.6265065272023442E-2</c:v>
                </c:pt>
                <c:pt idx="32">
                  <c:v>9.6265065272023401E-2</c:v>
                </c:pt>
                <c:pt idx="33">
                  <c:v>9.6265065272023387E-2</c:v>
                </c:pt>
                <c:pt idx="34">
                  <c:v>9.6265065272023428E-2</c:v>
                </c:pt>
                <c:pt idx="35">
                  <c:v>9.6265065272023428E-2</c:v>
                </c:pt>
                <c:pt idx="36">
                  <c:v>9.6265065272023415E-2</c:v>
                </c:pt>
                <c:pt idx="37">
                  <c:v>9.6265065272023428E-2</c:v>
                </c:pt>
                <c:pt idx="38">
                  <c:v>9.6265065272023415E-2</c:v>
                </c:pt>
                <c:pt idx="39">
                  <c:v>9.6265065272023442E-2</c:v>
                </c:pt>
                <c:pt idx="40">
                  <c:v>9.6265065272023456E-2</c:v>
                </c:pt>
                <c:pt idx="41">
                  <c:v>9.6265065272023456E-2</c:v>
                </c:pt>
                <c:pt idx="42">
                  <c:v>9.6265065272023387E-2</c:v>
                </c:pt>
                <c:pt idx="43">
                  <c:v>9.6265065272023415E-2</c:v>
                </c:pt>
                <c:pt idx="44">
                  <c:v>9.6265065272023415E-2</c:v>
                </c:pt>
                <c:pt idx="45">
                  <c:v>9.6265065272023456E-2</c:v>
                </c:pt>
                <c:pt idx="46">
                  <c:v>9.6265065272023428E-2</c:v>
                </c:pt>
                <c:pt idx="47">
                  <c:v>9.6265065272023484E-2</c:v>
                </c:pt>
                <c:pt idx="48">
                  <c:v>9.6265065272023428E-2</c:v>
                </c:pt>
                <c:pt idx="49">
                  <c:v>9.6265065272023428E-2</c:v>
                </c:pt>
                <c:pt idx="50">
                  <c:v>9.626506527202347E-2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BD-4675-AA55-29351A6E7E60}"/>
            </c:ext>
          </c:extLst>
        </c:ser>
        <c:ser>
          <c:idx val="9"/>
          <c:order val="9"/>
          <c:tx>
            <c:strRef>
              <c:f>'Share E-Mopeds+E-Motorcycles'!$A$11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E-Mopeds+E-Motorcycles'!$C$11:$BA$11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2.2255258917682251E-3</c:v>
                </c:pt>
                <c:pt idx="13">
                  <c:v>1.0737678513905293E-4</c:v>
                </c:pt>
                <c:pt idx="14">
                  <c:v>8.4309923277969812E-4</c:v>
                </c:pt>
                <c:pt idx="15">
                  <c:v>2.1263669501822599E-3</c:v>
                </c:pt>
                <c:pt idx="16">
                  <c:v>1.2570334011732312E-3</c:v>
                </c:pt>
                <c:pt idx="17">
                  <c:v>3.6436509382401167E-4</c:v>
                </c:pt>
                <c:pt idx="18">
                  <c:v>2.6193306602728135E-4</c:v>
                </c:pt>
                <c:pt idx="19">
                  <c:v>5.8269226628023191E-4</c:v>
                </c:pt>
                <c:pt idx="20">
                  <c:v>7.9794509749980932E-4</c:v>
                </c:pt>
                <c:pt idx="21">
                  <c:v>1.011658030881078E-3</c:v>
                </c:pt>
                <c:pt idx="22">
                  <c:v>9.4419223278472591E-4</c:v>
                </c:pt>
                <c:pt idx="23">
                  <c:v>8.994774301359699E-4</c:v>
                </c:pt>
                <c:pt idx="24">
                  <c:v>8.9857812550995912E-4</c:v>
                </c:pt>
                <c:pt idx="25">
                  <c:v>8.985781255099589E-4</c:v>
                </c:pt>
                <c:pt idx="26">
                  <c:v>8.9857812550995868E-4</c:v>
                </c:pt>
                <c:pt idx="27">
                  <c:v>8.985781255099589E-4</c:v>
                </c:pt>
                <c:pt idx="28">
                  <c:v>8.9857812550995901E-4</c:v>
                </c:pt>
                <c:pt idx="29">
                  <c:v>8.985781255099589E-4</c:v>
                </c:pt>
                <c:pt idx="30">
                  <c:v>8.9857812550995923E-4</c:v>
                </c:pt>
                <c:pt idx="31">
                  <c:v>8.9857812550995912E-4</c:v>
                </c:pt>
                <c:pt idx="32">
                  <c:v>8.9857812550995879E-4</c:v>
                </c:pt>
                <c:pt idx="33">
                  <c:v>8.9857812550995879E-4</c:v>
                </c:pt>
                <c:pt idx="34">
                  <c:v>8.9857812550995912E-4</c:v>
                </c:pt>
                <c:pt idx="35">
                  <c:v>8.9857812550995912E-4</c:v>
                </c:pt>
                <c:pt idx="36">
                  <c:v>8.985781255099589E-4</c:v>
                </c:pt>
                <c:pt idx="37">
                  <c:v>8.9857812550995912E-4</c:v>
                </c:pt>
                <c:pt idx="38">
                  <c:v>8.985781255099589E-4</c:v>
                </c:pt>
                <c:pt idx="39">
                  <c:v>8.9857812550995923E-4</c:v>
                </c:pt>
                <c:pt idx="40">
                  <c:v>8.9857812550995933E-4</c:v>
                </c:pt>
                <c:pt idx="41">
                  <c:v>8.9857812550995944E-4</c:v>
                </c:pt>
                <c:pt idx="42">
                  <c:v>8.9857812550995868E-4</c:v>
                </c:pt>
                <c:pt idx="43">
                  <c:v>8.9857812550995901E-4</c:v>
                </c:pt>
                <c:pt idx="44">
                  <c:v>8.9857812550995901E-4</c:v>
                </c:pt>
                <c:pt idx="45">
                  <c:v>8.9857812550995933E-4</c:v>
                </c:pt>
                <c:pt idx="46">
                  <c:v>8.9857812550995912E-4</c:v>
                </c:pt>
                <c:pt idx="47">
                  <c:v>8.9857812550995955E-4</c:v>
                </c:pt>
                <c:pt idx="48">
                  <c:v>8.9857812550995901E-4</c:v>
                </c:pt>
                <c:pt idx="49">
                  <c:v>8.985781255099589E-4</c:v>
                </c:pt>
                <c:pt idx="50">
                  <c:v>8.9857812550995933E-4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BD-4675-AA55-29351A6E7E60}"/>
            </c:ext>
          </c:extLst>
        </c:ser>
        <c:ser>
          <c:idx val="10"/>
          <c:order val="10"/>
          <c:tx>
            <c:strRef>
              <c:f>'Share E-Mopeds+E-Motorcycles'!$A$12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E-Mopeds+E-Motorcycles'!$C$12:$BA$12</c:f>
              <c:numCache>
                <c:formatCode>0.00%</c:formatCode>
                <c:ptCount val="51"/>
                <c:pt idx="0">
                  <c:v>2.6075212297217022E-2</c:v>
                </c:pt>
                <c:pt idx="1">
                  <c:v>2.6075212297217022E-2</c:v>
                </c:pt>
                <c:pt idx="2">
                  <c:v>2.6075212297217026E-2</c:v>
                </c:pt>
                <c:pt idx="3">
                  <c:v>2.6075212297217015E-2</c:v>
                </c:pt>
                <c:pt idx="4">
                  <c:v>2.6075212297217026E-2</c:v>
                </c:pt>
                <c:pt idx="5">
                  <c:v>2.6075212297217026E-2</c:v>
                </c:pt>
                <c:pt idx="6">
                  <c:v>2.6075212297217022E-2</c:v>
                </c:pt>
                <c:pt idx="7">
                  <c:v>2.6075212297217022E-2</c:v>
                </c:pt>
                <c:pt idx="8">
                  <c:v>2.6075212297217026E-2</c:v>
                </c:pt>
                <c:pt idx="9">
                  <c:v>2.6075212297217022E-2</c:v>
                </c:pt>
                <c:pt idx="10">
                  <c:v>2.6075212297217019E-2</c:v>
                </c:pt>
                <c:pt idx="11">
                  <c:v>2.6075212297217022E-2</c:v>
                </c:pt>
                <c:pt idx="12">
                  <c:v>9.6142718524387313E-3</c:v>
                </c:pt>
                <c:pt idx="13">
                  <c:v>4.7245785461183295E-3</c:v>
                </c:pt>
                <c:pt idx="14">
                  <c:v>3.4567068543967625E-3</c:v>
                </c:pt>
                <c:pt idx="15">
                  <c:v>5.7715674362089917E-3</c:v>
                </c:pt>
                <c:pt idx="16">
                  <c:v>6.7041781395905664E-3</c:v>
                </c:pt>
                <c:pt idx="17">
                  <c:v>9.0483998299629564E-3</c:v>
                </c:pt>
                <c:pt idx="18">
                  <c:v>9.107211218794705E-3</c:v>
                </c:pt>
                <c:pt idx="19">
                  <c:v>9.0570645737036055E-3</c:v>
                </c:pt>
                <c:pt idx="20">
                  <c:v>1.2402842276355734E-2</c:v>
                </c:pt>
                <c:pt idx="21">
                  <c:v>1.572468461043415E-2</c:v>
                </c:pt>
                <c:pt idx="22">
                  <c:v>1.4676031444371284E-2</c:v>
                </c:pt>
                <c:pt idx="23">
                  <c:v>1.4913075073558692E-2</c:v>
                </c:pt>
                <c:pt idx="24">
                  <c:v>1.4898164863527441E-2</c:v>
                </c:pt>
                <c:pt idx="25">
                  <c:v>1.4898164863527437E-2</c:v>
                </c:pt>
                <c:pt idx="26">
                  <c:v>1.4898164863527436E-2</c:v>
                </c:pt>
                <c:pt idx="27">
                  <c:v>1.4898164863527439E-2</c:v>
                </c:pt>
                <c:pt idx="28">
                  <c:v>1.4898164863527441E-2</c:v>
                </c:pt>
                <c:pt idx="29">
                  <c:v>1.4898164863527439E-2</c:v>
                </c:pt>
                <c:pt idx="30">
                  <c:v>1.4898164863527442E-2</c:v>
                </c:pt>
                <c:pt idx="31">
                  <c:v>1.4898164863527441E-2</c:v>
                </c:pt>
                <c:pt idx="32">
                  <c:v>1.4898164863527436E-2</c:v>
                </c:pt>
                <c:pt idx="33">
                  <c:v>1.4898164863527436E-2</c:v>
                </c:pt>
                <c:pt idx="34">
                  <c:v>1.4898164863527442E-2</c:v>
                </c:pt>
                <c:pt idx="35">
                  <c:v>1.4898164863527441E-2</c:v>
                </c:pt>
                <c:pt idx="36">
                  <c:v>1.4898164863527437E-2</c:v>
                </c:pt>
                <c:pt idx="37">
                  <c:v>1.4898164863527441E-2</c:v>
                </c:pt>
                <c:pt idx="38">
                  <c:v>1.4898164863527436E-2</c:v>
                </c:pt>
                <c:pt idx="39">
                  <c:v>1.4898164863527442E-2</c:v>
                </c:pt>
                <c:pt idx="40">
                  <c:v>1.4898164863527444E-2</c:v>
                </c:pt>
                <c:pt idx="41">
                  <c:v>1.4898164863527444E-2</c:v>
                </c:pt>
                <c:pt idx="42">
                  <c:v>1.4898164863527436E-2</c:v>
                </c:pt>
                <c:pt idx="43">
                  <c:v>1.4898164863527441E-2</c:v>
                </c:pt>
                <c:pt idx="44">
                  <c:v>1.4898164863527439E-2</c:v>
                </c:pt>
                <c:pt idx="45">
                  <c:v>1.4898164863527446E-2</c:v>
                </c:pt>
                <c:pt idx="46">
                  <c:v>1.4898164863527441E-2</c:v>
                </c:pt>
                <c:pt idx="47">
                  <c:v>1.4898164863527451E-2</c:v>
                </c:pt>
                <c:pt idx="48">
                  <c:v>1.4898164863527444E-2</c:v>
                </c:pt>
                <c:pt idx="49">
                  <c:v>1.4898164863527442E-2</c:v>
                </c:pt>
                <c:pt idx="50">
                  <c:v>1.4898164863527449E-2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BD-4675-AA55-29351A6E7E60}"/>
            </c:ext>
          </c:extLst>
        </c:ser>
        <c:ser>
          <c:idx val="11"/>
          <c:order val="11"/>
          <c:tx>
            <c:strRef>
              <c:f>'Share E-Mopeds+E-Motorcycles'!$A$13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E-Mopeds+E-Motorcycles'!$C$13:$BA$13</c:f>
              <c:numCache>
                <c:formatCode>0.00%</c:formatCode>
                <c:ptCount val="51"/>
                <c:pt idx="0">
                  <c:v>0.16801985388699697</c:v>
                </c:pt>
                <c:pt idx="1">
                  <c:v>0.16801985388699697</c:v>
                </c:pt>
                <c:pt idx="2">
                  <c:v>0.168019853886997</c:v>
                </c:pt>
                <c:pt idx="3">
                  <c:v>0.16801985388699694</c:v>
                </c:pt>
                <c:pt idx="4">
                  <c:v>0.168019853886997</c:v>
                </c:pt>
                <c:pt idx="5">
                  <c:v>0.16801985388699697</c:v>
                </c:pt>
                <c:pt idx="6">
                  <c:v>0.168019853886997</c:v>
                </c:pt>
                <c:pt idx="7">
                  <c:v>0.168019853886997</c:v>
                </c:pt>
                <c:pt idx="8">
                  <c:v>0.16801985388699706</c:v>
                </c:pt>
                <c:pt idx="9">
                  <c:v>0.168019853886997</c:v>
                </c:pt>
                <c:pt idx="10">
                  <c:v>0.16801985388699697</c:v>
                </c:pt>
                <c:pt idx="11">
                  <c:v>0.168019853886997</c:v>
                </c:pt>
                <c:pt idx="12">
                  <c:v>0.12587574443841079</c:v>
                </c:pt>
                <c:pt idx="13">
                  <c:v>0.12638247610866532</c:v>
                </c:pt>
                <c:pt idx="14">
                  <c:v>0.14383272911221651</c:v>
                </c:pt>
                <c:pt idx="15">
                  <c:v>0.16555285540704739</c:v>
                </c:pt>
                <c:pt idx="16">
                  <c:v>0.21938225787142343</c:v>
                </c:pt>
                <c:pt idx="17">
                  <c:v>0.26923544057812593</c:v>
                </c:pt>
                <c:pt idx="18">
                  <c:v>0.23991053978360299</c:v>
                </c:pt>
                <c:pt idx="19">
                  <c:v>0.20779312904480271</c:v>
                </c:pt>
                <c:pt idx="20">
                  <c:v>0.14514029497234388</c:v>
                </c:pt>
                <c:pt idx="21">
                  <c:v>0.19307037687290385</c:v>
                </c:pt>
                <c:pt idx="22">
                  <c:v>0.20422081106548409</c:v>
                </c:pt>
                <c:pt idx="23">
                  <c:v>0.20751933508364598</c:v>
                </c:pt>
                <c:pt idx="24">
                  <c:v>0.20731185561637444</c:v>
                </c:pt>
                <c:pt idx="25">
                  <c:v>0.20731185561637439</c:v>
                </c:pt>
                <c:pt idx="26">
                  <c:v>0.20731185561637436</c:v>
                </c:pt>
                <c:pt idx="27">
                  <c:v>0.20731185561637439</c:v>
                </c:pt>
                <c:pt idx="28">
                  <c:v>0.20731185561637439</c:v>
                </c:pt>
                <c:pt idx="29">
                  <c:v>0.20731185561637439</c:v>
                </c:pt>
                <c:pt idx="30">
                  <c:v>0.20731185561637444</c:v>
                </c:pt>
                <c:pt idx="31">
                  <c:v>0.20731185561637441</c:v>
                </c:pt>
                <c:pt idx="32">
                  <c:v>0.20731185561637433</c:v>
                </c:pt>
                <c:pt idx="33">
                  <c:v>0.2073118556163743</c:v>
                </c:pt>
                <c:pt idx="34">
                  <c:v>0.20731185561637439</c:v>
                </c:pt>
                <c:pt idx="35">
                  <c:v>0.20731185561637436</c:v>
                </c:pt>
                <c:pt idx="36">
                  <c:v>0.20731185561637433</c:v>
                </c:pt>
                <c:pt idx="37">
                  <c:v>0.20731185561637436</c:v>
                </c:pt>
                <c:pt idx="38">
                  <c:v>0.2073118556163743</c:v>
                </c:pt>
                <c:pt idx="39">
                  <c:v>0.20731185561637436</c:v>
                </c:pt>
                <c:pt idx="40">
                  <c:v>0.20731185561637439</c:v>
                </c:pt>
                <c:pt idx="41">
                  <c:v>0.20731185561637439</c:v>
                </c:pt>
                <c:pt idx="42">
                  <c:v>0.20731185561637425</c:v>
                </c:pt>
                <c:pt idx="43">
                  <c:v>0.2073118556163743</c:v>
                </c:pt>
                <c:pt idx="44">
                  <c:v>0.2073118556163743</c:v>
                </c:pt>
                <c:pt idx="45">
                  <c:v>0.20731185561637439</c:v>
                </c:pt>
                <c:pt idx="46">
                  <c:v>0.20731185561637433</c:v>
                </c:pt>
                <c:pt idx="47">
                  <c:v>0.20731185561637444</c:v>
                </c:pt>
                <c:pt idx="48">
                  <c:v>0.20731185561637433</c:v>
                </c:pt>
                <c:pt idx="49">
                  <c:v>0.2073118556163743</c:v>
                </c:pt>
                <c:pt idx="50">
                  <c:v>0.20731185561637439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BD-4675-AA55-29351A6E7E60}"/>
            </c:ext>
          </c:extLst>
        </c:ser>
        <c:ser>
          <c:idx val="12"/>
          <c:order val="12"/>
          <c:tx>
            <c:strRef>
              <c:f>'Share E-Mopeds+E-Motorcycles'!$A$14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E-Mopeds+E-Motorcycles'!$C$14:$BA$14</c:f>
              <c:numCache>
                <c:formatCode>0.00%</c:formatCode>
                <c:ptCount val="51"/>
                <c:pt idx="0">
                  <c:v>3.1767688221257348E-2</c:v>
                </c:pt>
                <c:pt idx="1">
                  <c:v>3.1767688221257348E-2</c:v>
                </c:pt>
                <c:pt idx="2">
                  <c:v>3.1767688221257355E-2</c:v>
                </c:pt>
                <c:pt idx="3">
                  <c:v>3.1767688221257348E-2</c:v>
                </c:pt>
                <c:pt idx="4">
                  <c:v>3.1767688221257362E-2</c:v>
                </c:pt>
                <c:pt idx="5">
                  <c:v>3.1767688221257362E-2</c:v>
                </c:pt>
                <c:pt idx="6">
                  <c:v>3.1767688221257362E-2</c:v>
                </c:pt>
                <c:pt idx="7">
                  <c:v>3.1767688221257362E-2</c:v>
                </c:pt>
                <c:pt idx="8">
                  <c:v>3.1767688221257369E-2</c:v>
                </c:pt>
                <c:pt idx="9">
                  <c:v>3.1767688221257362E-2</c:v>
                </c:pt>
                <c:pt idx="10">
                  <c:v>3.1767688221257355E-2</c:v>
                </c:pt>
                <c:pt idx="11">
                  <c:v>3.1767688221257362E-2</c:v>
                </c:pt>
                <c:pt idx="12">
                  <c:v>1.7003017813109238E-2</c:v>
                </c:pt>
                <c:pt idx="13">
                  <c:v>9.1270267368194994E-3</c:v>
                </c:pt>
                <c:pt idx="14">
                  <c:v>1.4585616727088779E-2</c:v>
                </c:pt>
                <c:pt idx="15">
                  <c:v>2.1719319562575942E-2</c:v>
                </c:pt>
                <c:pt idx="16">
                  <c:v>2.3524482221956182E-2</c:v>
                </c:pt>
                <c:pt idx="17">
                  <c:v>8.8965810408696173E-3</c:v>
                </c:pt>
                <c:pt idx="18">
                  <c:v>1.0900445286212247E-2</c:v>
                </c:pt>
                <c:pt idx="19">
                  <c:v>1.8468811396447352E-2</c:v>
                </c:pt>
                <c:pt idx="20">
                  <c:v>9.601871313904357E-3</c:v>
                </c:pt>
                <c:pt idx="21">
                  <c:v>2.4587536465900135E-2</c:v>
                </c:pt>
                <c:pt idx="22">
                  <c:v>2.4477690018574395E-2</c:v>
                </c:pt>
                <c:pt idx="23">
                  <c:v>2.4873047612220912E-2</c:v>
                </c:pt>
                <c:pt idx="24">
                  <c:v>2.4848179343122404E-2</c:v>
                </c:pt>
                <c:pt idx="25">
                  <c:v>2.48481793431224E-2</c:v>
                </c:pt>
                <c:pt idx="26">
                  <c:v>2.4848179343122397E-2</c:v>
                </c:pt>
                <c:pt idx="27">
                  <c:v>2.4848179343122404E-2</c:v>
                </c:pt>
                <c:pt idx="28">
                  <c:v>2.4848179343122404E-2</c:v>
                </c:pt>
                <c:pt idx="29">
                  <c:v>2.4848179343122404E-2</c:v>
                </c:pt>
                <c:pt idx="30">
                  <c:v>2.484817934312241E-2</c:v>
                </c:pt>
                <c:pt idx="31">
                  <c:v>2.4848179343122407E-2</c:v>
                </c:pt>
                <c:pt idx="32">
                  <c:v>2.4848179343122397E-2</c:v>
                </c:pt>
                <c:pt idx="33">
                  <c:v>2.4848179343122397E-2</c:v>
                </c:pt>
                <c:pt idx="34">
                  <c:v>2.4848179343122404E-2</c:v>
                </c:pt>
                <c:pt idx="35">
                  <c:v>2.4848179343122404E-2</c:v>
                </c:pt>
                <c:pt idx="36">
                  <c:v>2.4848179343122397E-2</c:v>
                </c:pt>
                <c:pt idx="37">
                  <c:v>2.48481793431224E-2</c:v>
                </c:pt>
                <c:pt idx="38">
                  <c:v>2.4848179343122393E-2</c:v>
                </c:pt>
                <c:pt idx="39">
                  <c:v>2.48481793431224E-2</c:v>
                </c:pt>
                <c:pt idx="40">
                  <c:v>2.4848179343122404E-2</c:v>
                </c:pt>
                <c:pt idx="41">
                  <c:v>2.4848179343122404E-2</c:v>
                </c:pt>
                <c:pt idx="42">
                  <c:v>2.4848179343122386E-2</c:v>
                </c:pt>
                <c:pt idx="43">
                  <c:v>2.4848179343122393E-2</c:v>
                </c:pt>
                <c:pt idx="44">
                  <c:v>2.4848179343122393E-2</c:v>
                </c:pt>
                <c:pt idx="45">
                  <c:v>2.4848179343122404E-2</c:v>
                </c:pt>
                <c:pt idx="46">
                  <c:v>2.4848179343122397E-2</c:v>
                </c:pt>
                <c:pt idx="47">
                  <c:v>2.484817934312241E-2</c:v>
                </c:pt>
                <c:pt idx="48">
                  <c:v>2.4848179343122397E-2</c:v>
                </c:pt>
                <c:pt idx="49">
                  <c:v>2.4848179343122393E-2</c:v>
                </c:pt>
                <c:pt idx="50">
                  <c:v>2.4848179343122407E-2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BD-4675-AA55-29351A6E7E60}"/>
            </c:ext>
          </c:extLst>
        </c:ser>
        <c:ser>
          <c:idx val="13"/>
          <c:order val="13"/>
          <c:tx>
            <c:strRef>
              <c:f>'Share E-Mopeds+E-Motorcycles'!$A$15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E-Mopeds+E-Motorcycles'!$C$15:$BA$15</c:f>
              <c:numCache>
                <c:formatCode>0.00%</c:formatCode>
                <c:ptCount val="51"/>
                <c:pt idx="0">
                  <c:v>1.1017695336852261E-3</c:v>
                </c:pt>
                <c:pt idx="1">
                  <c:v>1.1017695336852261E-3</c:v>
                </c:pt>
                <c:pt idx="2">
                  <c:v>1.1017695336852263E-3</c:v>
                </c:pt>
                <c:pt idx="3">
                  <c:v>1.1017695336852258E-3</c:v>
                </c:pt>
                <c:pt idx="4">
                  <c:v>1.1017695336852263E-3</c:v>
                </c:pt>
                <c:pt idx="5">
                  <c:v>1.1017695336852263E-3</c:v>
                </c:pt>
                <c:pt idx="6">
                  <c:v>1.1017695336852263E-3</c:v>
                </c:pt>
                <c:pt idx="7">
                  <c:v>1.1017695336852263E-3</c:v>
                </c:pt>
                <c:pt idx="8">
                  <c:v>1.1017695336852265E-3</c:v>
                </c:pt>
                <c:pt idx="9">
                  <c:v>1.1017695336852263E-3</c:v>
                </c:pt>
                <c:pt idx="10">
                  <c:v>1.1017695336852261E-3</c:v>
                </c:pt>
                <c:pt idx="11">
                  <c:v>1.1017695336852263E-3</c:v>
                </c:pt>
                <c:pt idx="12">
                  <c:v>3.3827993554877019E-3</c:v>
                </c:pt>
                <c:pt idx="13">
                  <c:v>2.4696660581982176E-3</c:v>
                </c:pt>
                <c:pt idx="14">
                  <c:v>2.5292976983390947E-3</c:v>
                </c:pt>
                <c:pt idx="15">
                  <c:v>3.1895504252733901E-3</c:v>
                </c:pt>
                <c:pt idx="16">
                  <c:v>4.9084161379145215E-3</c:v>
                </c:pt>
                <c:pt idx="17">
                  <c:v>8.5018521892269382E-4</c:v>
                </c:pt>
                <c:pt idx="18">
                  <c:v>5.0371743466784869E-4</c:v>
                </c:pt>
                <c:pt idx="19">
                  <c:v>1.520066781600605E-3</c:v>
                </c:pt>
                <c:pt idx="20">
                  <c:v>2.0815959065212421E-3</c:v>
                </c:pt>
                <c:pt idx="21">
                  <c:v>2.6391079066462909E-3</c:v>
                </c:pt>
                <c:pt idx="22">
                  <c:v>2.7915248621461462E-3</c:v>
                </c:pt>
                <c:pt idx="23">
                  <c:v>2.83661288112445E-3</c:v>
                </c:pt>
                <c:pt idx="24">
                  <c:v>2.8337768132024217E-3</c:v>
                </c:pt>
                <c:pt idx="25">
                  <c:v>2.8337768132024209E-3</c:v>
                </c:pt>
                <c:pt idx="26">
                  <c:v>2.8337768132024209E-3</c:v>
                </c:pt>
                <c:pt idx="27">
                  <c:v>2.8337768132024213E-3</c:v>
                </c:pt>
                <c:pt idx="28">
                  <c:v>2.8337768132024213E-3</c:v>
                </c:pt>
                <c:pt idx="29">
                  <c:v>2.8337768132024213E-3</c:v>
                </c:pt>
                <c:pt idx="30">
                  <c:v>2.8337768132024222E-3</c:v>
                </c:pt>
                <c:pt idx="31">
                  <c:v>2.8337768132024217E-3</c:v>
                </c:pt>
                <c:pt idx="32">
                  <c:v>2.8337768132024204E-3</c:v>
                </c:pt>
                <c:pt idx="33">
                  <c:v>2.8337768132024204E-3</c:v>
                </c:pt>
                <c:pt idx="34">
                  <c:v>2.8337768132024217E-3</c:v>
                </c:pt>
                <c:pt idx="35">
                  <c:v>2.8337768132024213E-3</c:v>
                </c:pt>
                <c:pt idx="36">
                  <c:v>2.8337768132024204E-3</c:v>
                </c:pt>
                <c:pt idx="37">
                  <c:v>2.8337768132024213E-3</c:v>
                </c:pt>
                <c:pt idx="38">
                  <c:v>2.8337768132024204E-3</c:v>
                </c:pt>
                <c:pt idx="39">
                  <c:v>2.8337768132024213E-3</c:v>
                </c:pt>
                <c:pt idx="40">
                  <c:v>2.8337768132024213E-3</c:v>
                </c:pt>
                <c:pt idx="41">
                  <c:v>2.8337768132024217E-3</c:v>
                </c:pt>
                <c:pt idx="42">
                  <c:v>2.83377681320242E-3</c:v>
                </c:pt>
                <c:pt idx="43">
                  <c:v>2.8337768132024213E-3</c:v>
                </c:pt>
                <c:pt idx="44">
                  <c:v>2.8337768132024209E-3</c:v>
                </c:pt>
                <c:pt idx="45">
                  <c:v>2.8337768132024222E-3</c:v>
                </c:pt>
                <c:pt idx="46">
                  <c:v>2.8337768132024213E-3</c:v>
                </c:pt>
                <c:pt idx="47">
                  <c:v>2.833776813202423E-3</c:v>
                </c:pt>
                <c:pt idx="48">
                  <c:v>2.8337768132024213E-3</c:v>
                </c:pt>
                <c:pt idx="49">
                  <c:v>2.8337768132024213E-3</c:v>
                </c:pt>
                <c:pt idx="50">
                  <c:v>2.8337768132024226E-3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BD-4675-AA55-29351A6E7E60}"/>
            </c:ext>
          </c:extLst>
        </c:ser>
        <c:ser>
          <c:idx val="14"/>
          <c:order val="14"/>
          <c:tx>
            <c:strRef>
              <c:f>'Share E-Mopeds+E-Motorcycles'!$A$16</c:f>
              <c:strCache>
                <c:ptCount val="1"/>
                <c:pt idx="0">
                  <c:v>HRV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E-Mopeds+E-Motorcycles'!$C$16:$BA$16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6.7447938622375856E-4</c:v>
                </c:pt>
                <c:pt idx="15">
                  <c:v>1.0404009720534629E-2</c:v>
                </c:pt>
                <c:pt idx="16">
                  <c:v>2.693643002514067E-3</c:v>
                </c:pt>
                <c:pt idx="17">
                  <c:v>1.2449140705653732E-3</c:v>
                </c:pt>
                <c:pt idx="18">
                  <c:v>5.641635268279906E-3</c:v>
                </c:pt>
                <c:pt idx="19">
                  <c:v>5.6622487614622543E-3</c:v>
                </c:pt>
                <c:pt idx="20">
                  <c:v>7.7539447517916268E-3</c:v>
                </c:pt>
                <c:pt idx="21">
                  <c:v>9.8306769522574344E-3</c:v>
                </c:pt>
                <c:pt idx="22">
                  <c:v>9.7867577519947253E-3</c:v>
                </c:pt>
                <c:pt idx="23">
                  <c:v>9.9448310420598377E-3</c:v>
                </c:pt>
                <c:pt idx="24">
                  <c:v>9.9348881215802556E-3</c:v>
                </c:pt>
                <c:pt idx="25">
                  <c:v>9.9348881215802539E-3</c:v>
                </c:pt>
                <c:pt idx="26">
                  <c:v>9.9348881215802504E-3</c:v>
                </c:pt>
                <c:pt idx="27">
                  <c:v>9.9348881215802539E-3</c:v>
                </c:pt>
                <c:pt idx="28">
                  <c:v>9.9348881215802539E-3</c:v>
                </c:pt>
                <c:pt idx="29">
                  <c:v>9.9348881215802522E-3</c:v>
                </c:pt>
                <c:pt idx="30">
                  <c:v>9.9348881215802539E-3</c:v>
                </c:pt>
                <c:pt idx="31">
                  <c:v>9.9348881215802522E-3</c:v>
                </c:pt>
                <c:pt idx="32">
                  <c:v>9.9348881215802487E-3</c:v>
                </c:pt>
                <c:pt idx="33">
                  <c:v>9.9348881215802487E-3</c:v>
                </c:pt>
                <c:pt idx="34">
                  <c:v>9.9348881215802522E-3</c:v>
                </c:pt>
                <c:pt idx="35">
                  <c:v>9.9348881215802522E-3</c:v>
                </c:pt>
                <c:pt idx="36">
                  <c:v>9.9348881215802504E-3</c:v>
                </c:pt>
                <c:pt idx="37">
                  <c:v>9.9348881215802522E-3</c:v>
                </c:pt>
                <c:pt idx="38">
                  <c:v>9.9348881215802504E-3</c:v>
                </c:pt>
                <c:pt idx="39">
                  <c:v>9.9348881215802539E-3</c:v>
                </c:pt>
                <c:pt idx="40">
                  <c:v>9.9348881215802556E-3</c:v>
                </c:pt>
                <c:pt idx="41">
                  <c:v>9.9348881215802556E-3</c:v>
                </c:pt>
                <c:pt idx="42">
                  <c:v>9.9348881215802487E-3</c:v>
                </c:pt>
                <c:pt idx="43">
                  <c:v>9.9348881215802522E-3</c:v>
                </c:pt>
                <c:pt idx="44">
                  <c:v>9.9348881215802522E-3</c:v>
                </c:pt>
                <c:pt idx="45">
                  <c:v>9.9348881215802574E-3</c:v>
                </c:pt>
                <c:pt idx="46">
                  <c:v>9.9348881215802539E-3</c:v>
                </c:pt>
                <c:pt idx="47">
                  <c:v>9.9348881215802574E-3</c:v>
                </c:pt>
                <c:pt idx="48">
                  <c:v>9.9348881215802522E-3</c:v>
                </c:pt>
                <c:pt idx="49">
                  <c:v>9.9348881215802522E-3</c:v>
                </c:pt>
                <c:pt idx="50">
                  <c:v>9.9348881215802556E-3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BD-4675-AA55-29351A6E7E60}"/>
            </c:ext>
          </c:extLst>
        </c:ser>
        <c:ser>
          <c:idx val="15"/>
          <c:order val="15"/>
          <c:tx>
            <c:strRef>
              <c:f>'Share E-Mopeds+E-Motorcycles'!$A$17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E-Mopeds+E-Motorcycles'!$C$17:$BA$17</c:f>
              <c:numCache>
                <c:formatCode>0.00%</c:formatCode>
                <c:ptCount val="51"/>
                <c:pt idx="0">
                  <c:v>1.0099554058781242E-3</c:v>
                </c:pt>
                <c:pt idx="1">
                  <c:v>1.009955405878124E-3</c:v>
                </c:pt>
                <c:pt idx="2">
                  <c:v>1.0099554058781242E-3</c:v>
                </c:pt>
                <c:pt idx="3">
                  <c:v>1.0099554058781237E-3</c:v>
                </c:pt>
                <c:pt idx="4">
                  <c:v>1.0099554058781242E-3</c:v>
                </c:pt>
                <c:pt idx="5">
                  <c:v>1.009955405878124E-3</c:v>
                </c:pt>
                <c:pt idx="6">
                  <c:v>1.009955405878124E-3</c:v>
                </c:pt>
                <c:pt idx="7">
                  <c:v>1.009955405878124E-3</c:v>
                </c:pt>
                <c:pt idx="8">
                  <c:v>1.0099554058781244E-3</c:v>
                </c:pt>
                <c:pt idx="9">
                  <c:v>1.009955405878124E-3</c:v>
                </c:pt>
                <c:pt idx="10">
                  <c:v>1.009955405878124E-3</c:v>
                </c:pt>
                <c:pt idx="11">
                  <c:v>1.0099554058781242E-3</c:v>
                </c:pt>
                <c:pt idx="12">
                  <c:v>3.5608414268291599E-4</c:v>
                </c:pt>
                <c:pt idx="13">
                  <c:v>5.3688392569526473E-4</c:v>
                </c:pt>
                <c:pt idx="14">
                  <c:v>9.2740915605766801E-4</c:v>
                </c:pt>
                <c:pt idx="15">
                  <c:v>1.2910085054678008E-3</c:v>
                </c:pt>
                <c:pt idx="16">
                  <c:v>2.2746318687896566E-3</c:v>
                </c:pt>
                <c:pt idx="17">
                  <c:v>3.6436509382401167E-4</c:v>
                </c:pt>
                <c:pt idx="18">
                  <c:v>5.2386613205456271E-4</c:v>
                </c:pt>
                <c:pt idx="19">
                  <c:v>6.206939358202471E-4</c:v>
                </c:pt>
                <c:pt idx="20">
                  <c:v>8.4998499516284051E-4</c:v>
                </c:pt>
                <c:pt idx="21">
                  <c:v>1.0776357285472355E-3</c:v>
                </c:pt>
                <c:pt idx="22">
                  <c:v>1.0728213195698914E-3</c:v>
                </c:pt>
                <c:pt idx="23">
                  <c:v>1.090149264118416E-3</c:v>
                </c:pt>
                <c:pt idx="24">
                  <c:v>1.1616632792421954E-3</c:v>
                </c:pt>
                <c:pt idx="25">
                  <c:v>1.1616632792421952E-3</c:v>
                </c:pt>
                <c:pt idx="26">
                  <c:v>1.1616632792421948E-3</c:v>
                </c:pt>
                <c:pt idx="27">
                  <c:v>1.161663279242195E-3</c:v>
                </c:pt>
                <c:pt idx="28">
                  <c:v>1.161663279242195E-3</c:v>
                </c:pt>
                <c:pt idx="29">
                  <c:v>1.161663279242195E-3</c:v>
                </c:pt>
                <c:pt idx="30">
                  <c:v>1.1616632792421952E-3</c:v>
                </c:pt>
                <c:pt idx="31">
                  <c:v>1.1616632792421952E-3</c:v>
                </c:pt>
                <c:pt idx="32">
                  <c:v>1.1616632792421948E-3</c:v>
                </c:pt>
                <c:pt idx="33">
                  <c:v>1.1616632792421945E-3</c:v>
                </c:pt>
                <c:pt idx="34">
                  <c:v>1.161663279242195E-3</c:v>
                </c:pt>
                <c:pt idx="35">
                  <c:v>1.1616632792421948E-3</c:v>
                </c:pt>
                <c:pt idx="36">
                  <c:v>1.1616632792421945E-3</c:v>
                </c:pt>
                <c:pt idx="37">
                  <c:v>1.161663279242195E-3</c:v>
                </c:pt>
                <c:pt idx="38">
                  <c:v>1.1616632792421948E-3</c:v>
                </c:pt>
                <c:pt idx="39">
                  <c:v>1.161663279242195E-3</c:v>
                </c:pt>
                <c:pt idx="40">
                  <c:v>1.1616632792421952E-3</c:v>
                </c:pt>
                <c:pt idx="41">
                  <c:v>1.1616632792421954E-3</c:v>
                </c:pt>
                <c:pt idx="42">
                  <c:v>1.1616632792421945E-3</c:v>
                </c:pt>
                <c:pt idx="43">
                  <c:v>1.161663279242195E-3</c:v>
                </c:pt>
                <c:pt idx="44">
                  <c:v>1.161663279242195E-3</c:v>
                </c:pt>
                <c:pt idx="45">
                  <c:v>1.1616632792421954E-3</c:v>
                </c:pt>
                <c:pt idx="46">
                  <c:v>1.1616632792421952E-3</c:v>
                </c:pt>
                <c:pt idx="47">
                  <c:v>1.1616632792421958E-3</c:v>
                </c:pt>
                <c:pt idx="48">
                  <c:v>1.1616632792421952E-3</c:v>
                </c:pt>
                <c:pt idx="49">
                  <c:v>1.1616632792421952E-3</c:v>
                </c:pt>
                <c:pt idx="50">
                  <c:v>1.1616632792421958E-3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BD-4675-AA55-29351A6E7E60}"/>
            </c:ext>
          </c:extLst>
        </c:ser>
        <c:ser>
          <c:idx val="16"/>
          <c:order val="16"/>
          <c:tx>
            <c:strRef>
              <c:f>'Share E-Mopeds+E-Motorcycles'!$A$18</c:f>
              <c:strCache>
                <c:ptCount val="1"/>
                <c:pt idx="0">
                  <c:v>IRL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E-Mopeds+E-Motorcycles'!$C$18:$BA$18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4.2154961638984906E-4</c:v>
                </c:pt>
                <c:pt idx="15">
                  <c:v>0</c:v>
                </c:pt>
                <c:pt idx="16">
                  <c:v>1.1971746677840296E-4</c:v>
                </c:pt>
                <c:pt idx="17">
                  <c:v>2.1254630473067346E-4</c:v>
                </c:pt>
                <c:pt idx="18">
                  <c:v>3.223791581874232E-4</c:v>
                </c:pt>
                <c:pt idx="19">
                  <c:v>4.8135448084019164E-4</c:v>
                </c:pt>
                <c:pt idx="20">
                  <c:v>6.5917203706505998E-4</c:v>
                </c:pt>
                <c:pt idx="21">
                  <c:v>8.3571750377132547E-4</c:v>
                </c:pt>
                <c:pt idx="22">
                  <c:v>7.7998488795259975E-4</c:v>
                </c:pt>
                <c:pt idx="23">
                  <c:v>7.4304657272101864E-4</c:v>
                </c:pt>
                <c:pt idx="24">
                  <c:v>7.4230366889953151E-4</c:v>
                </c:pt>
                <c:pt idx="25">
                  <c:v>7.423036688995314E-4</c:v>
                </c:pt>
                <c:pt idx="26">
                  <c:v>7.4230366889953118E-4</c:v>
                </c:pt>
                <c:pt idx="27">
                  <c:v>7.4230366889953129E-4</c:v>
                </c:pt>
                <c:pt idx="28">
                  <c:v>7.423036688995314E-4</c:v>
                </c:pt>
                <c:pt idx="29">
                  <c:v>7.4230366889953129E-4</c:v>
                </c:pt>
                <c:pt idx="30">
                  <c:v>7.423036688995314E-4</c:v>
                </c:pt>
                <c:pt idx="31">
                  <c:v>7.4230366889953129E-4</c:v>
                </c:pt>
                <c:pt idx="32">
                  <c:v>7.4230366889953096E-4</c:v>
                </c:pt>
                <c:pt idx="33">
                  <c:v>7.4230366889953096E-4</c:v>
                </c:pt>
                <c:pt idx="34">
                  <c:v>7.4230366889953129E-4</c:v>
                </c:pt>
                <c:pt idx="35">
                  <c:v>7.4230366889953118E-4</c:v>
                </c:pt>
                <c:pt idx="36">
                  <c:v>7.4230366889953107E-4</c:v>
                </c:pt>
                <c:pt idx="37">
                  <c:v>7.4230366889953118E-4</c:v>
                </c:pt>
                <c:pt idx="38">
                  <c:v>7.4230366889953096E-4</c:v>
                </c:pt>
                <c:pt idx="39">
                  <c:v>7.4230366889953129E-4</c:v>
                </c:pt>
                <c:pt idx="40">
                  <c:v>7.4230366889953129E-4</c:v>
                </c:pt>
                <c:pt idx="41">
                  <c:v>7.4230366889953129E-4</c:v>
                </c:pt>
                <c:pt idx="42">
                  <c:v>7.4230366889953086E-4</c:v>
                </c:pt>
                <c:pt idx="43">
                  <c:v>7.4230366889953107E-4</c:v>
                </c:pt>
                <c:pt idx="44">
                  <c:v>7.4230366889953096E-4</c:v>
                </c:pt>
                <c:pt idx="45">
                  <c:v>7.423036688995314E-4</c:v>
                </c:pt>
                <c:pt idx="46">
                  <c:v>7.4230366889953118E-4</c:v>
                </c:pt>
                <c:pt idx="47">
                  <c:v>7.4230366889953151E-4</c:v>
                </c:pt>
                <c:pt idx="48">
                  <c:v>7.4230366889953107E-4</c:v>
                </c:pt>
                <c:pt idx="49">
                  <c:v>7.4230366889953107E-4</c:v>
                </c:pt>
                <c:pt idx="50">
                  <c:v>7.423036688995314E-4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BD-4675-AA55-29351A6E7E60}"/>
            </c:ext>
          </c:extLst>
        </c:ser>
        <c:ser>
          <c:idx val="17"/>
          <c:order val="17"/>
          <c:tx>
            <c:strRef>
              <c:f>'Share E-Mopeds+E-Motorcycles'!$A$19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E-Mopeds+E-Motorcycles'!$C$19:$BA$19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2.429100625493411E-4</c:v>
                </c:pt>
                <c:pt idx="18">
                  <c:v>2.014869738671395E-5</c:v>
                </c:pt>
                <c:pt idx="19">
                  <c:v>3.1668057950012606E-4</c:v>
                </c:pt>
                <c:pt idx="20">
                  <c:v>1.795886664449699E-3</c:v>
                </c:pt>
                <c:pt idx="21">
                  <c:v>2.2768774096556237E-3</c:v>
                </c:pt>
                <c:pt idx="22">
                  <c:v>2.1250362272392811E-3</c:v>
                </c:pt>
                <c:pt idx="23">
                  <c:v>2.1593592866691316E-3</c:v>
                </c:pt>
                <c:pt idx="24">
                  <c:v>2.1572003422302174E-3</c:v>
                </c:pt>
                <c:pt idx="25">
                  <c:v>2.157200342230217E-3</c:v>
                </c:pt>
                <c:pt idx="26">
                  <c:v>2.1572003422302166E-3</c:v>
                </c:pt>
                <c:pt idx="27">
                  <c:v>2.1572003422302174E-3</c:v>
                </c:pt>
                <c:pt idx="28">
                  <c:v>2.1572003422302174E-3</c:v>
                </c:pt>
                <c:pt idx="29">
                  <c:v>2.157200342230217E-3</c:v>
                </c:pt>
                <c:pt idx="30">
                  <c:v>2.1572003422302179E-3</c:v>
                </c:pt>
                <c:pt idx="31">
                  <c:v>2.1572003422302174E-3</c:v>
                </c:pt>
                <c:pt idx="32">
                  <c:v>2.1572003422302166E-3</c:v>
                </c:pt>
                <c:pt idx="33">
                  <c:v>2.1572003422302166E-3</c:v>
                </c:pt>
                <c:pt idx="34">
                  <c:v>2.1572003422302174E-3</c:v>
                </c:pt>
                <c:pt idx="35">
                  <c:v>2.157200342230217E-3</c:v>
                </c:pt>
                <c:pt idx="36">
                  <c:v>2.1572003422302166E-3</c:v>
                </c:pt>
                <c:pt idx="37">
                  <c:v>2.157200342230217E-3</c:v>
                </c:pt>
                <c:pt idx="38">
                  <c:v>2.1572003422302166E-3</c:v>
                </c:pt>
                <c:pt idx="39">
                  <c:v>2.1572003422302174E-3</c:v>
                </c:pt>
                <c:pt idx="40">
                  <c:v>2.1572003422302174E-3</c:v>
                </c:pt>
                <c:pt idx="41">
                  <c:v>2.1572003422302179E-3</c:v>
                </c:pt>
                <c:pt idx="42">
                  <c:v>2.1572003422302161E-3</c:v>
                </c:pt>
                <c:pt idx="43">
                  <c:v>2.157200342230217E-3</c:v>
                </c:pt>
                <c:pt idx="44">
                  <c:v>2.1572003422302166E-3</c:v>
                </c:pt>
                <c:pt idx="45">
                  <c:v>2.1572003422302174E-3</c:v>
                </c:pt>
                <c:pt idx="46">
                  <c:v>2.157200342230217E-3</c:v>
                </c:pt>
                <c:pt idx="47">
                  <c:v>2.1572003422302183E-3</c:v>
                </c:pt>
                <c:pt idx="48">
                  <c:v>2.157200342230217E-3</c:v>
                </c:pt>
                <c:pt idx="49">
                  <c:v>2.1572003422302166E-3</c:v>
                </c:pt>
                <c:pt idx="50">
                  <c:v>2.1572003422302179E-3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BD-4675-AA55-29351A6E7E60}"/>
            </c:ext>
          </c:extLst>
        </c:ser>
        <c:ser>
          <c:idx val="18"/>
          <c:order val="18"/>
          <c:tx>
            <c:strRef>
              <c:f>'Share E-Mopeds+E-Motorcycles'!$A$20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E-Mopeds+E-Motorcycles'!$C$20:$BA$20</c:f>
              <c:numCache>
                <c:formatCode>0.00%</c:formatCode>
                <c:ptCount val="51"/>
                <c:pt idx="0">
                  <c:v>5.5731175578911031E-2</c:v>
                </c:pt>
                <c:pt idx="1">
                  <c:v>5.5731175578911024E-2</c:v>
                </c:pt>
                <c:pt idx="2">
                  <c:v>5.5731175578911038E-2</c:v>
                </c:pt>
                <c:pt idx="3">
                  <c:v>5.5731175578911024E-2</c:v>
                </c:pt>
                <c:pt idx="4">
                  <c:v>5.5731175578911038E-2</c:v>
                </c:pt>
                <c:pt idx="5">
                  <c:v>5.5731175578911031E-2</c:v>
                </c:pt>
                <c:pt idx="6">
                  <c:v>5.5731175578911031E-2</c:v>
                </c:pt>
                <c:pt idx="7">
                  <c:v>5.5731175578911038E-2</c:v>
                </c:pt>
                <c:pt idx="8">
                  <c:v>5.5731175578911052E-2</c:v>
                </c:pt>
                <c:pt idx="9">
                  <c:v>5.5731175578911031E-2</c:v>
                </c:pt>
                <c:pt idx="10">
                  <c:v>5.5731175578911024E-2</c:v>
                </c:pt>
                <c:pt idx="11">
                  <c:v>5.5731175578911031E-2</c:v>
                </c:pt>
                <c:pt idx="12">
                  <c:v>9.2848940204570352E-2</c:v>
                </c:pt>
                <c:pt idx="13">
                  <c:v>8.21432406313755E-2</c:v>
                </c:pt>
                <c:pt idx="14">
                  <c:v>6.8712587471545405E-2</c:v>
                </c:pt>
                <c:pt idx="15">
                  <c:v>5.4602065613608745E-2</c:v>
                </c:pt>
                <c:pt idx="16">
                  <c:v>4.758769304441518E-2</c:v>
                </c:pt>
                <c:pt idx="17">
                  <c:v>4.4543632719985425E-2</c:v>
                </c:pt>
                <c:pt idx="18">
                  <c:v>6.9976426024057542E-2</c:v>
                </c:pt>
                <c:pt idx="19">
                  <c:v>7.0645103674888118E-2</c:v>
                </c:pt>
                <c:pt idx="20">
                  <c:v>0.10879399782024257</c:v>
                </c:pt>
                <c:pt idx="21">
                  <c:v>7.8922111014500251E-2</c:v>
                </c:pt>
                <c:pt idx="22">
                  <c:v>8.3480116335979487E-2</c:v>
                </c:pt>
                <c:pt idx="23">
                  <c:v>8.4828466522899881E-2</c:v>
                </c:pt>
                <c:pt idx="24">
                  <c:v>8.474365435329391E-2</c:v>
                </c:pt>
                <c:pt idx="25">
                  <c:v>8.4743654353293896E-2</c:v>
                </c:pt>
                <c:pt idx="26">
                  <c:v>8.4743654353293868E-2</c:v>
                </c:pt>
                <c:pt idx="27">
                  <c:v>8.4743654353293896E-2</c:v>
                </c:pt>
                <c:pt idx="28">
                  <c:v>8.4743654353293896E-2</c:v>
                </c:pt>
                <c:pt idx="29">
                  <c:v>8.4743654353293882E-2</c:v>
                </c:pt>
                <c:pt idx="30">
                  <c:v>8.474365435329391E-2</c:v>
                </c:pt>
                <c:pt idx="31">
                  <c:v>8.4743654353293896E-2</c:v>
                </c:pt>
                <c:pt idx="32">
                  <c:v>8.4743654353293868E-2</c:v>
                </c:pt>
                <c:pt idx="33">
                  <c:v>8.4743654353293854E-2</c:v>
                </c:pt>
                <c:pt idx="34">
                  <c:v>8.4743654353293896E-2</c:v>
                </c:pt>
                <c:pt idx="35">
                  <c:v>8.4743654353293896E-2</c:v>
                </c:pt>
                <c:pt idx="36">
                  <c:v>8.4743654353293868E-2</c:v>
                </c:pt>
                <c:pt idx="37">
                  <c:v>8.4743654353293896E-2</c:v>
                </c:pt>
                <c:pt idx="38">
                  <c:v>8.4743654353293868E-2</c:v>
                </c:pt>
                <c:pt idx="39">
                  <c:v>8.4743654353293896E-2</c:v>
                </c:pt>
                <c:pt idx="40">
                  <c:v>8.474365435329391E-2</c:v>
                </c:pt>
                <c:pt idx="41">
                  <c:v>8.474365435329391E-2</c:v>
                </c:pt>
                <c:pt idx="42">
                  <c:v>8.474365435329384E-2</c:v>
                </c:pt>
                <c:pt idx="43">
                  <c:v>8.4743654353293868E-2</c:v>
                </c:pt>
                <c:pt idx="44">
                  <c:v>8.4743654353293868E-2</c:v>
                </c:pt>
                <c:pt idx="45">
                  <c:v>8.474365435329391E-2</c:v>
                </c:pt>
                <c:pt idx="46">
                  <c:v>8.4743654353293882E-2</c:v>
                </c:pt>
                <c:pt idx="47">
                  <c:v>8.4743654353293923E-2</c:v>
                </c:pt>
                <c:pt idx="48">
                  <c:v>8.4743654353293882E-2</c:v>
                </c:pt>
                <c:pt idx="49">
                  <c:v>8.4743654353293882E-2</c:v>
                </c:pt>
                <c:pt idx="50">
                  <c:v>8.4743654353293923E-2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BD-4675-AA55-29351A6E7E60}"/>
            </c:ext>
          </c:extLst>
        </c:ser>
        <c:ser>
          <c:idx val="19"/>
          <c:order val="19"/>
          <c:tx>
            <c:strRef>
              <c:f>'Share E-Mopeds+E-Motorcycles'!$A$21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E-Mopeds+E-Motorcycles'!$C$21:$BA$21</c:f>
              <c:numCache>
                <c:formatCode>0.00%</c:formatCode>
                <c:ptCount val="51"/>
                <c:pt idx="0">
                  <c:v>3.3971227288627803E-3</c:v>
                </c:pt>
                <c:pt idx="1">
                  <c:v>3.3971227288627803E-3</c:v>
                </c:pt>
                <c:pt idx="2">
                  <c:v>3.3971227288627807E-3</c:v>
                </c:pt>
                <c:pt idx="3">
                  <c:v>3.3971227288627798E-3</c:v>
                </c:pt>
                <c:pt idx="4">
                  <c:v>3.3971227288627811E-3</c:v>
                </c:pt>
                <c:pt idx="5">
                  <c:v>3.3971227288627807E-3</c:v>
                </c:pt>
                <c:pt idx="6">
                  <c:v>3.3971227288627803E-3</c:v>
                </c:pt>
                <c:pt idx="7">
                  <c:v>3.3971227288627807E-3</c:v>
                </c:pt>
                <c:pt idx="8">
                  <c:v>3.3971227288627816E-3</c:v>
                </c:pt>
                <c:pt idx="9">
                  <c:v>3.3971227288627811E-3</c:v>
                </c:pt>
                <c:pt idx="10">
                  <c:v>3.3971227288627807E-3</c:v>
                </c:pt>
                <c:pt idx="11">
                  <c:v>3.3971227288627811E-3</c:v>
                </c:pt>
                <c:pt idx="12">
                  <c:v>7.1216828536583199E-4</c:v>
                </c:pt>
                <c:pt idx="13">
                  <c:v>9.6639106625147646E-4</c:v>
                </c:pt>
                <c:pt idx="14">
                  <c:v>5.9016946294578867E-4</c:v>
                </c:pt>
                <c:pt idx="15">
                  <c:v>6.0753341433778852E-4</c:v>
                </c:pt>
                <c:pt idx="16">
                  <c:v>1.0175984676164252E-3</c:v>
                </c:pt>
                <c:pt idx="17">
                  <c:v>8.1982146110402626E-4</c:v>
                </c:pt>
                <c:pt idx="18">
                  <c:v>7.6565050069513009E-4</c:v>
                </c:pt>
                <c:pt idx="19">
                  <c:v>1.0260450775804084E-3</c:v>
                </c:pt>
                <c:pt idx="20">
                  <c:v>1.4050772369018382E-3</c:v>
                </c:pt>
                <c:pt idx="21">
                  <c:v>1.7813978369862465E-3</c:v>
                </c:pt>
                <c:pt idx="22">
                  <c:v>1.7734393241869637E-3</c:v>
                </c:pt>
                <c:pt idx="23">
                  <c:v>1.8020834774202391E-3</c:v>
                </c:pt>
                <c:pt idx="24">
                  <c:v>1.9203005228289355E-3</c:v>
                </c:pt>
                <c:pt idx="25">
                  <c:v>1.9203005228289351E-3</c:v>
                </c:pt>
                <c:pt idx="26">
                  <c:v>1.9203005228289349E-3</c:v>
                </c:pt>
                <c:pt idx="27">
                  <c:v>1.9203005228289351E-3</c:v>
                </c:pt>
                <c:pt idx="28">
                  <c:v>1.9203005228289353E-3</c:v>
                </c:pt>
                <c:pt idx="29">
                  <c:v>1.9203005228289349E-3</c:v>
                </c:pt>
                <c:pt idx="30">
                  <c:v>1.9203005228289355E-3</c:v>
                </c:pt>
                <c:pt idx="31">
                  <c:v>1.9203005228289353E-3</c:v>
                </c:pt>
                <c:pt idx="32">
                  <c:v>1.9203005228289347E-3</c:v>
                </c:pt>
                <c:pt idx="33">
                  <c:v>1.9203005228289344E-3</c:v>
                </c:pt>
                <c:pt idx="34">
                  <c:v>1.9203005228289355E-3</c:v>
                </c:pt>
                <c:pt idx="35">
                  <c:v>1.9203005228289351E-3</c:v>
                </c:pt>
                <c:pt idx="36">
                  <c:v>1.9203005228289347E-3</c:v>
                </c:pt>
                <c:pt idx="37">
                  <c:v>1.9203005228289353E-3</c:v>
                </c:pt>
                <c:pt idx="38">
                  <c:v>1.9203005228289349E-3</c:v>
                </c:pt>
                <c:pt idx="39">
                  <c:v>1.9203005228289355E-3</c:v>
                </c:pt>
                <c:pt idx="40">
                  <c:v>1.9203005228289355E-3</c:v>
                </c:pt>
                <c:pt idx="41">
                  <c:v>1.9203005228289357E-3</c:v>
                </c:pt>
                <c:pt idx="42">
                  <c:v>1.9203005228289344E-3</c:v>
                </c:pt>
                <c:pt idx="43">
                  <c:v>1.9203005228289349E-3</c:v>
                </c:pt>
                <c:pt idx="44">
                  <c:v>1.9203005228289349E-3</c:v>
                </c:pt>
                <c:pt idx="45">
                  <c:v>1.9203005228289357E-3</c:v>
                </c:pt>
                <c:pt idx="46">
                  <c:v>1.9203005228289353E-3</c:v>
                </c:pt>
                <c:pt idx="47">
                  <c:v>1.9203005228289362E-3</c:v>
                </c:pt>
                <c:pt idx="48">
                  <c:v>1.9203005228289349E-3</c:v>
                </c:pt>
                <c:pt idx="49">
                  <c:v>1.9203005228289351E-3</c:v>
                </c:pt>
                <c:pt idx="50">
                  <c:v>1.9203005228289362E-3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BD-4675-AA55-29351A6E7E60}"/>
            </c:ext>
          </c:extLst>
        </c:ser>
        <c:ser>
          <c:idx val="20"/>
          <c:order val="20"/>
          <c:tx>
            <c:strRef>
              <c:f>'Share E-Mopeds+E-Motorcycles'!$A$22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E-Mopeds+E-Motorcycles'!$C$22:$BA$22</c:f>
              <c:numCache>
                <c:formatCode>0.00%</c:formatCode>
                <c:ptCount val="51"/>
                <c:pt idx="0">
                  <c:v>2.11172493956335E-3</c:v>
                </c:pt>
                <c:pt idx="1">
                  <c:v>2.11172493956335E-3</c:v>
                </c:pt>
                <c:pt idx="2">
                  <c:v>2.1117249395633505E-3</c:v>
                </c:pt>
                <c:pt idx="3">
                  <c:v>2.11172493956335E-3</c:v>
                </c:pt>
                <c:pt idx="4">
                  <c:v>2.1117249395633509E-3</c:v>
                </c:pt>
                <c:pt idx="5">
                  <c:v>2.1117249395633505E-3</c:v>
                </c:pt>
                <c:pt idx="6">
                  <c:v>2.1117249395633505E-3</c:v>
                </c:pt>
                <c:pt idx="7">
                  <c:v>2.1117249395633505E-3</c:v>
                </c:pt>
                <c:pt idx="8">
                  <c:v>2.1117249395633509E-3</c:v>
                </c:pt>
                <c:pt idx="9">
                  <c:v>2.11172493956335E-3</c:v>
                </c:pt>
                <c:pt idx="10">
                  <c:v>2.11172493956335E-3</c:v>
                </c:pt>
                <c:pt idx="11">
                  <c:v>2.1117249395633505E-3</c:v>
                </c:pt>
                <c:pt idx="12">
                  <c:v>1.691399677743851E-3</c:v>
                </c:pt>
                <c:pt idx="13">
                  <c:v>4.9393321163964353E-3</c:v>
                </c:pt>
                <c:pt idx="14">
                  <c:v>4.0468763173425511E-3</c:v>
                </c:pt>
                <c:pt idx="15">
                  <c:v>2.3541919805589308E-3</c:v>
                </c:pt>
                <c:pt idx="16">
                  <c:v>2.0351969352328503E-3</c:v>
                </c:pt>
                <c:pt idx="17">
                  <c:v>1.1538227971093704E-3</c:v>
                </c:pt>
                <c:pt idx="18">
                  <c:v>2.6999254498196691E-3</c:v>
                </c:pt>
                <c:pt idx="19">
                  <c:v>2.4194396273809629E-3</c:v>
                </c:pt>
                <c:pt idx="20">
                  <c:v>3.3132068178796437E-3</c:v>
                </c:pt>
                <c:pt idx="21">
                  <c:v>4.2005800847453468E-3</c:v>
                </c:pt>
                <c:pt idx="22">
                  <c:v>4.1818137150581485E-3</c:v>
                </c:pt>
                <c:pt idx="23">
                  <c:v>4.2493573356452551E-3</c:v>
                </c:pt>
                <c:pt idx="24">
                  <c:v>4.5281160476583543E-3</c:v>
                </c:pt>
                <c:pt idx="25">
                  <c:v>4.5281160476583534E-3</c:v>
                </c:pt>
                <c:pt idx="26">
                  <c:v>4.5281160476583525E-3</c:v>
                </c:pt>
                <c:pt idx="27">
                  <c:v>4.5281160476583534E-3</c:v>
                </c:pt>
                <c:pt idx="28">
                  <c:v>4.5281160476583534E-3</c:v>
                </c:pt>
                <c:pt idx="29">
                  <c:v>4.5281160476583525E-3</c:v>
                </c:pt>
                <c:pt idx="30">
                  <c:v>4.5281160476583543E-3</c:v>
                </c:pt>
                <c:pt idx="31">
                  <c:v>4.5281160476583543E-3</c:v>
                </c:pt>
                <c:pt idx="32">
                  <c:v>4.5281160476583525E-3</c:v>
                </c:pt>
                <c:pt idx="33">
                  <c:v>4.5281160476583525E-3</c:v>
                </c:pt>
                <c:pt idx="34">
                  <c:v>4.5281160476583543E-3</c:v>
                </c:pt>
                <c:pt idx="35">
                  <c:v>4.5281160476583534E-3</c:v>
                </c:pt>
                <c:pt idx="36">
                  <c:v>4.5281160476583525E-3</c:v>
                </c:pt>
                <c:pt idx="37">
                  <c:v>4.5281160476583534E-3</c:v>
                </c:pt>
                <c:pt idx="38">
                  <c:v>4.5281160476583525E-3</c:v>
                </c:pt>
                <c:pt idx="39">
                  <c:v>4.5281160476583543E-3</c:v>
                </c:pt>
                <c:pt idx="40">
                  <c:v>4.5281160476583543E-3</c:v>
                </c:pt>
                <c:pt idx="41">
                  <c:v>4.5281160476583551E-3</c:v>
                </c:pt>
                <c:pt idx="42">
                  <c:v>4.5281160476583517E-3</c:v>
                </c:pt>
                <c:pt idx="43">
                  <c:v>4.5281160476583534E-3</c:v>
                </c:pt>
                <c:pt idx="44">
                  <c:v>4.5281160476583534E-3</c:v>
                </c:pt>
                <c:pt idx="45">
                  <c:v>4.5281160476583551E-3</c:v>
                </c:pt>
                <c:pt idx="46">
                  <c:v>4.5281160476583543E-3</c:v>
                </c:pt>
                <c:pt idx="47">
                  <c:v>4.5281160476583569E-3</c:v>
                </c:pt>
                <c:pt idx="48">
                  <c:v>4.5281160476583543E-3</c:v>
                </c:pt>
                <c:pt idx="49">
                  <c:v>4.5281160476583543E-3</c:v>
                </c:pt>
                <c:pt idx="50">
                  <c:v>4.528116047658356E-3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BD-4675-AA55-29351A6E7E60}"/>
            </c:ext>
          </c:extLst>
        </c:ser>
        <c:ser>
          <c:idx val="21"/>
          <c:order val="21"/>
          <c:tx>
            <c:strRef>
              <c:f>'Share E-Mopeds+E-Motorcycles'!$A$23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E-Mopeds+E-Motorcycles'!$C$23:$BA$23</c:f>
              <c:numCache>
                <c:formatCode>0.00%</c:formatCode>
                <c:ptCount val="51"/>
                <c:pt idx="0">
                  <c:v>1.8362825561420436E-4</c:v>
                </c:pt>
                <c:pt idx="1">
                  <c:v>1.8362825561420436E-4</c:v>
                </c:pt>
                <c:pt idx="2">
                  <c:v>1.8362825561420442E-4</c:v>
                </c:pt>
                <c:pt idx="3">
                  <c:v>1.8362825561420433E-4</c:v>
                </c:pt>
                <c:pt idx="4">
                  <c:v>1.8362825561420439E-4</c:v>
                </c:pt>
                <c:pt idx="5">
                  <c:v>1.8362825561420436E-4</c:v>
                </c:pt>
                <c:pt idx="6">
                  <c:v>1.8362825561420436E-4</c:v>
                </c:pt>
                <c:pt idx="7">
                  <c:v>1.8362825561420436E-4</c:v>
                </c:pt>
                <c:pt idx="8">
                  <c:v>1.8362825561420442E-4</c:v>
                </c:pt>
                <c:pt idx="9">
                  <c:v>1.8362825561420439E-4</c:v>
                </c:pt>
                <c:pt idx="10">
                  <c:v>1.8362825561420436E-4</c:v>
                </c:pt>
                <c:pt idx="11">
                  <c:v>1.8362825561420439E-4</c:v>
                </c:pt>
                <c:pt idx="12">
                  <c:v>1.78042071341458E-4</c:v>
                </c:pt>
                <c:pt idx="13">
                  <c:v>6.4426071083431764E-4</c:v>
                </c:pt>
                <c:pt idx="14">
                  <c:v>3.3723969311187928E-4</c:v>
                </c:pt>
                <c:pt idx="15">
                  <c:v>5.3159173754556497E-4</c:v>
                </c:pt>
                <c:pt idx="16">
                  <c:v>2.9929366694600744E-4</c:v>
                </c:pt>
                <c:pt idx="17">
                  <c:v>4.8582012509868221E-4</c:v>
                </c:pt>
                <c:pt idx="18">
                  <c:v>4.0297394773427896E-4</c:v>
                </c:pt>
                <c:pt idx="19">
                  <c:v>2.1787623869608673E-3</c:v>
                </c:pt>
                <c:pt idx="20">
                  <c:v>2.9836207993471134E-3</c:v>
                </c:pt>
                <c:pt idx="21">
                  <c:v>3.7827213328596836E-3</c:v>
                </c:pt>
                <c:pt idx="22">
                  <c:v>3.7658217748167619E-3</c:v>
                </c:pt>
                <c:pt idx="23">
                  <c:v>3.8266463964972968E-3</c:v>
                </c:pt>
                <c:pt idx="24">
                  <c:v>4.0776751842787262E-3</c:v>
                </c:pt>
                <c:pt idx="25">
                  <c:v>4.0776751842787253E-3</c:v>
                </c:pt>
                <c:pt idx="26">
                  <c:v>4.0776751842787253E-3</c:v>
                </c:pt>
                <c:pt idx="27">
                  <c:v>4.0776751842787262E-3</c:v>
                </c:pt>
                <c:pt idx="28">
                  <c:v>4.0776751842787262E-3</c:v>
                </c:pt>
                <c:pt idx="29">
                  <c:v>4.0776751842787262E-3</c:v>
                </c:pt>
                <c:pt idx="30">
                  <c:v>4.077675184278727E-3</c:v>
                </c:pt>
                <c:pt idx="31">
                  <c:v>4.077675184278727E-3</c:v>
                </c:pt>
                <c:pt idx="32">
                  <c:v>4.0776751842787253E-3</c:v>
                </c:pt>
                <c:pt idx="33">
                  <c:v>4.0776751842787253E-3</c:v>
                </c:pt>
                <c:pt idx="34">
                  <c:v>4.0776751842787262E-3</c:v>
                </c:pt>
                <c:pt idx="35">
                  <c:v>4.0776751842787262E-3</c:v>
                </c:pt>
                <c:pt idx="36">
                  <c:v>4.0776751842787244E-3</c:v>
                </c:pt>
                <c:pt idx="37">
                  <c:v>4.0776751842787253E-3</c:v>
                </c:pt>
                <c:pt idx="38">
                  <c:v>4.0776751842787244E-3</c:v>
                </c:pt>
                <c:pt idx="39">
                  <c:v>4.0776751842787253E-3</c:v>
                </c:pt>
                <c:pt idx="40">
                  <c:v>4.0776751842787253E-3</c:v>
                </c:pt>
                <c:pt idx="41">
                  <c:v>4.0776751842787262E-3</c:v>
                </c:pt>
                <c:pt idx="42">
                  <c:v>4.0776751842787236E-3</c:v>
                </c:pt>
                <c:pt idx="43">
                  <c:v>4.0776751842787244E-3</c:v>
                </c:pt>
                <c:pt idx="44">
                  <c:v>4.0776751842787244E-3</c:v>
                </c:pt>
                <c:pt idx="45">
                  <c:v>4.077675184278727E-3</c:v>
                </c:pt>
                <c:pt idx="46">
                  <c:v>4.0776751842787262E-3</c:v>
                </c:pt>
                <c:pt idx="47">
                  <c:v>4.0776751842787279E-3</c:v>
                </c:pt>
                <c:pt idx="48">
                  <c:v>4.0776751842787253E-3</c:v>
                </c:pt>
                <c:pt idx="49">
                  <c:v>4.0776751842787253E-3</c:v>
                </c:pt>
                <c:pt idx="50">
                  <c:v>4.077675184278727E-3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BD-4675-AA55-29351A6E7E60}"/>
            </c:ext>
          </c:extLst>
        </c:ser>
        <c:ser>
          <c:idx val="22"/>
          <c:order val="22"/>
          <c:tx>
            <c:strRef>
              <c:f>'Share E-Mopeds+E-Motorcycles'!$A$24</c:f>
              <c:strCache>
                <c:ptCount val="1"/>
                <c:pt idx="0">
                  <c:v>MLT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E-Mopeds+E-Motorcycles'!$C$24:$BA$24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2.4696660581982176E-3</c:v>
                </c:pt>
                <c:pt idx="14">
                  <c:v>2.2763679285051851E-3</c:v>
                </c:pt>
                <c:pt idx="15">
                  <c:v>9.1130012150668284E-4</c:v>
                </c:pt>
                <c:pt idx="16">
                  <c:v>2.6337842691248653E-3</c:v>
                </c:pt>
                <c:pt idx="17">
                  <c:v>6.680026720106881E-4</c:v>
                </c:pt>
                <c:pt idx="18">
                  <c:v>1.7126392778706856E-3</c:v>
                </c:pt>
                <c:pt idx="19">
                  <c:v>8.259029513363287E-3</c:v>
                </c:pt>
                <c:pt idx="20">
                  <c:v>1.1734486727938375E-3</c:v>
                </c:pt>
                <c:pt idx="21">
                  <c:v>1.487732398354527E-3</c:v>
                </c:pt>
                <c:pt idx="22">
                  <c:v>1.48108585534859E-3</c:v>
                </c:pt>
                <c:pt idx="23">
                  <c:v>1.5050079876784859E-3</c:v>
                </c:pt>
                <c:pt idx="24">
                  <c:v>1.6037368200822629E-3</c:v>
                </c:pt>
                <c:pt idx="25">
                  <c:v>1.6037368200822627E-3</c:v>
                </c:pt>
                <c:pt idx="26">
                  <c:v>1.6037368200822624E-3</c:v>
                </c:pt>
                <c:pt idx="27">
                  <c:v>1.6037368200822627E-3</c:v>
                </c:pt>
                <c:pt idx="28">
                  <c:v>1.6037368200822627E-3</c:v>
                </c:pt>
                <c:pt idx="29">
                  <c:v>1.6037368200822624E-3</c:v>
                </c:pt>
                <c:pt idx="30">
                  <c:v>1.6037368200822631E-3</c:v>
                </c:pt>
                <c:pt idx="31">
                  <c:v>1.6037368200822629E-3</c:v>
                </c:pt>
                <c:pt idx="32">
                  <c:v>1.6037368200822622E-3</c:v>
                </c:pt>
                <c:pt idx="33">
                  <c:v>1.6037368200822622E-3</c:v>
                </c:pt>
                <c:pt idx="34">
                  <c:v>1.6037368200822627E-3</c:v>
                </c:pt>
                <c:pt idx="35">
                  <c:v>1.6037368200822627E-3</c:v>
                </c:pt>
                <c:pt idx="36">
                  <c:v>1.6037368200822622E-3</c:v>
                </c:pt>
                <c:pt idx="37">
                  <c:v>1.6037368200822624E-3</c:v>
                </c:pt>
                <c:pt idx="38">
                  <c:v>1.603736820082262E-3</c:v>
                </c:pt>
                <c:pt idx="39">
                  <c:v>1.6037368200822627E-3</c:v>
                </c:pt>
                <c:pt idx="40">
                  <c:v>1.6037368200822627E-3</c:v>
                </c:pt>
                <c:pt idx="41">
                  <c:v>1.6037368200822627E-3</c:v>
                </c:pt>
                <c:pt idx="42">
                  <c:v>1.6037368200822616E-3</c:v>
                </c:pt>
                <c:pt idx="43">
                  <c:v>1.603736820082262E-3</c:v>
                </c:pt>
                <c:pt idx="44">
                  <c:v>1.603736820082262E-3</c:v>
                </c:pt>
                <c:pt idx="45">
                  <c:v>1.6037368200822627E-3</c:v>
                </c:pt>
                <c:pt idx="46">
                  <c:v>1.6037368200822622E-3</c:v>
                </c:pt>
                <c:pt idx="47">
                  <c:v>1.6037368200822631E-3</c:v>
                </c:pt>
                <c:pt idx="48">
                  <c:v>1.6037368200822622E-3</c:v>
                </c:pt>
                <c:pt idx="49">
                  <c:v>1.603736820082262E-3</c:v>
                </c:pt>
                <c:pt idx="50">
                  <c:v>1.6037368200822629E-3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BD-4675-AA55-29351A6E7E60}"/>
            </c:ext>
          </c:extLst>
        </c:ser>
        <c:ser>
          <c:idx val="23"/>
          <c:order val="23"/>
          <c:tx>
            <c:strRef>
              <c:f>'Share E-Mopeds+E-Motorcycles'!$A$25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E-Mopeds+E-Motorcycles'!$C$25:$BA$25</c:f>
              <c:numCache>
                <c:formatCode>0.00%</c:formatCode>
                <c:ptCount val="51"/>
                <c:pt idx="0">
                  <c:v>0.41757065326670084</c:v>
                </c:pt>
                <c:pt idx="1">
                  <c:v>0.41757065326670079</c:v>
                </c:pt>
                <c:pt idx="2">
                  <c:v>0.41757065326670084</c:v>
                </c:pt>
                <c:pt idx="3">
                  <c:v>0.41757065326670073</c:v>
                </c:pt>
                <c:pt idx="4">
                  <c:v>0.41757065326670084</c:v>
                </c:pt>
                <c:pt idx="5">
                  <c:v>0.41757065326670079</c:v>
                </c:pt>
                <c:pt idx="6">
                  <c:v>0.41757065326670079</c:v>
                </c:pt>
                <c:pt idx="7">
                  <c:v>0.41757065326670079</c:v>
                </c:pt>
                <c:pt idx="8">
                  <c:v>0.4175706532667009</c:v>
                </c:pt>
                <c:pt idx="9">
                  <c:v>0.41757065326670079</c:v>
                </c:pt>
                <c:pt idx="10">
                  <c:v>0.41757065326670073</c:v>
                </c:pt>
                <c:pt idx="11">
                  <c:v>0.41757065326670079</c:v>
                </c:pt>
                <c:pt idx="12">
                  <c:v>0.361336383787489</c:v>
                </c:pt>
                <c:pt idx="13">
                  <c:v>0.31944593578868247</c:v>
                </c:pt>
                <c:pt idx="14">
                  <c:v>0.43006491864092405</c:v>
                </c:pt>
                <c:pt idx="15">
                  <c:v>0.43575334143377886</c:v>
                </c:pt>
                <c:pt idx="16">
                  <c:v>0.31108583742368012</c:v>
                </c:pt>
                <c:pt idx="17">
                  <c:v>0.22651363332726057</c:v>
                </c:pt>
                <c:pt idx="18">
                  <c:v>0.17221091656424412</c:v>
                </c:pt>
                <c:pt idx="19">
                  <c:v>0.16316650178164496</c:v>
                </c:pt>
                <c:pt idx="20">
                  <c:v>0.20132297664541229</c:v>
                </c:pt>
                <c:pt idx="21">
                  <c:v>0.19782655461700399</c:v>
                </c:pt>
                <c:pt idx="22">
                  <c:v>0.19694275138435777</c:v>
                </c:pt>
                <c:pt idx="23">
                  <c:v>0.20012372198306863</c:v>
                </c:pt>
                <c:pt idx="24">
                  <c:v>0.19992363670808105</c:v>
                </c:pt>
                <c:pt idx="25">
                  <c:v>0.199923636708081</c:v>
                </c:pt>
                <c:pt idx="26">
                  <c:v>0.19992363670808097</c:v>
                </c:pt>
                <c:pt idx="27">
                  <c:v>0.199923636708081</c:v>
                </c:pt>
                <c:pt idx="28">
                  <c:v>0.199923636708081</c:v>
                </c:pt>
                <c:pt idx="29">
                  <c:v>0.199923636708081</c:v>
                </c:pt>
                <c:pt idx="30">
                  <c:v>0.19992363670808103</c:v>
                </c:pt>
                <c:pt idx="31">
                  <c:v>0.199923636708081</c:v>
                </c:pt>
                <c:pt idx="32">
                  <c:v>0.19992363670808094</c:v>
                </c:pt>
                <c:pt idx="33">
                  <c:v>0.19992363670808094</c:v>
                </c:pt>
                <c:pt idx="34">
                  <c:v>0.19992363670808103</c:v>
                </c:pt>
                <c:pt idx="35">
                  <c:v>0.19992363670808103</c:v>
                </c:pt>
                <c:pt idx="36">
                  <c:v>0.19992363670808097</c:v>
                </c:pt>
                <c:pt idx="37">
                  <c:v>0.19992363670808103</c:v>
                </c:pt>
                <c:pt idx="38">
                  <c:v>0.19992363670808094</c:v>
                </c:pt>
                <c:pt idx="39">
                  <c:v>0.19992363670808103</c:v>
                </c:pt>
                <c:pt idx="40">
                  <c:v>0.19992363670808103</c:v>
                </c:pt>
                <c:pt idx="41">
                  <c:v>0.19992363670808103</c:v>
                </c:pt>
                <c:pt idx="42">
                  <c:v>0.19992363670808092</c:v>
                </c:pt>
                <c:pt idx="43">
                  <c:v>0.19992363670808097</c:v>
                </c:pt>
                <c:pt idx="44">
                  <c:v>0.19992363670808097</c:v>
                </c:pt>
                <c:pt idx="45">
                  <c:v>0.19992363670808105</c:v>
                </c:pt>
                <c:pt idx="46">
                  <c:v>0.199923636708081</c:v>
                </c:pt>
                <c:pt idx="47">
                  <c:v>0.19992363670808111</c:v>
                </c:pt>
                <c:pt idx="48">
                  <c:v>0.199923636708081</c:v>
                </c:pt>
                <c:pt idx="49">
                  <c:v>0.199923636708081</c:v>
                </c:pt>
                <c:pt idx="50">
                  <c:v>0.19992363670808108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BD-4675-AA55-29351A6E7E60}"/>
            </c:ext>
          </c:extLst>
        </c:ser>
        <c:ser>
          <c:idx val="24"/>
          <c:order val="24"/>
          <c:tx>
            <c:strRef>
              <c:f>'Share E-Mopeds+E-Motorcycles'!$A$26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E-Mopeds+E-Motorcycles'!$C$26:$BA$26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2.101041541960972E-2</c:v>
                </c:pt>
                <c:pt idx="17">
                  <c:v>1.940244124612862E-2</c:v>
                </c:pt>
                <c:pt idx="18">
                  <c:v>1.2210110616348652E-2</c:v>
                </c:pt>
                <c:pt idx="19">
                  <c:v>1.3794606043025492E-2</c:v>
                </c:pt>
                <c:pt idx="20">
                  <c:v>1.4530355739638474E-2</c:v>
                </c:pt>
                <c:pt idx="21">
                  <c:v>1.8422008132668231E-2</c:v>
                </c:pt>
                <c:pt idx="22">
                  <c:v>1.7193474929481457E-2</c:v>
                </c:pt>
                <c:pt idx="23">
                  <c:v>1.7471179683050248E-2</c:v>
                </c:pt>
                <c:pt idx="24">
                  <c:v>1.7453711859862674E-2</c:v>
                </c:pt>
                <c:pt idx="25">
                  <c:v>1.7453711859862667E-2</c:v>
                </c:pt>
                <c:pt idx="26">
                  <c:v>1.7453711859862667E-2</c:v>
                </c:pt>
                <c:pt idx="27">
                  <c:v>1.7453711859862671E-2</c:v>
                </c:pt>
                <c:pt idx="28">
                  <c:v>1.7453711859862671E-2</c:v>
                </c:pt>
                <c:pt idx="29">
                  <c:v>1.7453711859862667E-2</c:v>
                </c:pt>
                <c:pt idx="30">
                  <c:v>1.7453711859862674E-2</c:v>
                </c:pt>
                <c:pt idx="31">
                  <c:v>1.7453711859862671E-2</c:v>
                </c:pt>
                <c:pt idx="32">
                  <c:v>1.7453711859862664E-2</c:v>
                </c:pt>
                <c:pt idx="33">
                  <c:v>1.7453711859862664E-2</c:v>
                </c:pt>
                <c:pt idx="34">
                  <c:v>1.7453711859862671E-2</c:v>
                </c:pt>
                <c:pt idx="35">
                  <c:v>1.7453711859862667E-2</c:v>
                </c:pt>
                <c:pt idx="36">
                  <c:v>1.7453711859862664E-2</c:v>
                </c:pt>
                <c:pt idx="37">
                  <c:v>1.7453711859862671E-2</c:v>
                </c:pt>
                <c:pt idx="38">
                  <c:v>1.7453711859862667E-2</c:v>
                </c:pt>
                <c:pt idx="39">
                  <c:v>1.7453711859862674E-2</c:v>
                </c:pt>
                <c:pt idx="40">
                  <c:v>1.7453711859862674E-2</c:v>
                </c:pt>
                <c:pt idx="41">
                  <c:v>1.7453711859862674E-2</c:v>
                </c:pt>
                <c:pt idx="42">
                  <c:v>1.745371185986266E-2</c:v>
                </c:pt>
                <c:pt idx="43">
                  <c:v>1.7453711859862667E-2</c:v>
                </c:pt>
                <c:pt idx="44">
                  <c:v>1.7453711859862667E-2</c:v>
                </c:pt>
                <c:pt idx="45">
                  <c:v>1.7453711859862678E-2</c:v>
                </c:pt>
                <c:pt idx="46">
                  <c:v>1.7453711859862671E-2</c:v>
                </c:pt>
                <c:pt idx="47">
                  <c:v>1.7453711859862681E-2</c:v>
                </c:pt>
                <c:pt idx="48">
                  <c:v>1.7453711859862671E-2</c:v>
                </c:pt>
                <c:pt idx="49">
                  <c:v>1.7453711859862667E-2</c:v>
                </c:pt>
                <c:pt idx="50">
                  <c:v>1.7453711859862678E-2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9BD-4675-AA55-29351A6E7E60}"/>
            </c:ext>
          </c:extLst>
        </c:ser>
        <c:ser>
          <c:idx val="25"/>
          <c:order val="25"/>
          <c:tx>
            <c:strRef>
              <c:f>'Share E-Mopeds+E-Motorcycles'!$A$27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E-Mopeds+E-Motorcycles'!$C$27:$BA$27</c:f>
              <c:numCache>
                <c:formatCode>0.00%</c:formatCode>
                <c:ptCount val="51"/>
                <c:pt idx="0">
                  <c:v>7.5287584801823791E-3</c:v>
                </c:pt>
                <c:pt idx="1">
                  <c:v>7.5287584801823782E-3</c:v>
                </c:pt>
                <c:pt idx="2">
                  <c:v>7.5287584801823791E-3</c:v>
                </c:pt>
                <c:pt idx="3">
                  <c:v>7.5287584801823773E-3</c:v>
                </c:pt>
                <c:pt idx="4">
                  <c:v>7.5287584801823799E-3</c:v>
                </c:pt>
                <c:pt idx="5">
                  <c:v>7.5287584801823799E-3</c:v>
                </c:pt>
                <c:pt idx="6">
                  <c:v>7.5287584801823799E-3</c:v>
                </c:pt>
                <c:pt idx="7">
                  <c:v>7.5287584801823799E-3</c:v>
                </c:pt>
                <c:pt idx="8">
                  <c:v>7.5287584801823817E-3</c:v>
                </c:pt>
                <c:pt idx="9">
                  <c:v>7.5287584801823799E-3</c:v>
                </c:pt>
                <c:pt idx="10">
                  <c:v>7.5287584801823791E-3</c:v>
                </c:pt>
                <c:pt idx="11">
                  <c:v>7.5287584801823799E-3</c:v>
                </c:pt>
                <c:pt idx="12">
                  <c:v>5.4302831759144689E-3</c:v>
                </c:pt>
                <c:pt idx="13">
                  <c:v>1.4173735638354988E-2</c:v>
                </c:pt>
                <c:pt idx="14">
                  <c:v>6.5761740156816458E-3</c:v>
                </c:pt>
                <c:pt idx="15">
                  <c:v>8.8851761846901571E-3</c:v>
                </c:pt>
                <c:pt idx="16">
                  <c:v>1.1313300610559081E-2</c:v>
                </c:pt>
                <c:pt idx="17">
                  <c:v>1.5728426550069837E-2</c:v>
                </c:pt>
                <c:pt idx="18">
                  <c:v>2.9799923434949929E-2</c:v>
                </c:pt>
                <c:pt idx="19">
                  <c:v>3.8635030699015381E-2</c:v>
                </c:pt>
                <c:pt idx="20">
                  <c:v>5.2907229290748238E-2</c:v>
                </c:pt>
                <c:pt idx="21">
                  <c:v>6.7077325960593237E-2</c:v>
                </c:pt>
                <c:pt idx="22">
                  <c:v>6.2604050217248144E-2</c:v>
                </c:pt>
                <c:pt idx="23">
                  <c:v>5.9639264389450185E-2</c:v>
                </c:pt>
                <c:pt idx="24">
                  <c:v>5.9579636582725561E-2</c:v>
                </c:pt>
                <c:pt idx="25">
                  <c:v>5.9579636582725547E-2</c:v>
                </c:pt>
                <c:pt idx="26">
                  <c:v>5.957963658272554E-2</c:v>
                </c:pt>
                <c:pt idx="27">
                  <c:v>5.9579636582725554E-2</c:v>
                </c:pt>
                <c:pt idx="28">
                  <c:v>5.9579636582725554E-2</c:v>
                </c:pt>
                <c:pt idx="29">
                  <c:v>5.957963658272554E-2</c:v>
                </c:pt>
                <c:pt idx="30">
                  <c:v>5.9579636582725561E-2</c:v>
                </c:pt>
                <c:pt idx="31">
                  <c:v>5.9579636582725554E-2</c:v>
                </c:pt>
                <c:pt idx="32">
                  <c:v>5.9579636582725533E-2</c:v>
                </c:pt>
                <c:pt idx="33">
                  <c:v>5.9579636582725533E-2</c:v>
                </c:pt>
                <c:pt idx="34">
                  <c:v>5.9579636582725554E-2</c:v>
                </c:pt>
                <c:pt idx="35">
                  <c:v>5.9579636582725547E-2</c:v>
                </c:pt>
                <c:pt idx="36">
                  <c:v>5.9579636582725533E-2</c:v>
                </c:pt>
                <c:pt idx="37">
                  <c:v>5.9579636582725547E-2</c:v>
                </c:pt>
                <c:pt idx="38">
                  <c:v>5.9579636582725533E-2</c:v>
                </c:pt>
                <c:pt idx="39">
                  <c:v>5.9579636582725547E-2</c:v>
                </c:pt>
                <c:pt idx="40">
                  <c:v>5.9579636582725547E-2</c:v>
                </c:pt>
                <c:pt idx="41">
                  <c:v>5.9579636582725561E-2</c:v>
                </c:pt>
                <c:pt idx="42">
                  <c:v>5.9579636582725519E-2</c:v>
                </c:pt>
                <c:pt idx="43">
                  <c:v>5.957963658272554E-2</c:v>
                </c:pt>
                <c:pt idx="44">
                  <c:v>5.957963658272554E-2</c:v>
                </c:pt>
                <c:pt idx="45">
                  <c:v>5.9579636582725568E-2</c:v>
                </c:pt>
                <c:pt idx="46">
                  <c:v>5.9579636582725547E-2</c:v>
                </c:pt>
                <c:pt idx="47">
                  <c:v>5.9579636582725574E-2</c:v>
                </c:pt>
                <c:pt idx="48">
                  <c:v>5.9579636582725547E-2</c:v>
                </c:pt>
                <c:pt idx="49">
                  <c:v>5.9579636582725547E-2</c:v>
                </c:pt>
                <c:pt idx="50">
                  <c:v>5.9579636582725574E-2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BD-4675-AA55-29351A6E7E60}"/>
            </c:ext>
          </c:extLst>
        </c:ser>
        <c:ser>
          <c:idx val="26"/>
          <c:order val="26"/>
          <c:tx>
            <c:strRef>
              <c:f>'Share E-Mopeds+E-Motorcycles'!$A$28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E-Mopeds+E-Motorcycles'!$C$28:$BA$28</c:f>
              <c:numCache>
                <c:formatCode>0.00%</c:formatCode>
                <c:ptCount val="51"/>
                <c:pt idx="0">
                  <c:v>2.9380520898272698E-3</c:v>
                </c:pt>
                <c:pt idx="1">
                  <c:v>2.9380520898272698E-3</c:v>
                </c:pt>
                <c:pt idx="2">
                  <c:v>2.9380520898272706E-3</c:v>
                </c:pt>
                <c:pt idx="3">
                  <c:v>2.9380520898272693E-3</c:v>
                </c:pt>
                <c:pt idx="4">
                  <c:v>2.9380520898272702E-3</c:v>
                </c:pt>
                <c:pt idx="5">
                  <c:v>2.9380520898272698E-3</c:v>
                </c:pt>
                <c:pt idx="6">
                  <c:v>2.9380520898272698E-3</c:v>
                </c:pt>
                <c:pt idx="7">
                  <c:v>2.9380520898272698E-3</c:v>
                </c:pt>
                <c:pt idx="8">
                  <c:v>2.9380520898272706E-3</c:v>
                </c:pt>
                <c:pt idx="9">
                  <c:v>2.9380520898272702E-3</c:v>
                </c:pt>
                <c:pt idx="10">
                  <c:v>2.9380520898272698E-3</c:v>
                </c:pt>
                <c:pt idx="11">
                  <c:v>2.9380520898272702E-3</c:v>
                </c:pt>
                <c:pt idx="12">
                  <c:v>2.7596521057925991E-3</c:v>
                </c:pt>
                <c:pt idx="13">
                  <c:v>5.3688392569526473E-4</c:v>
                </c:pt>
                <c:pt idx="14">
                  <c:v>8.4309923277969812E-4</c:v>
                </c:pt>
                <c:pt idx="15">
                  <c:v>1.3669501822600244E-3</c:v>
                </c:pt>
                <c:pt idx="16">
                  <c:v>4.190111337244104E-4</c:v>
                </c:pt>
                <c:pt idx="17">
                  <c:v>1.002004008016032E-3</c:v>
                </c:pt>
                <c:pt idx="18">
                  <c:v>5.0371743466784869E-4</c:v>
                </c:pt>
                <c:pt idx="19">
                  <c:v>1.1527173093804589E-3</c:v>
                </c:pt>
                <c:pt idx="20">
                  <c:v>1.5785435624452752E-3</c:v>
                </c:pt>
                <c:pt idx="21">
                  <c:v>2.0013234958734375E-3</c:v>
                </c:pt>
                <c:pt idx="22">
                  <c:v>2.1169063537941611E-3</c:v>
                </c:pt>
                <c:pt idx="23">
                  <c:v>2.1510981015193747E-3</c:v>
                </c:pt>
                <c:pt idx="24">
                  <c:v>2.1489474166785033E-3</c:v>
                </c:pt>
                <c:pt idx="25">
                  <c:v>2.1489474166785029E-3</c:v>
                </c:pt>
                <c:pt idx="26">
                  <c:v>2.1489474166785025E-3</c:v>
                </c:pt>
                <c:pt idx="27">
                  <c:v>2.1489474166785029E-3</c:v>
                </c:pt>
                <c:pt idx="28">
                  <c:v>2.1489474166785029E-3</c:v>
                </c:pt>
                <c:pt idx="29">
                  <c:v>2.1489474166785025E-3</c:v>
                </c:pt>
                <c:pt idx="30">
                  <c:v>2.1489474166785033E-3</c:v>
                </c:pt>
                <c:pt idx="31">
                  <c:v>2.1489474166785029E-3</c:v>
                </c:pt>
                <c:pt idx="32">
                  <c:v>2.148947416678502E-3</c:v>
                </c:pt>
                <c:pt idx="33">
                  <c:v>2.1489474166785016E-3</c:v>
                </c:pt>
                <c:pt idx="34">
                  <c:v>2.1489474166785029E-3</c:v>
                </c:pt>
                <c:pt idx="35">
                  <c:v>2.1489474166785025E-3</c:v>
                </c:pt>
                <c:pt idx="36">
                  <c:v>2.148947416678502E-3</c:v>
                </c:pt>
                <c:pt idx="37">
                  <c:v>2.1489474166785025E-3</c:v>
                </c:pt>
                <c:pt idx="38">
                  <c:v>2.148947416678502E-3</c:v>
                </c:pt>
                <c:pt idx="39">
                  <c:v>2.1489474166785025E-3</c:v>
                </c:pt>
                <c:pt idx="40">
                  <c:v>2.1489474166785029E-3</c:v>
                </c:pt>
                <c:pt idx="41">
                  <c:v>2.1489474166785029E-3</c:v>
                </c:pt>
                <c:pt idx="42">
                  <c:v>2.1489474166785016E-3</c:v>
                </c:pt>
                <c:pt idx="43">
                  <c:v>2.148947416678502E-3</c:v>
                </c:pt>
                <c:pt idx="44">
                  <c:v>2.148947416678502E-3</c:v>
                </c:pt>
                <c:pt idx="45">
                  <c:v>2.1489474166785033E-3</c:v>
                </c:pt>
                <c:pt idx="46">
                  <c:v>2.1489474166785025E-3</c:v>
                </c:pt>
                <c:pt idx="47">
                  <c:v>2.1489474166785038E-3</c:v>
                </c:pt>
                <c:pt idx="48">
                  <c:v>2.1489474166785029E-3</c:v>
                </c:pt>
                <c:pt idx="49">
                  <c:v>2.1489474166785025E-3</c:v>
                </c:pt>
                <c:pt idx="50">
                  <c:v>2.1489474166785038E-3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9BD-4675-AA55-29351A6E7E60}"/>
            </c:ext>
          </c:extLst>
        </c:ser>
        <c:ser>
          <c:idx val="27"/>
          <c:order val="27"/>
          <c:tx>
            <c:strRef>
              <c:f>'Share E-Mopeds+E-Motorcycles'!$A$29</c:f>
              <c:strCache>
                <c:ptCount val="1"/>
                <c:pt idx="0">
                  <c:v>ROU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E-Mopeds+E-Motorcycles'!$C$29:$BA$29</c:f>
              <c:numCache>
                <c:formatCode>0.00%</c:formatCode>
                <c:ptCount val="51"/>
                <c:pt idx="0">
                  <c:v>1.8362825561420436E-4</c:v>
                </c:pt>
                <c:pt idx="1">
                  <c:v>1.8362825561420436E-4</c:v>
                </c:pt>
                <c:pt idx="2">
                  <c:v>1.8362825561420442E-4</c:v>
                </c:pt>
                <c:pt idx="3">
                  <c:v>1.8362825561420433E-4</c:v>
                </c:pt>
                <c:pt idx="4">
                  <c:v>1.8362825561420439E-4</c:v>
                </c:pt>
                <c:pt idx="5">
                  <c:v>1.8362825561420436E-4</c:v>
                </c:pt>
                <c:pt idx="6">
                  <c:v>1.8362825561420436E-4</c:v>
                </c:pt>
                <c:pt idx="7">
                  <c:v>1.8362825561420436E-4</c:v>
                </c:pt>
                <c:pt idx="8">
                  <c:v>1.8362825561420442E-4</c:v>
                </c:pt>
                <c:pt idx="9">
                  <c:v>1.8362825561420439E-4</c:v>
                </c:pt>
                <c:pt idx="10">
                  <c:v>1.8362825561420436E-4</c:v>
                </c:pt>
                <c:pt idx="11">
                  <c:v>1.8362825561420439E-4</c:v>
                </c:pt>
                <c:pt idx="12">
                  <c:v>2.6706310701218698E-4</c:v>
                </c:pt>
                <c:pt idx="13">
                  <c:v>1.5032749919467411E-3</c:v>
                </c:pt>
                <c:pt idx="14">
                  <c:v>2.5292976983390945E-4</c:v>
                </c:pt>
                <c:pt idx="15">
                  <c:v>7.5941676792223574E-4</c:v>
                </c:pt>
                <c:pt idx="16">
                  <c:v>2.2746318687896566E-3</c:v>
                </c:pt>
                <c:pt idx="17">
                  <c:v>4.5545636728001459E-4</c:v>
                </c:pt>
                <c:pt idx="18">
                  <c:v>2.014869738671395E-5</c:v>
                </c:pt>
                <c:pt idx="19">
                  <c:v>1.2667223180005044E-4</c:v>
                </c:pt>
                <c:pt idx="20">
                  <c:v>1.7346632554343685E-4</c:v>
                </c:pt>
                <c:pt idx="21">
                  <c:v>2.1992565888719092E-4</c:v>
                </c:pt>
                <c:pt idx="22">
                  <c:v>2.0525918104015781E-4</c:v>
                </c:pt>
                <c:pt idx="23">
                  <c:v>2.0857447655326836E-4</c:v>
                </c:pt>
                <c:pt idx="24">
                  <c:v>2.083659421472369E-4</c:v>
                </c:pt>
                <c:pt idx="25">
                  <c:v>2.0836594214723687E-4</c:v>
                </c:pt>
                <c:pt idx="26">
                  <c:v>2.0836594214723684E-4</c:v>
                </c:pt>
                <c:pt idx="27">
                  <c:v>2.0836594214723687E-4</c:v>
                </c:pt>
                <c:pt idx="28">
                  <c:v>2.0836594214723687E-4</c:v>
                </c:pt>
                <c:pt idx="29">
                  <c:v>2.0836594214723684E-4</c:v>
                </c:pt>
                <c:pt idx="30">
                  <c:v>2.0836594214723692E-4</c:v>
                </c:pt>
                <c:pt idx="31">
                  <c:v>2.083659421472369E-4</c:v>
                </c:pt>
                <c:pt idx="32">
                  <c:v>2.0836594214723681E-4</c:v>
                </c:pt>
                <c:pt idx="33">
                  <c:v>2.0836594214723679E-4</c:v>
                </c:pt>
                <c:pt idx="34">
                  <c:v>2.0836594214723687E-4</c:v>
                </c:pt>
                <c:pt idx="35">
                  <c:v>2.0836594214723684E-4</c:v>
                </c:pt>
                <c:pt idx="36">
                  <c:v>2.0836594214723681E-4</c:v>
                </c:pt>
                <c:pt idx="37">
                  <c:v>2.0836594214723684E-4</c:v>
                </c:pt>
                <c:pt idx="38">
                  <c:v>2.0836594214723679E-4</c:v>
                </c:pt>
                <c:pt idx="39">
                  <c:v>2.0836594214723687E-4</c:v>
                </c:pt>
                <c:pt idx="40">
                  <c:v>2.0836594214723687E-4</c:v>
                </c:pt>
                <c:pt idx="41">
                  <c:v>2.083659421472369E-4</c:v>
                </c:pt>
                <c:pt idx="42">
                  <c:v>2.0836594214723676E-4</c:v>
                </c:pt>
                <c:pt idx="43">
                  <c:v>2.0836594214723681E-4</c:v>
                </c:pt>
                <c:pt idx="44">
                  <c:v>2.0836594214723681E-4</c:v>
                </c:pt>
                <c:pt idx="45">
                  <c:v>2.083659421472369E-4</c:v>
                </c:pt>
                <c:pt idx="46">
                  <c:v>2.0836594214723684E-4</c:v>
                </c:pt>
                <c:pt idx="47">
                  <c:v>2.0836594214723695E-4</c:v>
                </c:pt>
                <c:pt idx="48">
                  <c:v>2.0836594214723684E-4</c:v>
                </c:pt>
                <c:pt idx="49">
                  <c:v>2.0836594214723681E-4</c:v>
                </c:pt>
                <c:pt idx="50">
                  <c:v>2.0836594214723692E-4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BD-4675-AA55-29351A6E7E60}"/>
            </c:ext>
          </c:extLst>
        </c:ser>
        <c:ser>
          <c:idx val="28"/>
          <c:order val="28"/>
          <c:tx>
            <c:strRef>
              <c:f>'Share E-Mopeds+E-Motorcycles'!$A$30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E-Mopeds+E-Motorcycles'!$C$30:$BA$30</c:f>
              <c:numCache>
                <c:formatCode>0.00%</c:formatCode>
                <c:ptCount val="51"/>
                <c:pt idx="0">
                  <c:v>3.0298662176343719E-3</c:v>
                </c:pt>
                <c:pt idx="1">
                  <c:v>3.0298662176343719E-3</c:v>
                </c:pt>
                <c:pt idx="2">
                  <c:v>3.0298662176343723E-3</c:v>
                </c:pt>
                <c:pt idx="3">
                  <c:v>3.0298662176343714E-3</c:v>
                </c:pt>
                <c:pt idx="4">
                  <c:v>3.0298662176343723E-3</c:v>
                </c:pt>
                <c:pt idx="5">
                  <c:v>3.0298662176343723E-3</c:v>
                </c:pt>
                <c:pt idx="6">
                  <c:v>3.0298662176343723E-3</c:v>
                </c:pt>
                <c:pt idx="7">
                  <c:v>3.0298662176343723E-3</c:v>
                </c:pt>
                <c:pt idx="8">
                  <c:v>3.0298662176343732E-3</c:v>
                </c:pt>
                <c:pt idx="9">
                  <c:v>3.0298662176343723E-3</c:v>
                </c:pt>
                <c:pt idx="10">
                  <c:v>3.0298662176343719E-3</c:v>
                </c:pt>
                <c:pt idx="11">
                  <c:v>3.0298662176343723E-3</c:v>
                </c:pt>
                <c:pt idx="12">
                  <c:v>2.8486731414633279E-3</c:v>
                </c:pt>
                <c:pt idx="13">
                  <c:v>2.0401589176420056E-3</c:v>
                </c:pt>
                <c:pt idx="14">
                  <c:v>9.2740915605766801E-4</c:v>
                </c:pt>
                <c:pt idx="15">
                  <c:v>1.7466585662211421E-3</c:v>
                </c:pt>
                <c:pt idx="16">
                  <c:v>2.095055668622052E-3</c:v>
                </c:pt>
                <c:pt idx="17">
                  <c:v>1.1234590392907027E-3</c:v>
                </c:pt>
                <c:pt idx="18">
                  <c:v>7.2535310592170216E-4</c:v>
                </c:pt>
                <c:pt idx="19">
                  <c:v>2.9894646704811899E-3</c:v>
                </c:pt>
                <c:pt idx="20">
                  <c:v>4.0938052828251095E-3</c:v>
                </c:pt>
                <c:pt idx="21">
                  <c:v>5.1902455497377055E-3</c:v>
                </c:pt>
                <c:pt idx="22">
                  <c:v>4.8441166725477249E-3</c:v>
                </c:pt>
                <c:pt idx="23">
                  <c:v>4.9223576466571337E-3</c:v>
                </c:pt>
                <c:pt idx="24">
                  <c:v>4.9174362346747907E-3</c:v>
                </c:pt>
                <c:pt idx="25">
                  <c:v>4.9174362346747899E-3</c:v>
                </c:pt>
                <c:pt idx="26">
                  <c:v>4.917436234674789E-3</c:v>
                </c:pt>
                <c:pt idx="27">
                  <c:v>4.9174362346747907E-3</c:v>
                </c:pt>
                <c:pt idx="28">
                  <c:v>4.9174362346747916E-3</c:v>
                </c:pt>
                <c:pt idx="29">
                  <c:v>4.9174362346747907E-3</c:v>
                </c:pt>
                <c:pt idx="30">
                  <c:v>4.9174362346747925E-3</c:v>
                </c:pt>
                <c:pt idx="31">
                  <c:v>4.9174362346747916E-3</c:v>
                </c:pt>
                <c:pt idx="32">
                  <c:v>4.917436234674789E-3</c:v>
                </c:pt>
                <c:pt idx="33">
                  <c:v>4.9174362346747881E-3</c:v>
                </c:pt>
                <c:pt idx="34">
                  <c:v>4.9174362346747907E-3</c:v>
                </c:pt>
                <c:pt idx="35">
                  <c:v>4.9174362346747899E-3</c:v>
                </c:pt>
                <c:pt idx="36">
                  <c:v>4.917436234674789E-3</c:v>
                </c:pt>
                <c:pt idx="37">
                  <c:v>4.9174362346747899E-3</c:v>
                </c:pt>
                <c:pt idx="38">
                  <c:v>4.917436234674789E-3</c:v>
                </c:pt>
                <c:pt idx="39">
                  <c:v>4.9174362346747907E-3</c:v>
                </c:pt>
                <c:pt idx="40">
                  <c:v>4.9174362346747907E-3</c:v>
                </c:pt>
                <c:pt idx="41">
                  <c:v>4.9174362346747916E-3</c:v>
                </c:pt>
                <c:pt idx="42">
                  <c:v>4.9174362346747881E-3</c:v>
                </c:pt>
                <c:pt idx="43">
                  <c:v>4.9174362346747899E-3</c:v>
                </c:pt>
                <c:pt idx="44">
                  <c:v>4.917436234674789E-3</c:v>
                </c:pt>
                <c:pt idx="45">
                  <c:v>4.9174362346747916E-3</c:v>
                </c:pt>
                <c:pt idx="46">
                  <c:v>4.9174362346747899E-3</c:v>
                </c:pt>
                <c:pt idx="47">
                  <c:v>4.9174362346747925E-3</c:v>
                </c:pt>
                <c:pt idx="48">
                  <c:v>4.9174362346747899E-3</c:v>
                </c:pt>
                <c:pt idx="49">
                  <c:v>4.917436234674789E-3</c:v>
                </c:pt>
                <c:pt idx="50">
                  <c:v>4.9174362346747916E-3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9BD-4675-AA55-29351A6E7E60}"/>
            </c:ext>
          </c:extLst>
        </c:ser>
        <c:ser>
          <c:idx val="29"/>
          <c:order val="29"/>
          <c:tx>
            <c:strRef>
              <c:f>'Share E-Mopeds+E-Motorcycles'!$A$31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E-Mopeds+E-Motorcycles'!$C$31:$BA$31</c:f>
              <c:numCache>
                <c:formatCode>0.00%</c:formatCode>
                <c:ptCount val="51"/>
                <c:pt idx="0">
                  <c:v>3.0298662176343719E-3</c:v>
                </c:pt>
                <c:pt idx="1">
                  <c:v>3.0298662176343719E-3</c:v>
                </c:pt>
                <c:pt idx="2">
                  <c:v>3.0298662176343723E-3</c:v>
                </c:pt>
                <c:pt idx="3">
                  <c:v>3.0298662176343714E-3</c:v>
                </c:pt>
                <c:pt idx="4">
                  <c:v>3.0298662176343723E-3</c:v>
                </c:pt>
                <c:pt idx="5">
                  <c:v>3.0298662176343723E-3</c:v>
                </c:pt>
                <c:pt idx="6">
                  <c:v>3.0298662176343723E-3</c:v>
                </c:pt>
                <c:pt idx="7">
                  <c:v>3.0298662176343723E-3</c:v>
                </c:pt>
                <c:pt idx="8">
                  <c:v>3.0298662176343732E-3</c:v>
                </c:pt>
                <c:pt idx="9">
                  <c:v>3.0298662176343723E-3</c:v>
                </c:pt>
                <c:pt idx="10">
                  <c:v>3.0298662176343719E-3</c:v>
                </c:pt>
                <c:pt idx="11">
                  <c:v>3.0298662176343723E-3</c:v>
                </c:pt>
                <c:pt idx="12">
                  <c:v>3.2047572841462438E-3</c:v>
                </c:pt>
                <c:pt idx="13">
                  <c:v>4.0803178352840112E-3</c:v>
                </c:pt>
                <c:pt idx="14">
                  <c:v>1.0960290026136076E-3</c:v>
                </c:pt>
                <c:pt idx="15">
                  <c:v>1.3669501822600244E-3</c:v>
                </c:pt>
                <c:pt idx="16">
                  <c:v>7.1830480067041778E-4</c:v>
                </c:pt>
                <c:pt idx="17">
                  <c:v>1.1598955486731038E-2</c:v>
                </c:pt>
                <c:pt idx="18">
                  <c:v>2.5387358707259578E-3</c:v>
                </c:pt>
                <c:pt idx="19">
                  <c:v>2.9007941082211546E-3</c:v>
                </c:pt>
                <c:pt idx="20">
                  <c:v>3.9723788549447031E-3</c:v>
                </c:pt>
                <c:pt idx="21">
                  <c:v>5.0362975885166724E-3</c:v>
                </c:pt>
                <c:pt idx="22">
                  <c:v>4.700435245819614E-3</c:v>
                </c:pt>
                <c:pt idx="23">
                  <c:v>4.7763555130698465E-3</c:v>
                </c:pt>
                <c:pt idx="24">
                  <c:v>4.7715800751717248E-3</c:v>
                </c:pt>
                <c:pt idx="25">
                  <c:v>4.771580075171724E-3</c:v>
                </c:pt>
                <c:pt idx="26">
                  <c:v>4.771580075171724E-3</c:v>
                </c:pt>
                <c:pt idx="27">
                  <c:v>4.771580075171724E-3</c:v>
                </c:pt>
                <c:pt idx="28">
                  <c:v>4.7715800751717248E-3</c:v>
                </c:pt>
                <c:pt idx="29">
                  <c:v>4.771580075171724E-3</c:v>
                </c:pt>
                <c:pt idx="30">
                  <c:v>4.7715800751717248E-3</c:v>
                </c:pt>
                <c:pt idx="31">
                  <c:v>4.7715800751717248E-3</c:v>
                </c:pt>
                <c:pt idx="32">
                  <c:v>4.7715800751717231E-3</c:v>
                </c:pt>
                <c:pt idx="33">
                  <c:v>4.7715800751717231E-3</c:v>
                </c:pt>
                <c:pt idx="34">
                  <c:v>4.7715800751717248E-3</c:v>
                </c:pt>
                <c:pt idx="35">
                  <c:v>4.7715800751717248E-3</c:v>
                </c:pt>
                <c:pt idx="36">
                  <c:v>4.771580075171724E-3</c:v>
                </c:pt>
                <c:pt idx="37">
                  <c:v>4.7715800751717248E-3</c:v>
                </c:pt>
                <c:pt idx="38">
                  <c:v>4.771580075171724E-3</c:v>
                </c:pt>
                <c:pt idx="39">
                  <c:v>4.7715800751717257E-3</c:v>
                </c:pt>
                <c:pt idx="40">
                  <c:v>4.7715800751717257E-3</c:v>
                </c:pt>
                <c:pt idx="41">
                  <c:v>4.7715800751717266E-3</c:v>
                </c:pt>
                <c:pt idx="42">
                  <c:v>4.7715800751717231E-3</c:v>
                </c:pt>
                <c:pt idx="43">
                  <c:v>4.771580075171724E-3</c:v>
                </c:pt>
                <c:pt idx="44">
                  <c:v>4.771580075171724E-3</c:v>
                </c:pt>
                <c:pt idx="45">
                  <c:v>4.7715800751717257E-3</c:v>
                </c:pt>
                <c:pt idx="46">
                  <c:v>4.771580075171724E-3</c:v>
                </c:pt>
                <c:pt idx="47">
                  <c:v>4.7715800751717274E-3</c:v>
                </c:pt>
                <c:pt idx="48">
                  <c:v>4.7715800751717248E-3</c:v>
                </c:pt>
                <c:pt idx="49">
                  <c:v>4.771580075171724E-3</c:v>
                </c:pt>
                <c:pt idx="50">
                  <c:v>4.7715800751717266E-3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9BD-4675-AA55-29351A6E7E60}"/>
            </c:ext>
          </c:extLst>
        </c:ser>
        <c:ser>
          <c:idx val="30"/>
          <c:order val="30"/>
          <c:tx>
            <c:strRef>
              <c:f>'Share E-Mopeds+E-Motorcycles'!$A$32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'Share E-Mopeds+E-Motorcycles'!$C$1:$BA$1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E-Mopeds+E-Motorcycles'!$C$32:$BA$32</c:f>
              <c:numCache>
                <c:formatCode>0.00%</c:formatCode>
                <c:ptCount val="51"/>
                <c:pt idx="0">
                  <c:v>1.1935836614923284E-3</c:v>
                </c:pt>
                <c:pt idx="1">
                  <c:v>1.1935836614923284E-3</c:v>
                </c:pt>
                <c:pt idx="2">
                  <c:v>1.1935836614923284E-3</c:v>
                </c:pt>
                <c:pt idx="3">
                  <c:v>1.1935836614923282E-3</c:v>
                </c:pt>
                <c:pt idx="4">
                  <c:v>1.1935836614923286E-3</c:v>
                </c:pt>
                <c:pt idx="5">
                  <c:v>1.1935836614923284E-3</c:v>
                </c:pt>
                <c:pt idx="6">
                  <c:v>1.1935836614923284E-3</c:v>
                </c:pt>
                <c:pt idx="7">
                  <c:v>1.1935836614923284E-3</c:v>
                </c:pt>
                <c:pt idx="8">
                  <c:v>1.1935836614923286E-3</c:v>
                </c:pt>
                <c:pt idx="9">
                  <c:v>1.1935836614923284E-3</c:v>
                </c:pt>
                <c:pt idx="10">
                  <c:v>1.1935836614923284E-3</c:v>
                </c:pt>
                <c:pt idx="11">
                  <c:v>1.1935836614923286E-3</c:v>
                </c:pt>
                <c:pt idx="12">
                  <c:v>5.3412621402437396E-4</c:v>
                </c:pt>
                <c:pt idx="13">
                  <c:v>2.1475357027810586E-4</c:v>
                </c:pt>
                <c:pt idx="14">
                  <c:v>2.5292976983390945E-4</c:v>
                </c:pt>
                <c:pt idx="15">
                  <c:v>3.0376670716889426E-4</c:v>
                </c:pt>
                <c:pt idx="16">
                  <c:v>7.2429067400933793E-3</c:v>
                </c:pt>
                <c:pt idx="17">
                  <c:v>2.7023744458614198E-3</c:v>
                </c:pt>
                <c:pt idx="18">
                  <c:v>8.4624529024198585E-4</c:v>
                </c:pt>
                <c:pt idx="19">
                  <c:v>1.1907189789204741E-3</c:v>
                </c:pt>
                <c:pt idx="20">
                  <c:v>1.6305834601083064E-3</c:v>
                </c:pt>
                <c:pt idx="21">
                  <c:v>2.0673011935395951E-3</c:v>
                </c:pt>
                <c:pt idx="22">
                  <c:v>1.9294363017774837E-3</c:v>
                </c:pt>
                <c:pt idx="23">
                  <c:v>1.9606000796007234E-3</c:v>
                </c:pt>
                <c:pt idx="24">
                  <c:v>1.9586398561840276E-3</c:v>
                </c:pt>
                <c:pt idx="25">
                  <c:v>1.9586398561840272E-3</c:v>
                </c:pt>
                <c:pt idx="26">
                  <c:v>1.9586398561840268E-3</c:v>
                </c:pt>
                <c:pt idx="27">
                  <c:v>1.9586398561840272E-3</c:v>
                </c:pt>
                <c:pt idx="28">
                  <c:v>1.9586398561840272E-3</c:v>
                </c:pt>
                <c:pt idx="29">
                  <c:v>1.9586398561840272E-3</c:v>
                </c:pt>
                <c:pt idx="30">
                  <c:v>1.9586398561840276E-3</c:v>
                </c:pt>
                <c:pt idx="31">
                  <c:v>1.9586398561840276E-3</c:v>
                </c:pt>
                <c:pt idx="32">
                  <c:v>1.9586398561840268E-3</c:v>
                </c:pt>
                <c:pt idx="33">
                  <c:v>1.9586398561840268E-3</c:v>
                </c:pt>
                <c:pt idx="34">
                  <c:v>1.9586398561840276E-3</c:v>
                </c:pt>
                <c:pt idx="35">
                  <c:v>1.9586398561840272E-3</c:v>
                </c:pt>
                <c:pt idx="36">
                  <c:v>1.9586398561840268E-3</c:v>
                </c:pt>
                <c:pt idx="37">
                  <c:v>1.9586398561840276E-3</c:v>
                </c:pt>
                <c:pt idx="38">
                  <c:v>1.9586398561840268E-3</c:v>
                </c:pt>
                <c:pt idx="39">
                  <c:v>1.9586398561840276E-3</c:v>
                </c:pt>
                <c:pt idx="40">
                  <c:v>1.9586398561840276E-3</c:v>
                </c:pt>
                <c:pt idx="41">
                  <c:v>1.9586398561840276E-3</c:v>
                </c:pt>
                <c:pt idx="42">
                  <c:v>1.9586398561840263E-3</c:v>
                </c:pt>
                <c:pt idx="43">
                  <c:v>1.9586398561840268E-3</c:v>
                </c:pt>
                <c:pt idx="44">
                  <c:v>1.9586398561840268E-3</c:v>
                </c:pt>
                <c:pt idx="45">
                  <c:v>1.9586398561840281E-3</c:v>
                </c:pt>
                <c:pt idx="46">
                  <c:v>1.9586398561840272E-3</c:v>
                </c:pt>
                <c:pt idx="47">
                  <c:v>1.9586398561840285E-3</c:v>
                </c:pt>
                <c:pt idx="48">
                  <c:v>1.9586398561840272E-3</c:v>
                </c:pt>
                <c:pt idx="49">
                  <c:v>1.9586398561840272E-3</c:v>
                </c:pt>
                <c:pt idx="50">
                  <c:v>1.9586398561840281E-3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9BD-4675-AA55-29351A6E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82784"/>
        <c:axId val="408060016"/>
      </c:areaChart>
      <c:catAx>
        <c:axId val="4020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60016"/>
        <c:crosses val="autoZero"/>
        <c:auto val="1"/>
        <c:lblAlgn val="ctr"/>
        <c:lblOffset val="100"/>
        <c:noMultiLvlLbl val="0"/>
      </c:catAx>
      <c:valAx>
        <c:axId val="408060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'Share E-Bikes_SmallPLEVs'!$A$2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E-Bikes_SmallPLEVs'!$B$2:$AZ$2</c:f>
              <c:numCache>
                <c:formatCode>0.00%</c:formatCode>
                <c:ptCount val="51"/>
                <c:pt idx="0">
                  <c:v>3.4662045060658585E-2</c:v>
                </c:pt>
                <c:pt idx="1">
                  <c:v>3.4662045060658578E-2</c:v>
                </c:pt>
                <c:pt idx="2">
                  <c:v>3.4662045060658571E-2</c:v>
                </c:pt>
                <c:pt idx="3">
                  <c:v>3.4662045060658585E-2</c:v>
                </c:pt>
                <c:pt idx="4">
                  <c:v>3.4662045060658571E-2</c:v>
                </c:pt>
                <c:pt idx="5">
                  <c:v>3.4662045060658578E-2</c:v>
                </c:pt>
                <c:pt idx="6">
                  <c:v>3.4662045060658585E-2</c:v>
                </c:pt>
                <c:pt idx="7">
                  <c:v>3.4602076124567477E-2</c:v>
                </c:pt>
                <c:pt idx="8">
                  <c:v>3.4602076124567477E-2</c:v>
                </c:pt>
                <c:pt idx="9">
                  <c:v>3.4602076124567477E-2</c:v>
                </c:pt>
                <c:pt idx="10">
                  <c:v>3.4602076124567477E-2</c:v>
                </c:pt>
                <c:pt idx="11">
                  <c:v>4.5336787564766841E-2</c:v>
                </c:pt>
                <c:pt idx="12">
                  <c:v>4.9309664694280081E-2</c:v>
                </c:pt>
                <c:pt idx="13">
                  <c:v>3.8410997675123827E-2</c:v>
                </c:pt>
                <c:pt idx="14">
                  <c:v>4.0966816878328552E-2</c:v>
                </c:pt>
                <c:pt idx="15">
                  <c:v>5.2977223282229188E-2</c:v>
                </c:pt>
                <c:pt idx="16">
                  <c:v>4.8788865428909374E-2</c:v>
                </c:pt>
                <c:pt idx="17">
                  <c:v>5.3641221707450226E-2</c:v>
                </c:pt>
                <c:pt idx="18">
                  <c:v>5.0847746304425463E-2</c:v>
                </c:pt>
                <c:pt idx="19">
                  <c:v>4.7529761798963732E-2</c:v>
                </c:pt>
                <c:pt idx="20">
                  <c:v>4.2620654022173174E-2</c:v>
                </c:pt>
                <c:pt idx="21">
                  <c:v>4.1658717897122777E-2</c:v>
                </c:pt>
                <c:pt idx="22">
                  <c:v>4.1657243090179506E-2</c:v>
                </c:pt>
                <c:pt idx="23">
                  <c:v>4.1662363328212278E-2</c:v>
                </c:pt>
                <c:pt idx="24">
                  <c:v>4.1662363328212285E-2</c:v>
                </c:pt>
                <c:pt idx="25">
                  <c:v>4.1662363328212271E-2</c:v>
                </c:pt>
                <c:pt idx="26">
                  <c:v>4.1662363328212271E-2</c:v>
                </c:pt>
                <c:pt idx="27">
                  <c:v>4.1662363328212292E-2</c:v>
                </c:pt>
                <c:pt idx="28">
                  <c:v>4.1662363328212278E-2</c:v>
                </c:pt>
                <c:pt idx="29">
                  <c:v>4.0935874636467751E-2</c:v>
                </c:pt>
                <c:pt idx="30">
                  <c:v>4.0221522428528736E-2</c:v>
                </c:pt>
                <c:pt idx="31">
                  <c:v>4.0221522428528743E-2</c:v>
                </c:pt>
                <c:pt idx="32">
                  <c:v>4.0221522428528743E-2</c:v>
                </c:pt>
                <c:pt idx="33">
                  <c:v>4.022152242852875E-2</c:v>
                </c:pt>
                <c:pt idx="34">
                  <c:v>4.0221522428528722E-2</c:v>
                </c:pt>
                <c:pt idx="35">
                  <c:v>4.0221522428528722E-2</c:v>
                </c:pt>
                <c:pt idx="36">
                  <c:v>4.0221522428528743E-2</c:v>
                </c:pt>
                <c:pt idx="37">
                  <c:v>4.0221522428528729E-2</c:v>
                </c:pt>
                <c:pt idx="38">
                  <c:v>4.0221522428528736E-2</c:v>
                </c:pt>
                <c:pt idx="39">
                  <c:v>4.0221522428528722E-2</c:v>
                </c:pt>
                <c:pt idx="40">
                  <c:v>4.0221522428528729E-2</c:v>
                </c:pt>
                <c:pt idx="41">
                  <c:v>4.0221522428528736E-2</c:v>
                </c:pt>
                <c:pt idx="42">
                  <c:v>4.0221522428528743E-2</c:v>
                </c:pt>
                <c:pt idx="43">
                  <c:v>4.0221522428528743E-2</c:v>
                </c:pt>
                <c:pt idx="44">
                  <c:v>4.0221522428528729E-2</c:v>
                </c:pt>
                <c:pt idx="45">
                  <c:v>4.022152242852875E-2</c:v>
                </c:pt>
                <c:pt idx="46">
                  <c:v>4.0221522428528722E-2</c:v>
                </c:pt>
                <c:pt idx="47">
                  <c:v>4.0221522428528729E-2</c:v>
                </c:pt>
                <c:pt idx="48">
                  <c:v>4.0221522428528736E-2</c:v>
                </c:pt>
                <c:pt idx="49">
                  <c:v>4.022152242852875E-2</c:v>
                </c:pt>
                <c:pt idx="50">
                  <c:v>4.0221522428528736E-2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7-4269-AFC2-57928E410009}"/>
            </c:ext>
          </c:extLst>
        </c:ser>
        <c:ser>
          <c:idx val="1"/>
          <c:order val="1"/>
          <c:tx>
            <c:strRef>
              <c:f>'Share E-Bikes_SmallPLEVs'!$A$3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E-Bikes_SmallPLEVs'!$B$3:$AZ$3</c:f>
              <c:numCache>
                <c:formatCode>0.00%</c:formatCode>
                <c:ptCount val="51"/>
                <c:pt idx="0">
                  <c:v>8.6655112651646462E-3</c:v>
                </c:pt>
                <c:pt idx="1">
                  <c:v>8.6655112651646445E-3</c:v>
                </c:pt>
                <c:pt idx="2">
                  <c:v>8.6655112651646427E-3</c:v>
                </c:pt>
                <c:pt idx="3">
                  <c:v>8.6655112651646462E-3</c:v>
                </c:pt>
                <c:pt idx="4">
                  <c:v>8.6655112651646427E-3</c:v>
                </c:pt>
                <c:pt idx="5">
                  <c:v>8.6655112651646445E-3</c:v>
                </c:pt>
                <c:pt idx="6">
                  <c:v>8.6655112651646462E-3</c:v>
                </c:pt>
                <c:pt idx="7">
                  <c:v>8.6505190311418692E-3</c:v>
                </c:pt>
                <c:pt idx="8">
                  <c:v>8.6505190311418692E-3</c:v>
                </c:pt>
                <c:pt idx="9">
                  <c:v>8.6505190311418692E-3</c:v>
                </c:pt>
                <c:pt idx="10">
                  <c:v>8.6505190311418692E-3</c:v>
                </c:pt>
                <c:pt idx="11">
                  <c:v>6.4766839378238338E-3</c:v>
                </c:pt>
                <c:pt idx="12">
                  <c:v>2.7394258163488932E-2</c:v>
                </c:pt>
                <c:pt idx="13">
                  <c:v>8.0865258263418574E-2</c:v>
                </c:pt>
                <c:pt idx="14">
                  <c:v>0.10651372388365424</c:v>
                </c:pt>
                <c:pt idx="15">
                  <c:v>9.7010240036289802E-2</c:v>
                </c:pt>
                <c:pt idx="16">
                  <c:v>9.4212981517893965E-2</c:v>
                </c:pt>
                <c:pt idx="17">
                  <c:v>9.4533875113834737E-2</c:v>
                </c:pt>
                <c:pt idx="18">
                  <c:v>8.7797108618974634E-2</c:v>
                </c:pt>
                <c:pt idx="19">
                  <c:v>6.9765907669823962E-2</c:v>
                </c:pt>
                <c:pt idx="20">
                  <c:v>5.0350870683057526E-2</c:v>
                </c:pt>
                <c:pt idx="21">
                  <c:v>4.3722888603736965E-2</c:v>
                </c:pt>
                <c:pt idx="22">
                  <c:v>4.3721340720773987E-2</c:v>
                </c:pt>
                <c:pt idx="23">
                  <c:v>4.3726714664294869E-2</c:v>
                </c:pt>
                <c:pt idx="24">
                  <c:v>4.3726714664294876E-2</c:v>
                </c:pt>
                <c:pt idx="25">
                  <c:v>4.3726714664294869E-2</c:v>
                </c:pt>
                <c:pt idx="26">
                  <c:v>4.3726714664294869E-2</c:v>
                </c:pt>
                <c:pt idx="27">
                  <c:v>4.3726714664294883E-2</c:v>
                </c:pt>
                <c:pt idx="28">
                  <c:v>4.3726714664294869E-2</c:v>
                </c:pt>
                <c:pt idx="29">
                  <c:v>4.3759862651512695E-2</c:v>
                </c:pt>
                <c:pt idx="30">
                  <c:v>4.3792456879236892E-2</c:v>
                </c:pt>
                <c:pt idx="31">
                  <c:v>4.3792456879236899E-2</c:v>
                </c:pt>
                <c:pt idx="32">
                  <c:v>4.3792456879236899E-2</c:v>
                </c:pt>
                <c:pt idx="33">
                  <c:v>4.3792456879236906E-2</c:v>
                </c:pt>
                <c:pt idx="34">
                  <c:v>4.3792456879236878E-2</c:v>
                </c:pt>
                <c:pt idx="35">
                  <c:v>4.3792456879236878E-2</c:v>
                </c:pt>
                <c:pt idx="36">
                  <c:v>4.3792456879236899E-2</c:v>
                </c:pt>
                <c:pt idx="37">
                  <c:v>4.3792456879236885E-2</c:v>
                </c:pt>
                <c:pt idx="38">
                  <c:v>4.3792456879236892E-2</c:v>
                </c:pt>
                <c:pt idx="39">
                  <c:v>4.3792456879236871E-2</c:v>
                </c:pt>
                <c:pt idx="40">
                  <c:v>4.3792456879236878E-2</c:v>
                </c:pt>
                <c:pt idx="41">
                  <c:v>4.3792456879236885E-2</c:v>
                </c:pt>
                <c:pt idx="42">
                  <c:v>4.3792456879236885E-2</c:v>
                </c:pt>
                <c:pt idx="43">
                  <c:v>4.3792456879236885E-2</c:v>
                </c:pt>
                <c:pt idx="44">
                  <c:v>4.3792456879236871E-2</c:v>
                </c:pt>
                <c:pt idx="45">
                  <c:v>4.3792456879236899E-2</c:v>
                </c:pt>
                <c:pt idx="46">
                  <c:v>4.3792456879236871E-2</c:v>
                </c:pt>
                <c:pt idx="47">
                  <c:v>4.3792456879236885E-2</c:v>
                </c:pt>
                <c:pt idx="48">
                  <c:v>4.3792456879236892E-2</c:v>
                </c:pt>
                <c:pt idx="49">
                  <c:v>4.3792456879236906E-2</c:v>
                </c:pt>
                <c:pt idx="50">
                  <c:v>4.3792456879236885E-2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7-4269-AFC2-57928E410009}"/>
            </c:ext>
          </c:extLst>
        </c:ser>
        <c:ser>
          <c:idx val="2"/>
          <c:order val="2"/>
          <c:tx>
            <c:strRef>
              <c:f>'Share E-Bikes_SmallPLEVs'!$A$4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E-Bikes_SmallPLEVs'!$B$4:$AZ$4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2.2139080822912117E-5</c:v>
                </c:pt>
                <c:pt idx="18">
                  <c:v>3.3898497536283643E-5</c:v>
                </c:pt>
                <c:pt idx="19">
                  <c:v>1.3897591169287642E-4</c:v>
                </c:pt>
                <c:pt idx="20">
                  <c:v>1.2535486477109758E-4</c:v>
                </c:pt>
                <c:pt idx="21">
                  <c:v>5.6295564725841588E-4</c:v>
                </c:pt>
                <c:pt idx="22">
                  <c:v>5.6293571743485824E-4</c:v>
                </c:pt>
                <c:pt idx="23">
                  <c:v>5.6300490984070644E-4</c:v>
                </c:pt>
                <c:pt idx="24">
                  <c:v>5.6300490984070655E-4</c:v>
                </c:pt>
                <c:pt idx="25">
                  <c:v>5.6300490984070633E-4</c:v>
                </c:pt>
                <c:pt idx="26">
                  <c:v>5.6300490984070633E-4</c:v>
                </c:pt>
                <c:pt idx="27">
                  <c:v>5.6300490984070666E-4</c:v>
                </c:pt>
                <c:pt idx="28">
                  <c:v>5.6300490984070644E-4</c:v>
                </c:pt>
                <c:pt idx="29">
                  <c:v>5.6343170795939085E-4</c:v>
                </c:pt>
                <c:pt idx="30">
                  <c:v>5.6385137612751366E-4</c:v>
                </c:pt>
                <c:pt idx="31">
                  <c:v>5.6385137612751377E-4</c:v>
                </c:pt>
                <c:pt idx="32">
                  <c:v>5.6385137612751366E-4</c:v>
                </c:pt>
                <c:pt idx="33">
                  <c:v>5.6385137612751388E-4</c:v>
                </c:pt>
                <c:pt idx="34">
                  <c:v>5.6385137612751345E-4</c:v>
                </c:pt>
                <c:pt idx="35">
                  <c:v>5.6385137612751345E-4</c:v>
                </c:pt>
                <c:pt idx="36">
                  <c:v>5.6385137612751377E-4</c:v>
                </c:pt>
                <c:pt idx="37">
                  <c:v>5.6385137612751355E-4</c:v>
                </c:pt>
                <c:pt idx="38">
                  <c:v>5.6385137612751366E-4</c:v>
                </c:pt>
                <c:pt idx="39">
                  <c:v>5.6385137612751345E-4</c:v>
                </c:pt>
                <c:pt idx="40">
                  <c:v>5.6385137612751355E-4</c:v>
                </c:pt>
                <c:pt idx="41">
                  <c:v>5.6385137612751355E-4</c:v>
                </c:pt>
                <c:pt idx="42">
                  <c:v>5.6385137612751366E-4</c:v>
                </c:pt>
                <c:pt idx="43">
                  <c:v>5.6385137612751366E-4</c:v>
                </c:pt>
                <c:pt idx="44">
                  <c:v>5.6385137612751355E-4</c:v>
                </c:pt>
                <c:pt idx="45">
                  <c:v>5.6385137612751377E-4</c:v>
                </c:pt>
                <c:pt idx="46">
                  <c:v>5.6385137612751345E-4</c:v>
                </c:pt>
                <c:pt idx="47">
                  <c:v>5.6385137612751355E-4</c:v>
                </c:pt>
                <c:pt idx="48">
                  <c:v>5.6385137612751355E-4</c:v>
                </c:pt>
                <c:pt idx="49">
                  <c:v>5.6385137612751377E-4</c:v>
                </c:pt>
                <c:pt idx="50">
                  <c:v>5.6385137612751355E-4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7-4269-AFC2-57928E410009}"/>
            </c:ext>
          </c:extLst>
        </c:ser>
        <c:ser>
          <c:idx val="3"/>
          <c:order val="3"/>
          <c:tx>
            <c:strRef>
              <c:f>'Share E-Bikes_SmallPLEVs'!$A$5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E-Bikes_SmallPLEVs'!$B$5:$AZ$5</c:f>
              <c:numCache>
                <c:formatCode>0.00%</c:formatCode>
                <c:ptCount val="51"/>
                <c:pt idx="0">
                  <c:v>6.7590987868284241E-2</c:v>
                </c:pt>
                <c:pt idx="1">
                  <c:v>6.7590987868284227E-2</c:v>
                </c:pt>
                <c:pt idx="2">
                  <c:v>6.7590987868284227E-2</c:v>
                </c:pt>
                <c:pt idx="3">
                  <c:v>6.7590987868284241E-2</c:v>
                </c:pt>
                <c:pt idx="4">
                  <c:v>6.7590987868284214E-2</c:v>
                </c:pt>
                <c:pt idx="5">
                  <c:v>6.7590987868284227E-2</c:v>
                </c:pt>
                <c:pt idx="6">
                  <c:v>6.7590987868284241E-2</c:v>
                </c:pt>
                <c:pt idx="7">
                  <c:v>6.7474048442906581E-2</c:v>
                </c:pt>
                <c:pt idx="8">
                  <c:v>6.7474048442906581E-2</c:v>
                </c:pt>
                <c:pt idx="9">
                  <c:v>6.7474048442906581E-2</c:v>
                </c:pt>
                <c:pt idx="10">
                  <c:v>6.7474048442906581E-2</c:v>
                </c:pt>
                <c:pt idx="11">
                  <c:v>6.3471502590673579E-2</c:v>
                </c:pt>
                <c:pt idx="12">
                  <c:v>5.8075827306596536E-2</c:v>
                </c:pt>
                <c:pt idx="13">
                  <c:v>4.9529970686343877E-2</c:v>
                </c:pt>
                <c:pt idx="14">
                  <c:v>4.7521507578861123E-2</c:v>
                </c:pt>
                <c:pt idx="15">
                  <c:v>4.5409048527625014E-2</c:v>
                </c:pt>
                <c:pt idx="16">
                  <c:v>4.2620158305713939E-2</c:v>
                </c:pt>
                <c:pt idx="17">
                  <c:v>3.8964782248325322E-2</c:v>
                </c:pt>
                <c:pt idx="18">
                  <c:v>3.7966317240637676E-2</c:v>
                </c:pt>
                <c:pt idx="19">
                  <c:v>3.6967592510305125E-2</c:v>
                </c:pt>
                <c:pt idx="20">
                  <c:v>3.572613645976281E-2</c:v>
                </c:pt>
                <c:pt idx="21">
                  <c:v>3.5090902012441257E-2</c:v>
                </c:pt>
                <c:pt idx="22">
                  <c:v>3.5089659720106164E-2</c:v>
                </c:pt>
                <c:pt idx="23">
                  <c:v>3.5093972713404038E-2</c:v>
                </c:pt>
                <c:pt idx="24">
                  <c:v>3.5093972713404038E-2</c:v>
                </c:pt>
                <c:pt idx="25">
                  <c:v>3.5093972713404031E-2</c:v>
                </c:pt>
                <c:pt idx="26">
                  <c:v>3.5093972713404031E-2</c:v>
                </c:pt>
                <c:pt idx="27">
                  <c:v>3.5093972713404045E-2</c:v>
                </c:pt>
                <c:pt idx="28">
                  <c:v>3.5093972713404038E-2</c:v>
                </c:pt>
                <c:pt idx="29">
                  <c:v>3.5120576462802033E-2</c:v>
                </c:pt>
                <c:pt idx="30">
                  <c:v>3.5146735778615018E-2</c:v>
                </c:pt>
                <c:pt idx="31">
                  <c:v>3.5146735778615025E-2</c:v>
                </c:pt>
                <c:pt idx="32">
                  <c:v>3.5146735778615025E-2</c:v>
                </c:pt>
                <c:pt idx="33">
                  <c:v>3.5146735778615032E-2</c:v>
                </c:pt>
                <c:pt idx="34">
                  <c:v>3.5146735778615004E-2</c:v>
                </c:pt>
                <c:pt idx="35">
                  <c:v>3.5146735778615004E-2</c:v>
                </c:pt>
                <c:pt idx="36">
                  <c:v>3.5146735778615025E-2</c:v>
                </c:pt>
                <c:pt idx="37">
                  <c:v>3.5146735778615011E-2</c:v>
                </c:pt>
                <c:pt idx="38">
                  <c:v>3.5146735778615018E-2</c:v>
                </c:pt>
                <c:pt idx="39">
                  <c:v>3.5146735778615004E-2</c:v>
                </c:pt>
                <c:pt idx="40">
                  <c:v>3.5146735778615011E-2</c:v>
                </c:pt>
                <c:pt idx="41">
                  <c:v>3.5146735778615018E-2</c:v>
                </c:pt>
                <c:pt idx="42">
                  <c:v>3.5146735778615025E-2</c:v>
                </c:pt>
                <c:pt idx="43">
                  <c:v>3.5146735778615025E-2</c:v>
                </c:pt>
                <c:pt idx="44">
                  <c:v>3.5146735778615018E-2</c:v>
                </c:pt>
                <c:pt idx="45">
                  <c:v>3.5146735778615032E-2</c:v>
                </c:pt>
                <c:pt idx="46">
                  <c:v>3.5146735778615011E-2</c:v>
                </c:pt>
                <c:pt idx="47">
                  <c:v>3.5146735778615018E-2</c:v>
                </c:pt>
                <c:pt idx="48">
                  <c:v>3.5146735778615025E-2</c:v>
                </c:pt>
                <c:pt idx="49">
                  <c:v>3.5146735778615032E-2</c:v>
                </c:pt>
                <c:pt idx="50">
                  <c:v>3.5146735778615018E-2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7-4269-AFC2-57928E410009}"/>
            </c:ext>
          </c:extLst>
        </c:ser>
        <c:ser>
          <c:idx val="4"/>
          <c:order val="4"/>
          <c:tx>
            <c:strRef>
              <c:f>'Share E-Bikes_SmallPLEVs'!$A$6</c:f>
              <c:strCache>
                <c:ptCount val="1"/>
                <c:pt idx="0">
                  <c:v>CYP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E-Bikes_SmallPLEVs'!$B$6:$AZ$6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6.880158867821972E-4</c:v>
                </c:pt>
                <c:pt idx="16">
                  <c:v>5.6079155665413071E-4</c:v>
                </c:pt>
                <c:pt idx="17">
                  <c:v>4.4278161645824231E-4</c:v>
                </c:pt>
                <c:pt idx="18">
                  <c:v>3.3898497536283642E-4</c:v>
                </c:pt>
                <c:pt idx="19">
                  <c:v>2.7795182338575283E-5</c:v>
                </c:pt>
                <c:pt idx="20">
                  <c:v>1.2535486477109758E-4</c:v>
                </c:pt>
                <c:pt idx="21">
                  <c:v>9.3825941209735981E-5</c:v>
                </c:pt>
                <c:pt idx="22">
                  <c:v>9.3822619572476369E-5</c:v>
                </c:pt>
                <c:pt idx="23">
                  <c:v>9.383415164011775E-5</c:v>
                </c:pt>
                <c:pt idx="24">
                  <c:v>9.383415164011775E-5</c:v>
                </c:pt>
                <c:pt idx="25">
                  <c:v>9.3834151640117736E-5</c:v>
                </c:pt>
                <c:pt idx="26">
                  <c:v>9.3834151640117736E-5</c:v>
                </c:pt>
                <c:pt idx="27">
                  <c:v>9.383415164011779E-5</c:v>
                </c:pt>
                <c:pt idx="28">
                  <c:v>9.3834151640117763E-5</c:v>
                </c:pt>
                <c:pt idx="29">
                  <c:v>9.3905284659898507E-5</c:v>
                </c:pt>
                <c:pt idx="30">
                  <c:v>9.3975229354585638E-5</c:v>
                </c:pt>
                <c:pt idx="31">
                  <c:v>9.3975229354585638E-5</c:v>
                </c:pt>
                <c:pt idx="32">
                  <c:v>9.3975229354585638E-5</c:v>
                </c:pt>
                <c:pt idx="33">
                  <c:v>9.3975229354585651E-5</c:v>
                </c:pt>
                <c:pt idx="34">
                  <c:v>9.3975229354585583E-5</c:v>
                </c:pt>
                <c:pt idx="35">
                  <c:v>9.3975229354585597E-5</c:v>
                </c:pt>
                <c:pt idx="36">
                  <c:v>9.3975229354585651E-5</c:v>
                </c:pt>
                <c:pt idx="37">
                  <c:v>9.397522935458561E-5</c:v>
                </c:pt>
                <c:pt idx="38">
                  <c:v>9.3975229354585624E-5</c:v>
                </c:pt>
                <c:pt idx="39">
                  <c:v>9.3975229354585583E-5</c:v>
                </c:pt>
                <c:pt idx="40">
                  <c:v>9.397522935458561E-5</c:v>
                </c:pt>
                <c:pt idx="41">
                  <c:v>9.3975229354585624E-5</c:v>
                </c:pt>
                <c:pt idx="42">
                  <c:v>9.3975229354585624E-5</c:v>
                </c:pt>
                <c:pt idx="43">
                  <c:v>9.3975229354585638E-5</c:v>
                </c:pt>
                <c:pt idx="44">
                  <c:v>9.3975229354585597E-5</c:v>
                </c:pt>
                <c:pt idx="45">
                  <c:v>9.3975229354585651E-5</c:v>
                </c:pt>
                <c:pt idx="46">
                  <c:v>9.3975229354585583E-5</c:v>
                </c:pt>
                <c:pt idx="47">
                  <c:v>9.397522935458561E-5</c:v>
                </c:pt>
                <c:pt idx="48">
                  <c:v>9.397522935458561E-5</c:v>
                </c:pt>
                <c:pt idx="49">
                  <c:v>9.3975229354585651E-5</c:v>
                </c:pt>
                <c:pt idx="50">
                  <c:v>9.3975229354585597E-5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7-4269-AFC2-57928E410009}"/>
            </c:ext>
          </c:extLst>
        </c:ser>
        <c:ser>
          <c:idx val="5"/>
          <c:order val="5"/>
          <c:tx>
            <c:strRef>
              <c:f>'Share E-Bikes_SmallPLEVs'!$A$7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E-Bikes_SmallPLEVs'!$B$7:$AZ$7</c:f>
              <c:numCache>
                <c:formatCode>0.00%</c:formatCode>
                <c:ptCount val="51"/>
                <c:pt idx="0">
                  <c:v>1.7331022530329291E-3</c:v>
                </c:pt>
                <c:pt idx="1">
                  <c:v>1.7331022530329286E-3</c:v>
                </c:pt>
                <c:pt idx="2">
                  <c:v>1.7331022530329284E-3</c:v>
                </c:pt>
                <c:pt idx="3">
                  <c:v>1.7331022530329293E-3</c:v>
                </c:pt>
                <c:pt idx="4">
                  <c:v>1.7331022530329284E-3</c:v>
                </c:pt>
                <c:pt idx="5">
                  <c:v>1.7331022530329288E-3</c:v>
                </c:pt>
                <c:pt idx="6">
                  <c:v>1.7331022530329291E-3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2.5906735751295338E-3</c:v>
                </c:pt>
                <c:pt idx="12">
                  <c:v>5.4788516326977864E-3</c:v>
                </c:pt>
                <c:pt idx="13">
                  <c:v>5.0540786414636609E-3</c:v>
                </c:pt>
                <c:pt idx="14">
                  <c:v>0</c:v>
                </c:pt>
                <c:pt idx="15">
                  <c:v>6.880158867821972E-4</c:v>
                </c:pt>
                <c:pt idx="16">
                  <c:v>8.4118733498119609E-3</c:v>
                </c:pt>
                <c:pt idx="17">
                  <c:v>7.084505863331877E-3</c:v>
                </c:pt>
                <c:pt idx="18">
                  <c:v>5.7627445811682188E-3</c:v>
                </c:pt>
                <c:pt idx="19">
                  <c:v>2.2236145870860227E-2</c:v>
                </c:pt>
                <c:pt idx="20">
                  <c:v>1.8803229715664636E-2</c:v>
                </c:pt>
                <c:pt idx="21">
                  <c:v>2.3081181537595051E-2</c:v>
                </c:pt>
                <c:pt idx="22">
                  <c:v>2.3080364414829187E-2</c:v>
                </c:pt>
                <c:pt idx="23">
                  <c:v>2.3083201303468966E-2</c:v>
                </c:pt>
                <c:pt idx="24">
                  <c:v>2.3083201303468966E-2</c:v>
                </c:pt>
                <c:pt idx="25">
                  <c:v>2.3083201303468963E-2</c:v>
                </c:pt>
                <c:pt idx="26">
                  <c:v>2.3083201303468963E-2</c:v>
                </c:pt>
                <c:pt idx="27">
                  <c:v>2.3083201303468973E-2</c:v>
                </c:pt>
                <c:pt idx="28">
                  <c:v>2.3083201303468966E-2</c:v>
                </c:pt>
                <c:pt idx="29">
                  <c:v>2.3100700026335026E-2</c:v>
                </c:pt>
                <c:pt idx="30">
                  <c:v>2.311790642122806E-2</c:v>
                </c:pt>
                <c:pt idx="31">
                  <c:v>2.3117906421228063E-2</c:v>
                </c:pt>
                <c:pt idx="32">
                  <c:v>2.3117906421228063E-2</c:v>
                </c:pt>
                <c:pt idx="33">
                  <c:v>2.3117906421228067E-2</c:v>
                </c:pt>
                <c:pt idx="34">
                  <c:v>2.311790642122805E-2</c:v>
                </c:pt>
                <c:pt idx="35">
                  <c:v>2.311790642122805E-2</c:v>
                </c:pt>
                <c:pt idx="36">
                  <c:v>2.3117906421228063E-2</c:v>
                </c:pt>
                <c:pt idx="37">
                  <c:v>2.3117906421228053E-2</c:v>
                </c:pt>
                <c:pt idx="38">
                  <c:v>2.311790642122806E-2</c:v>
                </c:pt>
                <c:pt idx="39">
                  <c:v>2.311790642122805E-2</c:v>
                </c:pt>
                <c:pt idx="40">
                  <c:v>2.3117906421228053E-2</c:v>
                </c:pt>
                <c:pt idx="41">
                  <c:v>2.311790642122806E-2</c:v>
                </c:pt>
                <c:pt idx="42">
                  <c:v>2.311790642122806E-2</c:v>
                </c:pt>
                <c:pt idx="43">
                  <c:v>2.3117906421228063E-2</c:v>
                </c:pt>
                <c:pt idx="44">
                  <c:v>2.3117906421228056E-2</c:v>
                </c:pt>
                <c:pt idx="45">
                  <c:v>2.3117906421228067E-2</c:v>
                </c:pt>
                <c:pt idx="46">
                  <c:v>2.3117906421228053E-2</c:v>
                </c:pt>
                <c:pt idx="47">
                  <c:v>2.3117906421228056E-2</c:v>
                </c:pt>
                <c:pt idx="48">
                  <c:v>2.311790642122806E-2</c:v>
                </c:pt>
                <c:pt idx="49">
                  <c:v>2.311790642122807E-2</c:v>
                </c:pt>
                <c:pt idx="50">
                  <c:v>2.311790642122806E-2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B7-4269-AFC2-57928E410009}"/>
            </c:ext>
          </c:extLst>
        </c:ser>
        <c:ser>
          <c:idx val="6"/>
          <c:order val="6"/>
          <c:tx>
            <c:strRef>
              <c:f>'Share E-Bikes_SmallPLEVs'!$A$8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E-Bikes_SmallPLEVs'!$B$8:$AZ$8</c:f>
              <c:numCache>
                <c:formatCode>0.00%</c:formatCode>
                <c:ptCount val="51"/>
                <c:pt idx="0">
                  <c:v>0.25996533795493931</c:v>
                </c:pt>
                <c:pt idx="1">
                  <c:v>0.25996533795493931</c:v>
                </c:pt>
                <c:pt idx="2">
                  <c:v>0.25996533795493926</c:v>
                </c:pt>
                <c:pt idx="3">
                  <c:v>0.25996533795493937</c:v>
                </c:pt>
                <c:pt idx="4">
                  <c:v>0.25996533795493926</c:v>
                </c:pt>
                <c:pt idx="5">
                  <c:v>0.25996533795493931</c:v>
                </c:pt>
                <c:pt idx="6">
                  <c:v>0.25996533795493937</c:v>
                </c:pt>
                <c:pt idx="7">
                  <c:v>0.25951557093425609</c:v>
                </c:pt>
                <c:pt idx="8">
                  <c:v>0.25951557093425609</c:v>
                </c:pt>
                <c:pt idx="9">
                  <c:v>0.25951557093425603</c:v>
                </c:pt>
                <c:pt idx="10">
                  <c:v>0.25951557093425603</c:v>
                </c:pt>
                <c:pt idx="11">
                  <c:v>0.4015544041450777</c:v>
                </c:pt>
                <c:pt idx="12">
                  <c:v>0.41639272408503175</c:v>
                </c:pt>
                <c:pt idx="13">
                  <c:v>0.41443444860002021</c:v>
                </c:pt>
                <c:pt idx="14">
                  <c:v>0.39328144203195414</c:v>
                </c:pt>
                <c:pt idx="15">
                  <c:v>0.36808849942847549</c:v>
                </c:pt>
                <c:pt idx="16">
                  <c:v>0.3392788917757491</c:v>
                </c:pt>
                <c:pt idx="17">
                  <c:v>0.3188027638499345</c:v>
                </c:pt>
                <c:pt idx="18">
                  <c:v>0.33220527585557968</c:v>
                </c:pt>
                <c:pt idx="19">
                  <c:v>0.37801447980462383</c:v>
                </c:pt>
                <c:pt idx="20">
                  <c:v>0.4074033105060671</c:v>
                </c:pt>
                <c:pt idx="21">
                  <c:v>0.3753037648389439</c:v>
                </c:pt>
                <c:pt idx="22">
                  <c:v>0.37529047828990547</c:v>
                </c:pt>
                <c:pt idx="23">
                  <c:v>0.37533660656047096</c:v>
                </c:pt>
                <c:pt idx="24">
                  <c:v>0.37533660656047102</c:v>
                </c:pt>
                <c:pt idx="25">
                  <c:v>0.37533660656047096</c:v>
                </c:pt>
                <c:pt idx="26">
                  <c:v>0.37533660656047096</c:v>
                </c:pt>
                <c:pt idx="27">
                  <c:v>0.37533660656047108</c:v>
                </c:pt>
                <c:pt idx="28">
                  <c:v>0.37533660656047096</c:v>
                </c:pt>
                <c:pt idx="29">
                  <c:v>0.3756211386395939</c:v>
                </c:pt>
                <c:pt idx="30">
                  <c:v>0.37590091741834247</c:v>
                </c:pt>
                <c:pt idx="31">
                  <c:v>0.37590091741834253</c:v>
                </c:pt>
                <c:pt idx="32">
                  <c:v>0.37590091741834253</c:v>
                </c:pt>
                <c:pt idx="33">
                  <c:v>0.37590091741834264</c:v>
                </c:pt>
                <c:pt idx="34">
                  <c:v>0.37590091741834236</c:v>
                </c:pt>
                <c:pt idx="35">
                  <c:v>0.37590091741834236</c:v>
                </c:pt>
                <c:pt idx="36">
                  <c:v>0.37590091741834253</c:v>
                </c:pt>
                <c:pt idx="37">
                  <c:v>0.37590091741834242</c:v>
                </c:pt>
                <c:pt idx="38">
                  <c:v>0.37590091741834247</c:v>
                </c:pt>
                <c:pt idx="39">
                  <c:v>0.37590091741834231</c:v>
                </c:pt>
                <c:pt idx="40">
                  <c:v>0.37590091741834236</c:v>
                </c:pt>
                <c:pt idx="41">
                  <c:v>0.37590091741834242</c:v>
                </c:pt>
                <c:pt idx="42">
                  <c:v>0.37590091741834247</c:v>
                </c:pt>
                <c:pt idx="43">
                  <c:v>0.37590091741834247</c:v>
                </c:pt>
                <c:pt idx="44">
                  <c:v>0.37590091741834231</c:v>
                </c:pt>
                <c:pt idx="45">
                  <c:v>0.37590091741834253</c:v>
                </c:pt>
                <c:pt idx="46">
                  <c:v>0.37590091741834231</c:v>
                </c:pt>
                <c:pt idx="47">
                  <c:v>0.37590091741834242</c:v>
                </c:pt>
                <c:pt idx="48">
                  <c:v>0.37590091741834242</c:v>
                </c:pt>
                <c:pt idx="49">
                  <c:v>0.37590091741834253</c:v>
                </c:pt>
                <c:pt idx="50">
                  <c:v>0.37590091741834236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B7-4269-AFC2-57928E410009}"/>
            </c:ext>
          </c:extLst>
        </c:ser>
        <c:ser>
          <c:idx val="7"/>
          <c:order val="7"/>
          <c:tx>
            <c:strRef>
              <c:f>'Share E-Bikes_SmallPLEVs'!$A$9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E-Bikes_SmallPLEVs'!$B$9:$AZ$9</c:f>
              <c:numCache>
                <c:formatCode>0.00%</c:formatCode>
                <c:ptCount val="51"/>
                <c:pt idx="0">
                  <c:v>5.1993067590987881E-2</c:v>
                </c:pt>
                <c:pt idx="1">
                  <c:v>5.1993067590987867E-2</c:v>
                </c:pt>
                <c:pt idx="2">
                  <c:v>5.199306759098786E-2</c:v>
                </c:pt>
                <c:pt idx="3">
                  <c:v>5.1993067590987874E-2</c:v>
                </c:pt>
                <c:pt idx="4">
                  <c:v>5.1993067590987853E-2</c:v>
                </c:pt>
                <c:pt idx="5">
                  <c:v>5.1993067590987867E-2</c:v>
                </c:pt>
                <c:pt idx="6">
                  <c:v>5.1993067590987867E-2</c:v>
                </c:pt>
                <c:pt idx="7">
                  <c:v>5.1903114186851215E-2</c:v>
                </c:pt>
                <c:pt idx="8">
                  <c:v>5.1903114186851215E-2</c:v>
                </c:pt>
                <c:pt idx="9">
                  <c:v>5.1903114186851208E-2</c:v>
                </c:pt>
                <c:pt idx="10">
                  <c:v>5.1903114186851208E-2</c:v>
                </c:pt>
                <c:pt idx="11">
                  <c:v>3.8860103626943004E-2</c:v>
                </c:pt>
                <c:pt idx="12">
                  <c:v>3.2873109796186718E-2</c:v>
                </c:pt>
                <c:pt idx="13">
                  <c:v>1.3140604467805518E-2</c:v>
                </c:pt>
                <c:pt idx="14">
                  <c:v>1.6386726751331421E-2</c:v>
                </c:pt>
                <c:pt idx="15">
                  <c:v>3.4400794339109864E-2</c:v>
                </c:pt>
                <c:pt idx="16">
                  <c:v>2.5235620049435883E-2</c:v>
                </c:pt>
                <c:pt idx="17">
                  <c:v>2.2139080822912115E-2</c:v>
                </c:pt>
                <c:pt idx="18">
                  <c:v>1.8644173644956002E-2</c:v>
                </c:pt>
                <c:pt idx="19">
                  <c:v>1.8900723990231193E-2</c:v>
                </c:pt>
                <c:pt idx="20">
                  <c:v>1.5669358096387198E-2</c:v>
                </c:pt>
                <c:pt idx="21">
                  <c:v>1.8765188241947197E-2</c:v>
                </c:pt>
                <c:pt idx="22">
                  <c:v>1.8764523914495273E-2</c:v>
                </c:pt>
                <c:pt idx="23">
                  <c:v>1.8766830328023551E-2</c:v>
                </c:pt>
                <c:pt idx="24">
                  <c:v>1.8766830328023551E-2</c:v>
                </c:pt>
                <c:pt idx="25">
                  <c:v>1.8766830328023548E-2</c:v>
                </c:pt>
                <c:pt idx="26">
                  <c:v>1.8766830328023548E-2</c:v>
                </c:pt>
                <c:pt idx="27">
                  <c:v>1.8766830328023554E-2</c:v>
                </c:pt>
                <c:pt idx="28">
                  <c:v>1.8766830328023551E-2</c:v>
                </c:pt>
                <c:pt idx="29">
                  <c:v>1.8781056931979696E-2</c:v>
                </c:pt>
                <c:pt idx="30">
                  <c:v>1.8795045870917123E-2</c:v>
                </c:pt>
                <c:pt idx="31">
                  <c:v>1.8795045870917123E-2</c:v>
                </c:pt>
                <c:pt idx="32">
                  <c:v>1.8795045870917123E-2</c:v>
                </c:pt>
                <c:pt idx="33">
                  <c:v>1.8795045870917126E-2</c:v>
                </c:pt>
                <c:pt idx="34">
                  <c:v>1.8795045870917113E-2</c:v>
                </c:pt>
                <c:pt idx="35">
                  <c:v>1.8795045870917113E-2</c:v>
                </c:pt>
                <c:pt idx="36">
                  <c:v>1.8795045870917123E-2</c:v>
                </c:pt>
                <c:pt idx="37">
                  <c:v>1.8795045870917116E-2</c:v>
                </c:pt>
                <c:pt idx="38">
                  <c:v>1.8795045870917119E-2</c:v>
                </c:pt>
                <c:pt idx="39">
                  <c:v>1.8795045870917113E-2</c:v>
                </c:pt>
                <c:pt idx="40">
                  <c:v>1.8795045870917116E-2</c:v>
                </c:pt>
                <c:pt idx="41">
                  <c:v>1.8795045870917119E-2</c:v>
                </c:pt>
                <c:pt idx="42">
                  <c:v>1.8795045870917123E-2</c:v>
                </c:pt>
                <c:pt idx="43">
                  <c:v>1.8795045870917119E-2</c:v>
                </c:pt>
                <c:pt idx="44">
                  <c:v>1.8795045870917116E-2</c:v>
                </c:pt>
                <c:pt idx="45">
                  <c:v>1.8795045870917123E-2</c:v>
                </c:pt>
                <c:pt idx="46">
                  <c:v>1.8795045870917113E-2</c:v>
                </c:pt>
                <c:pt idx="47">
                  <c:v>1.8795045870917119E-2</c:v>
                </c:pt>
                <c:pt idx="48">
                  <c:v>1.8795045870917119E-2</c:v>
                </c:pt>
                <c:pt idx="49">
                  <c:v>1.8795045870917126E-2</c:v>
                </c:pt>
                <c:pt idx="50">
                  <c:v>1.8795045870917119E-2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B7-4269-AFC2-57928E410009}"/>
            </c:ext>
          </c:extLst>
        </c:ser>
        <c:ser>
          <c:idx val="8"/>
          <c:order val="8"/>
          <c:tx>
            <c:strRef>
              <c:f>'Share E-Bikes_SmallPLEVs'!$A$10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E-Bikes_SmallPLEVs'!$B$10:$AZ$10</c:f>
              <c:numCache>
                <c:formatCode>0.00%</c:formatCode>
                <c:ptCount val="51"/>
                <c:pt idx="0">
                  <c:v>2.599653379549394E-2</c:v>
                </c:pt>
                <c:pt idx="1">
                  <c:v>2.5996533795493933E-2</c:v>
                </c:pt>
                <c:pt idx="2">
                  <c:v>2.599653379549393E-2</c:v>
                </c:pt>
                <c:pt idx="3">
                  <c:v>2.5996533795493937E-2</c:v>
                </c:pt>
                <c:pt idx="4">
                  <c:v>2.5996533795493926E-2</c:v>
                </c:pt>
                <c:pt idx="5">
                  <c:v>2.5996533795493933E-2</c:v>
                </c:pt>
                <c:pt idx="6">
                  <c:v>2.5996533795493933E-2</c:v>
                </c:pt>
                <c:pt idx="7">
                  <c:v>2.5951557093425608E-2</c:v>
                </c:pt>
                <c:pt idx="8">
                  <c:v>2.5951557093425608E-2</c:v>
                </c:pt>
                <c:pt idx="9">
                  <c:v>2.5951557093425604E-2</c:v>
                </c:pt>
                <c:pt idx="10">
                  <c:v>2.5951557093425604E-2</c:v>
                </c:pt>
                <c:pt idx="11">
                  <c:v>2.5906735751295335E-2</c:v>
                </c:pt>
                <c:pt idx="12">
                  <c:v>3.2873109796186718E-2</c:v>
                </c:pt>
                <c:pt idx="13">
                  <c:v>1.0108157282927322E-2</c:v>
                </c:pt>
                <c:pt idx="14">
                  <c:v>1.4748054076198279E-2</c:v>
                </c:pt>
                <c:pt idx="15">
                  <c:v>1.6512381282772732E-2</c:v>
                </c:pt>
                <c:pt idx="16">
                  <c:v>2.243166226616523E-2</c:v>
                </c:pt>
                <c:pt idx="17">
                  <c:v>3.1880276384993446E-2</c:v>
                </c:pt>
                <c:pt idx="18">
                  <c:v>3.7288347289912004E-2</c:v>
                </c:pt>
                <c:pt idx="19">
                  <c:v>3.9747110744162657E-2</c:v>
                </c:pt>
                <c:pt idx="20">
                  <c:v>4.4500976993739637E-2</c:v>
                </c:pt>
                <c:pt idx="21">
                  <c:v>4.2034021661961719E-2</c:v>
                </c:pt>
                <c:pt idx="22">
                  <c:v>4.2032533568469414E-2</c:v>
                </c:pt>
                <c:pt idx="23">
                  <c:v>4.203769993477275E-2</c:v>
                </c:pt>
                <c:pt idx="24">
                  <c:v>4.2037699934772757E-2</c:v>
                </c:pt>
                <c:pt idx="25">
                  <c:v>4.2037699934772743E-2</c:v>
                </c:pt>
                <c:pt idx="26">
                  <c:v>4.2037699934772743E-2</c:v>
                </c:pt>
                <c:pt idx="27">
                  <c:v>4.2037699934772764E-2</c:v>
                </c:pt>
                <c:pt idx="28">
                  <c:v>4.2037699934772757E-2</c:v>
                </c:pt>
                <c:pt idx="29">
                  <c:v>4.2069567527634522E-2</c:v>
                </c:pt>
                <c:pt idx="30">
                  <c:v>4.210090275085436E-2</c:v>
                </c:pt>
                <c:pt idx="31">
                  <c:v>4.2100902750854367E-2</c:v>
                </c:pt>
                <c:pt idx="32">
                  <c:v>4.2100902750854367E-2</c:v>
                </c:pt>
                <c:pt idx="33">
                  <c:v>4.2100902750854381E-2</c:v>
                </c:pt>
                <c:pt idx="34">
                  <c:v>4.2100902750854347E-2</c:v>
                </c:pt>
                <c:pt idx="35">
                  <c:v>4.2100902750854347E-2</c:v>
                </c:pt>
                <c:pt idx="36">
                  <c:v>4.2100902750854367E-2</c:v>
                </c:pt>
                <c:pt idx="37">
                  <c:v>4.2100902750854353E-2</c:v>
                </c:pt>
                <c:pt idx="38">
                  <c:v>4.2100902750854367E-2</c:v>
                </c:pt>
                <c:pt idx="39">
                  <c:v>4.2100902750854347E-2</c:v>
                </c:pt>
                <c:pt idx="40">
                  <c:v>4.2100902750854353E-2</c:v>
                </c:pt>
                <c:pt idx="41">
                  <c:v>4.210090275085436E-2</c:v>
                </c:pt>
                <c:pt idx="42">
                  <c:v>4.2100902750854367E-2</c:v>
                </c:pt>
                <c:pt idx="43">
                  <c:v>4.2100902750854367E-2</c:v>
                </c:pt>
                <c:pt idx="44">
                  <c:v>4.2100902750854347E-2</c:v>
                </c:pt>
                <c:pt idx="45">
                  <c:v>4.2100902750854367E-2</c:v>
                </c:pt>
                <c:pt idx="46">
                  <c:v>4.2100902750854347E-2</c:v>
                </c:pt>
                <c:pt idx="47">
                  <c:v>4.2100902750854353E-2</c:v>
                </c:pt>
                <c:pt idx="48">
                  <c:v>4.2100902750854353E-2</c:v>
                </c:pt>
                <c:pt idx="49">
                  <c:v>4.2100902750854374E-2</c:v>
                </c:pt>
                <c:pt idx="50">
                  <c:v>4.2100902750854353E-2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B7-4269-AFC2-57928E410009}"/>
            </c:ext>
          </c:extLst>
        </c:ser>
        <c:ser>
          <c:idx val="9"/>
          <c:order val="9"/>
          <c:tx>
            <c:strRef>
              <c:f>'Share E-Bikes_SmallPLEVs'!$A$11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E-Bikes_SmallPLEVs'!$B$11:$AZ$11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1.1215831133082614E-3</c:v>
                </c:pt>
                <c:pt idx="17">
                  <c:v>1.1069540411456059E-3</c:v>
                </c:pt>
                <c:pt idx="18">
                  <c:v>1.0169549260885093E-3</c:v>
                </c:pt>
                <c:pt idx="19">
                  <c:v>4.1692773507862925E-4</c:v>
                </c:pt>
                <c:pt idx="20">
                  <c:v>3.1338716192774393E-4</c:v>
                </c:pt>
                <c:pt idx="21">
                  <c:v>3.7530376483894392E-4</c:v>
                </c:pt>
                <c:pt idx="22">
                  <c:v>3.7529047828990548E-4</c:v>
                </c:pt>
                <c:pt idx="23">
                  <c:v>3.75336606560471E-4</c:v>
                </c:pt>
                <c:pt idx="24">
                  <c:v>3.75336606560471E-4</c:v>
                </c:pt>
                <c:pt idx="25">
                  <c:v>3.7533660656047094E-4</c:v>
                </c:pt>
                <c:pt idx="26">
                  <c:v>3.7533660656047094E-4</c:v>
                </c:pt>
                <c:pt idx="27">
                  <c:v>3.7533660656047116E-4</c:v>
                </c:pt>
                <c:pt idx="28">
                  <c:v>3.7533660656047105E-4</c:v>
                </c:pt>
                <c:pt idx="29">
                  <c:v>3.7562113863959403E-4</c:v>
                </c:pt>
                <c:pt idx="30">
                  <c:v>3.7590091741834255E-4</c:v>
                </c:pt>
                <c:pt idx="31">
                  <c:v>3.7590091741834255E-4</c:v>
                </c:pt>
                <c:pt idx="32">
                  <c:v>3.7590091741834255E-4</c:v>
                </c:pt>
                <c:pt idx="33">
                  <c:v>3.759009174183426E-4</c:v>
                </c:pt>
                <c:pt idx="34">
                  <c:v>3.7590091741834233E-4</c:v>
                </c:pt>
                <c:pt idx="35">
                  <c:v>3.7590091741834239E-4</c:v>
                </c:pt>
                <c:pt idx="36">
                  <c:v>3.759009174183426E-4</c:v>
                </c:pt>
                <c:pt idx="37">
                  <c:v>3.7590091741834244E-4</c:v>
                </c:pt>
                <c:pt idx="38">
                  <c:v>3.759009174183425E-4</c:v>
                </c:pt>
                <c:pt idx="39">
                  <c:v>3.7590091741834233E-4</c:v>
                </c:pt>
                <c:pt idx="40">
                  <c:v>3.7590091741834244E-4</c:v>
                </c:pt>
                <c:pt idx="41">
                  <c:v>3.759009174183425E-4</c:v>
                </c:pt>
                <c:pt idx="42">
                  <c:v>3.759009174183425E-4</c:v>
                </c:pt>
                <c:pt idx="43">
                  <c:v>3.7590091741834255E-4</c:v>
                </c:pt>
                <c:pt idx="44">
                  <c:v>3.7590091741834239E-4</c:v>
                </c:pt>
                <c:pt idx="45">
                  <c:v>3.759009174183426E-4</c:v>
                </c:pt>
                <c:pt idx="46">
                  <c:v>3.7590091741834233E-4</c:v>
                </c:pt>
                <c:pt idx="47">
                  <c:v>3.7590091741834244E-4</c:v>
                </c:pt>
                <c:pt idx="48">
                  <c:v>3.7590091741834244E-4</c:v>
                </c:pt>
                <c:pt idx="49">
                  <c:v>3.759009174183426E-4</c:v>
                </c:pt>
                <c:pt idx="50">
                  <c:v>3.7590091741834239E-4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B7-4269-AFC2-57928E410009}"/>
            </c:ext>
          </c:extLst>
        </c:ser>
        <c:ser>
          <c:idx val="10"/>
          <c:order val="10"/>
          <c:tx>
            <c:strRef>
              <c:f>'Share E-Bikes_SmallPLEVs'!$A$12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E-Bikes_SmallPLEVs'!$B$12:$AZ$12</c:f>
              <c:numCache>
                <c:formatCode>0.00%</c:formatCode>
                <c:ptCount val="51"/>
                <c:pt idx="0">
                  <c:v>5.1993067590987872E-3</c:v>
                </c:pt>
                <c:pt idx="1">
                  <c:v>5.1993067590987855E-3</c:v>
                </c:pt>
                <c:pt idx="2">
                  <c:v>5.1993067590987855E-3</c:v>
                </c:pt>
                <c:pt idx="3">
                  <c:v>5.1993067590987872E-3</c:v>
                </c:pt>
                <c:pt idx="4">
                  <c:v>5.1993067590987855E-3</c:v>
                </c:pt>
                <c:pt idx="5">
                  <c:v>5.1993067590987872E-3</c:v>
                </c:pt>
                <c:pt idx="6">
                  <c:v>5.1993067590987863E-3</c:v>
                </c:pt>
                <c:pt idx="7">
                  <c:v>5.1903114186851208E-3</c:v>
                </c:pt>
                <c:pt idx="8">
                  <c:v>5.1903114186851208E-3</c:v>
                </c:pt>
                <c:pt idx="9">
                  <c:v>5.1903114186851208E-3</c:v>
                </c:pt>
                <c:pt idx="10">
                  <c:v>5.1903114186851208E-3</c:v>
                </c:pt>
                <c:pt idx="11">
                  <c:v>3.8860103626943004E-3</c:v>
                </c:pt>
                <c:pt idx="12">
                  <c:v>5.4788516326977864E-3</c:v>
                </c:pt>
                <c:pt idx="13">
                  <c:v>1.0108157282927322E-2</c:v>
                </c:pt>
                <c:pt idx="14">
                  <c:v>1.2290045063498567E-2</c:v>
                </c:pt>
                <c:pt idx="15">
                  <c:v>1.0320238301732959E-2</c:v>
                </c:pt>
                <c:pt idx="16">
                  <c:v>1.1215831133082615E-2</c:v>
                </c:pt>
                <c:pt idx="17">
                  <c:v>2.656689698749454E-3</c:v>
                </c:pt>
                <c:pt idx="18">
                  <c:v>5.0847746304425465E-3</c:v>
                </c:pt>
                <c:pt idx="19">
                  <c:v>4.7251809975577983E-3</c:v>
                </c:pt>
                <c:pt idx="20">
                  <c:v>5.2231193654623991E-3</c:v>
                </c:pt>
                <c:pt idx="21">
                  <c:v>7.5060752967788785E-3</c:v>
                </c:pt>
                <c:pt idx="22">
                  <c:v>7.5058095657981093E-3</c:v>
                </c:pt>
                <c:pt idx="23">
                  <c:v>7.5067321312094195E-3</c:v>
                </c:pt>
                <c:pt idx="24">
                  <c:v>7.5067321312094204E-3</c:v>
                </c:pt>
                <c:pt idx="25">
                  <c:v>7.5067321312094187E-3</c:v>
                </c:pt>
                <c:pt idx="26">
                  <c:v>7.5067321312094187E-3</c:v>
                </c:pt>
                <c:pt idx="27">
                  <c:v>7.5067321312094221E-3</c:v>
                </c:pt>
                <c:pt idx="28">
                  <c:v>7.5067321312094204E-3</c:v>
                </c:pt>
                <c:pt idx="29">
                  <c:v>7.5124227727918795E-3</c:v>
                </c:pt>
                <c:pt idx="30">
                  <c:v>7.5180183483668497E-3</c:v>
                </c:pt>
                <c:pt idx="31">
                  <c:v>7.5180183483668514E-3</c:v>
                </c:pt>
                <c:pt idx="32">
                  <c:v>7.5180183483668514E-3</c:v>
                </c:pt>
                <c:pt idx="33">
                  <c:v>7.518018348366854E-3</c:v>
                </c:pt>
                <c:pt idx="34">
                  <c:v>7.518018348366848E-3</c:v>
                </c:pt>
                <c:pt idx="35">
                  <c:v>7.518018348366848E-3</c:v>
                </c:pt>
                <c:pt idx="36">
                  <c:v>7.5180183483668532E-3</c:v>
                </c:pt>
                <c:pt idx="37">
                  <c:v>7.5180183483668497E-3</c:v>
                </c:pt>
                <c:pt idx="38">
                  <c:v>7.5180183483668514E-3</c:v>
                </c:pt>
                <c:pt idx="39">
                  <c:v>7.5180183483668488E-3</c:v>
                </c:pt>
                <c:pt idx="40">
                  <c:v>7.5180183483668506E-3</c:v>
                </c:pt>
                <c:pt idx="41">
                  <c:v>7.5180183483668523E-3</c:v>
                </c:pt>
                <c:pt idx="42">
                  <c:v>7.5180183483668532E-3</c:v>
                </c:pt>
                <c:pt idx="43">
                  <c:v>7.5180183483668523E-3</c:v>
                </c:pt>
                <c:pt idx="44">
                  <c:v>7.5180183483668488E-3</c:v>
                </c:pt>
                <c:pt idx="45">
                  <c:v>7.5180183483668532E-3</c:v>
                </c:pt>
                <c:pt idx="46">
                  <c:v>7.5180183483668488E-3</c:v>
                </c:pt>
                <c:pt idx="47">
                  <c:v>7.5180183483668506E-3</c:v>
                </c:pt>
                <c:pt idx="48">
                  <c:v>7.5180183483668506E-3</c:v>
                </c:pt>
                <c:pt idx="49">
                  <c:v>7.518018348366854E-3</c:v>
                </c:pt>
                <c:pt idx="50">
                  <c:v>7.5180183483668514E-3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B7-4269-AFC2-57928E410009}"/>
            </c:ext>
          </c:extLst>
        </c:ser>
        <c:ser>
          <c:idx val="11"/>
          <c:order val="11"/>
          <c:tx>
            <c:strRef>
              <c:f>'Share E-Bikes_SmallPLEVs'!$A$13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E-Bikes_SmallPLEVs'!$B$13:$AZ$13</c:f>
              <c:numCache>
                <c:formatCode>0.00%</c:formatCode>
                <c:ptCount val="51"/>
                <c:pt idx="0">
                  <c:v>6.932409012131717E-2</c:v>
                </c:pt>
                <c:pt idx="1">
                  <c:v>6.9324090121317156E-2</c:v>
                </c:pt>
                <c:pt idx="2">
                  <c:v>6.9324090121317142E-2</c:v>
                </c:pt>
                <c:pt idx="3">
                  <c:v>6.932409012131717E-2</c:v>
                </c:pt>
                <c:pt idx="4">
                  <c:v>6.9324090121317142E-2</c:v>
                </c:pt>
                <c:pt idx="5">
                  <c:v>6.9324090121317156E-2</c:v>
                </c:pt>
                <c:pt idx="6">
                  <c:v>6.932409012131717E-2</c:v>
                </c:pt>
                <c:pt idx="7">
                  <c:v>6.9204152249134954E-2</c:v>
                </c:pt>
                <c:pt idx="8">
                  <c:v>6.9204152249134954E-2</c:v>
                </c:pt>
                <c:pt idx="9">
                  <c:v>6.9204152249134954E-2</c:v>
                </c:pt>
                <c:pt idx="10">
                  <c:v>6.9204152249134954E-2</c:v>
                </c:pt>
                <c:pt idx="11">
                  <c:v>5.181347150259067E-2</c:v>
                </c:pt>
                <c:pt idx="12">
                  <c:v>5.0405435020819636E-2</c:v>
                </c:pt>
                <c:pt idx="13">
                  <c:v>5.6605680784393007E-2</c:v>
                </c:pt>
                <c:pt idx="14">
                  <c:v>6.3908234330192548E-2</c:v>
                </c:pt>
                <c:pt idx="15">
                  <c:v>7.017762045178412E-2</c:v>
                </c:pt>
                <c:pt idx="16">
                  <c:v>7.5146068591653514E-2</c:v>
                </c:pt>
                <c:pt idx="17">
                  <c:v>0.12309328937539137</c:v>
                </c:pt>
                <c:pt idx="18">
                  <c:v>0.11457692167263871</c:v>
                </c:pt>
                <c:pt idx="19">
                  <c:v>0.1078453074736721</c:v>
                </c:pt>
                <c:pt idx="20">
                  <c:v>0.10759625892852542</c:v>
                </c:pt>
                <c:pt idx="21">
                  <c:v>0.12366259051443203</c:v>
                </c:pt>
                <c:pt idx="22">
                  <c:v>0.12365821259652386</c:v>
                </c:pt>
                <c:pt idx="23">
                  <c:v>0.12367341186167519</c:v>
                </c:pt>
                <c:pt idx="24">
                  <c:v>0.1236734118616752</c:v>
                </c:pt>
                <c:pt idx="25">
                  <c:v>0.12367341186167517</c:v>
                </c:pt>
                <c:pt idx="26">
                  <c:v>0.12367341186167517</c:v>
                </c:pt>
                <c:pt idx="27">
                  <c:v>0.12367341186167523</c:v>
                </c:pt>
                <c:pt idx="28">
                  <c:v>0.1236734118616752</c:v>
                </c:pt>
                <c:pt idx="29">
                  <c:v>0.12376716518174621</c:v>
                </c:pt>
                <c:pt idx="30">
                  <c:v>0.12385935228934385</c:v>
                </c:pt>
                <c:pt idx="31">
                  <c:v>0.12385935228934387</c:v>
                </c:pt>
                <c:pt idx="32">
                  <c:v>0.12385935228934387</c:v>
                </c:pt>
                <c:pt idx="33">
                  <c:v>0.1238593522893439</c:v>
                </c:pt>
                <c:pt idx="34">
                  <c:v>0.1238593522893438</c:v>
                </c:pt>
                <c:pt idx="35">
                  <c:v>0.12385935228934379</c:v>
                </c:pt>
                <c:pt idx="36">
                  <c:v>0.12385935228934386</c:v>
                </c:pt>
                <c:pt idx="37">
                  <c:v>0.12385935228934382</c:v>
                </c:pt>
                <c:pt idx="38">
                  <c:v>0.12385935228934386</c:v>
                </c:pt>
                <c:pt idx="39">
                  <c:v>0.12385935228934379</c:v>
                </c:pt>
                <c:pt idx="40">
                  <c:v>0.12385935228934383</c:v>
                </c:pt>
                <c:pt idx="41">
                  <c:v>0.12385935228934385</c:v>
                </c:pt>
                <c:pt idx="42">
                  <c:v>0.12385935228934386</c:v>
                </c:pt>
                <c:pt idx="43">
                  <c:v>0.12385935228934386</c:v>
                </c:pt>
                <c:pt idx="44">
                  <c:v>0.12385935228934383</c:v>
                </c:pt>
                <c:pt idx="45">
                  <c:v>0.12385935228934389</c:v>
                </c:pt>
                <c:pt idx="46">
                  <c:v>0.12385935228934382</c:v>
                </c:pt>
                <c:pt idx="47">
                  <c:v>0.12385935228934385</c:v>
                </c:pt>
                <c:pt idx="48">
                  <c:v>0.12385935228934386</c:v>
                </c:pt>
                <c:pt idx="49">
                  <c:v>0.12385935228934389</c:v>
                </c:pt>
                <c:pt idx="50">
                  <c:v>0.12385935228934383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B7-4269-AFC2-57928E410009}"/>
            </c:ext>
          </c:extLst>
        </c:ser>
        <c:ser>
          <c:idx val="12"/>
          <c:order val="12"/>
          <c:tx>
            <c:strRef>
              <c:f>'Share E-Bikes_SmallPLEVs'!$A$14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E-Bikes_SmallPLEVs'!$B$14:$AZ$14</c:f>
              <c:numCache>
                <c:formatCode>0.00%</c:formatCode>
                <c:ptCount val="51"/>
                <c:pt idx="0">
                  <c:v>5.1993067590987881E-2</c:v>
                </c:pt>
                <c:pt idx="1">
                  <c:v>5.1993067590987867E-2</c:v>
                </c:pt>
                <c:pt idx="2">
                  <c:v>5.199306759098786E-2</c:v>
                </c:pt>
                <c:pt idx="3">
                  <c:v>5.1993067590987874E-2</c:v>
                </c:pt>
                <c:pt idx="4">
                  <c:v>5.1993067590987853E-2</c:v>
                </c:pt>
                <c:pt idx="5">
                  <c:v>5.1993067590987867E-2</c:v>
                </c:pt>
                <c:pt idx="6">
                  <c:v>5.1993067590987867E-2</c:v>
                </c:pt>
                <c:pt idx="7">
                  <c:v>5.1903114186851215E-2</c:v>
                </c:pt>
                <c:pt idx="8">
                  <c:v>5.1903114186851215E-2</c:v>
                </c:pt>
                <c:pt idx="9">
                  <c:v>5.1903114186851208E-2</c:v>
                </c:pt>
                <c:pt idx="10">
                  <c:v>5.1903114186851208E-2</c:v>
                </c:pt>
                <c:pt idx="11">
                  <c:v>2.5906735751295335E-2</c:v>
                </c:pt>
                <c:pt idx="12">
                  <c:v>3.2873109796186718E-2</c:v>
                </c:pt>
                <c:pt idx="13">
                  <c:v>2.5270393207318307E-2</c:v>
                </c:pt>
                <c:pt idx="14">
                  <c:v>4.0966816878328552E-2</c:v>
                </c:pt>
                <c:pt idx="15">
                  <c:v>2.7520635471287889E-2</c:v>
                </c:pt>
                <c:pt idx="16">
                  <c:v>4.2059366749059808E-2</c:v>
                </c:pt>
                <c:pt idx="17">
                  <c:v>3.0109149919160479E-2</c:v>
                </c:pt>
                <c:pt idx="18">
                  <c:v>2.0678083497133022E-2</c:v>
                </c:pt>
                <c:pt idx="19">
                  <c:v>2.8073134161961034E-2</c:v>
                </c:pt>
                <c:pt idx="20">
                  <c:v>3.1965490516629884E-2</c:v>
                </c:pt>
                <c:pt idx="21">
                  <c:v>4.3159932956478554E-2</c:v>
                </c:pt>
                <c:pt idx="22">
                  <c:v>4.3158405003339131E-2</c:v>
                </c:pt>
                <c:pt idx="23">
                  <c:v>4.3163709754454167E-2</c:v>
                </c:pt>
                <c:pt idx="24">
                  <c:v>4.3163709754454167E-2</c:v>
                </c:pt>
                <c:pt idx="25">
                  <c:v>4.316370975445416E-2</c:v>
                </c:pt>
                <c:pt idx="26">
                  <c:v>4.316370975445416E-2</c:v>
                </c:pt>
                <c:pt idx="27">
                  <c:v>4.3163709754454174E-2</c:v>
                </c:pt>
                <c:pt idx="28">
                  <c:v>4.3163709754454167E-2</c:v>
                </c:pt>
                <c:pt idx="29">
                  <c:v>4.3196430943553299E-2</c:v>
                </c:pt>
                <c:pt idx="30">
                  <c:v>4.3228605503109384E-2</c:v>
                </c:pt>
                <c:pt idx="31">
                  <c:v>4.3228605503109391E-2</c:v>
                </c:pt>
                <c:pt idx="32">
                  <c:v>4.3228605503109391E-2</c:v>
                </c:pt>
                <c:pt idx="33">
                  <c:v>4.3228605503109405E-2</c:v>
                </c:pt>
                <c:pt idx="34">
                  <c:v>4.322860550310937E-2</c:v>
                </c:pt>
                <c:pt idx="35">
                  <c:v>4.322860550310937E-2</c:v>
                </c:pt>
                <c:pt idx="36">
                  <c:v>4.3228605503109398E-2</c:v>
                </c:pt>
                <c:pt idx="37">
                  <c:v>4.3228605503109384E-2</c:v>
                </c:pt>
                <c:pt idx="38">
                  <c:v>4.3228605503109391E-2</c:v>
                </c:pt>
                <c:pt idx="39">
                  <c:v>4.322860550310937E-2</c:v>
                </c:pt>
                <c:pt idx="40">
                  <c:v>4.3228605503109377E-2</c:v>
                </c:pt>
                <c:pt idx="41">
                  <c:v>4.3228605503109384E-2</c:v>
                </c:pt>
                <c:pt idx="42">
                  <c:v>4.3228605503109391E-2</c:v>
                </c:pt>
                <c:pt idx="43">
                  <c:v>4.3228605503109391E-2</c:v>
                </c:pt>
                <c:pt idx="44">
                  <c:v>4.322860550310937E-2</c:v>
                </c:pt>
                <c:pt idx="45">
                  <c:v>4.3228605503109391E-2</c:v>
                </c:pt>
                <c:pt idx="46">
                  <c:v>4.322860550310937E-2</c:v>
                </c:pt>
                <c:pt idx="47">
                  <c:v>4.3228605503109384E-2</c:v>
                </c:pt>
                <c:pt idx="48">
                  <c:v>4.3228605503109384E-2</c:v>
                </c:pt>
                <c:pt idx="49">
                  <c:v>4.3228605503109398E-2</c:v>
                </c:pt>
                <c:pt idx="50">
                  <c:v>4.3228605503109377E-2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B7-4269-AFC2-57928E410009}"/>
            </c:ext>
          </c:extLst>
        </c:ser>
        <c:ser>
          <c:idx val="13"/>
          <c:order val="13"/>
          <c:tx>
            <c:strRef>
              <c:f>'Share E-Bikes_SmallPLEVs'!$A$15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E-Bikes_SmallPLEVs'!$B$15:$AZ$15</c:f>
              <c:numCache>
                <c:formatCode>0.00%</c:formatCode>
                <c:ptCount val="51"/>
                <c:pt idx="0">
                  <c:v>1.7331022530329291E-3</c:v>
                </c:pt>
                <c:pt idx="1">
                  <c:v>1.7331022530329286E-3</c:v>
                </c:pt>
                <c:pt idx="2">
                  <c:v>1.7331022530329284E-3</c:v>
                </c:pt>
                <c:pt idx="3">
                  <c:v>1.7331022530329293E-3</c:v>
                </c:pt>
                <c:pt idx="4">
                  <c:v>1.7331022530329284E-3</c:v>
                </c:pt>
                <c:pt idx="5">
                  <c:v>1.7331022530329288E-3</c:v>
                </c:pt>
                <c:pt idx="6">
                  <c:v>1.7331022530329291E-3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1.2953367875647669E-3</c:v>
                </c:pt>
                <c:pt idx="12">
                  <c:v>1.0957703265395574E-3</c:v>
                </c:pt>
                <c:pt idx="13">
                  <c:v>1.0108157282927323E-3</c:v>
                </c:pt>
                <c:pt idx="14">
                  <c:v>8.1933633756657109E-4</c:v>
                </c:pt>
                <c:pt idx="15">
                  <c:v>6.880158867821972E-4</c:v>
                </c:pt>
                <c:pt idx="16">
                  <c:v>1.1215831133082614E-3</c:v>
                </c:pt>
                <c:pt idx="17">
                  <c:v>9.2984139456230887E-4</c:v>
                </c:pt>
                <c:pt idx="18">
                  <c:v>7.457669457982401E-4</c:v>
                </c:pt>
                <c:pt idx="19">
                  <c:v>6.3928919378723151E-4</c:v>
                </c:pt>
                <c:pt idx="20">
                  <c:v>1.0655163505543293E-3</c:v>
                </c:pt>
                <c:pt idx="21">
                  <c:v>9.3825941209735981E-4</c:v>
                </c:pt>
                <c:pt idx="22">
                  <c:v>9.3822619572476367E-4</c:v>
                </c:pt>
                <c:pt idx="23">
                  <c:v>9.3834151640117744E-4</c:v>
                </c:pt>
                <c:pt idx="24">
                  <c:v>9.3834151640117755E-4</c:v>
                </c:pt>
                <c:pt idx="25">
                  <c:v>9.3834151640117733E-4</c:v>
                </c:pt>
                <c:pt idx="26">
                  <c:v>9.3834151640117733E-4</c:v>
                </c:pt>
                <c:pt idx="27">
                  <c:v>9.3834151640117777E-4</c:v>
                </c:pt>
                <c:pt idx="28">
                  <c:v>9.3834151640117755E-4</c:v>
                </c:pt>
                <c:pt idx="29">
                  <c:v>9.3905284659898493E-4</c:v>
                </c:pt>
                <c:pt idx="30">
                  <c:v>9.3975229354585621E-4</c:v>
                </c:pt>
                <c:pt idx="31">
                  <c:v>9.3975229354585643E-4</c:v>
                </c:pt>
                <c:pt idx="32">
                  <c:v>9.3975229354585643E-4</c:v>
                </c:pt>
                <c:pt idx="33">
                  <c:v>9.3975229354585675E-4</c:v>
                </c:pt>
                <c:pt idx="34">
                  <c:v>9.39752293545856E-4</c:v>
                </c:pt>
                <c:pt idx="35">
                  <c:v>9.39752293545856E-4</c:v>
                </c:pt>
                <c:pt idx="36">
                  <c:v>9.3975229354585665E-4</c:v>
                </c:pt>
                <c:pt idx="37">
                  <c:v>9.3975229354585621E-4</c:v>
                </c:pt>
                <c:pt idx="38">
                  <c:v>9.3975229354585643E-4</c:v>
                </c:pt>
                <c:pt idx="39">
                  <c:v>9.397522935458561E-4</c:v>
                </c:pt>
                <c:pt idx="40">
                  <c:v>9.3975229354585632E-4</c:v>
                </c:pt>
                <c:pt idx="41">
                  <c:v>9.3975229354585654E-4</c:v>
                </c:pt>
                <c:pt idx="42">
                  <c:v>9.3975229354585665E-4</c:v>
                </c:pt>
                <c:pt idx="43">
                  <c:v>9.3975229354585654E-4</c:v>
                </c:pt>
                <c:pt idx="44">
                  <c:v>9.397522935458561E-4</c:v>
                </c:pt>
                <c:pt idx="45">
                  <c:v>9.3975229354585665E-4</c:v>
                </c:pt>
                <c:pt idx="46">
                  <c:v>9.397522935458561E-4</c:v>
                </c:pt>
                <c:pt idx="47">
                  <c:v>9.3975229354585632E-4</c:v>
                </c:pt>
                <c:pt idx="48">
                  <c:v>9.3975229354585632E-4</c:v>
                </c:pt>
                <c:pt idx="49">
                  <c:v>9.3975229354585675E-4</c:v>
                </c:pt>
                <c:pt idx="50">
                  <c:v>9.3975229354585643E-4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B7-4269-AFC2-57928E410009}"/>
            </c:ext>
          </c:extLst>
        </c:ser>
        <c:ser>
          <c:idx val="14"/>
          <c:order val="14"/>
          <c:tx>
            <c:strRef>
              <c:f>'Share E-Bikes_SmallPLEVs'!$A$16</c:f>
              <c:strCache>
                <c:ptCount val="1"/>
                <c:pt idx="0">
                  <c:v>HRV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E-Bikes_SmallPLEVs'!$B$16:$AZ$16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5.6079155665413071E-4</c:v>
                </c:pt>
                <c:pt idx="17">
                  <c:v>4.4278161645824231E-4</c:v>
                </c:pt>
                <c:pt idx="18">
                  <c:v>3.3898497536283642E-4</c:v>
                </c:pt>
                <c:pt idx="19">
                  <c:v>8.3385547015725849E-4</c:v>
                </c:pt>
                <c:pt idx="20">
                  <c:v>1.0446238730924798E-3</c:v>
                </c:pt>
                <c:pt idx="21">
                  <c:v>9.3825941209735981E-4</c:v>
                </c:pt>
                <c:pt idx="22">
                  <c:v>9.3822619572476367E-4</c:v>
                </c:pt>
                <c:pt idx="23">
                  <c:v>9.3834151640117744E-4</c:v>
                </c:pt>
                <c:pt idx="24">
                  <c:v>9.3834151640117755E-4</c:v>
                </c:pt>
                <c:pt idx="25">
                  <c:v>9.3834151640117733E-4</c:v>
                </c:pt>
                <c:pt idx="26">
                  <c:v>9.3834151640117733E-4</c:v>
                </c:pt>
                <c:pt idx="27">
                  <c:v>9.3834151640117777E-4</c:v>
                </c:pt>
                <c:pt idx="28">
                  <c:v>9.3834151640117755E-4</c:v>
                </c:pt>
                <c:pt idx="29">
                  <c:v>9.3905284659898493E-4</c:v>
                </c:pt>
                <c:pt idx="30">
                  <c:v>9.3975229354585621E-4</c:v>
                </c:pt>
                <c:pt idx="31">
                  <c:v>9.3975229354585643E-4</c:v>
                </c:pt>
                <c:pt idx="32">
                  <c:v>9.3975229354585643E-4</c:v>
                </c:pt>
                <c:pt idx="33">
                  <c:v>9.3975229354585675E-4</c:v>
                </c:pt>
                <c:pt idx="34">
                  <c:v>9.39752293545856E-4</c:v>
                </c:pt>
                <c:pt idx="35">
                  <c:v>9.39752293545856E-4</c:v>
                </c:pt>
                <c:pt idx="36">
                  <c:v>9.3975229354585665E-4</c:v>
                </c:pt>
                <c:pt idx="37">
                  <c:v>9.3975229354585621E-4</c:v>
                </c:pt>
                <c:pt idx="38">
                  <c:v>9.3975229354585643E-4</c:v>
                </c:pt>
                <c:pt idx="39">
                  <c:v>9.397522935458561E-4</c:v>
                </c:pt>
                <c:pt idx="40">
                  <c:v>9.3975229354585632E-4</c:v>
                </c:pt>
                <c:pt idx="41">
                  <c:v>9.3975229354585654E-4</c:v>
                </c:pt>
                <c:pt idx="42">
                  <c:v>9.3975229354585665E-4</c:v>
                </c:pt>
                <c:pt idx="43">
                  <c:v>9.3975229354585654E-4</c:v>
                </c:pt>
                <c:pt idx="44">
                  <c:v>9.397522935458561E-4</c:v>
                </c:pt>
                <c:pt idx="45">
                  <c:v>9.3975229354585665E-4</c:v>
                </c:pt>
                <c:pt idx="46">
                  <c:v>9.397522935458561E-4</c:v>
                </c:pt>
                <c:pt idx="47">
                  <c:v>9.3975229354585632E-4</c:v>
                </c:pt>
                <c:pt idx="48">
                  <c:v>9.3975229354585632E-4</c:v>
                </c:pt>
                <c:pt idx="49">
                  <c:v>9.3975229354585675E-4</c:v>
                </c:pt>
                <c:pt idx="50">
                  <c:v>9.3975229354585643E-4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B7-4269-AFC2-57928E410009}"/>
            </c:ext>
          </c:extLst>
        </c:ser>
        <c:ser>
          <c:idx val="15"/>
          <c:order val="15"/>
          <c:tx>
            <c:strRef>
              <c:f>'Share E-Bikes_SmallPLEVs'!$A$17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E-Bikes_SmallPLEVs'!$B$17:$AZ$17</c:f>
              <c:numCache>
                <c:formatCode>0.00%</c:formatCode>
                <c:ptCount val="51"/>
                <c:pt idx="0">
                  <c:v>1.7331022530329291E-3</c:v>
                </c:pt>
                <c:pt idx="1">
                  <c:v>1.7331022530329286E-3</c:v>
                </c:pt>
                <c:pt idx="2">
                  <c:v>1.7331022530329284E-3</c:v>
                </c:pt>
                <c:pt idx="3">
                  <c:v>1.7331022530329293E-3</c:v>
                </c:pt>
                <c:pt idx="4">
                  <c:v>1.7331022530329284E-3</c:v>
                </c:pt>
                <c:pt idx="5">
                  <c:v>1.7331022530329288E-3</c:v>
                </c:pt>
                <c:pt idx="6">
                  <c:v>1.7331022530329291E-3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1.2953367875647669E-3</c:v>
                </c:pt>
                <c:pt idx="12">
                  <c:v>5.4788516326977868E-4</c:v>
                </c:pt>
                <c:pt idx="13">
                  <c:v>1.0108157282927323E-3</c:v>
                </c:pt>
                <c:pt idx="14">
                  <c:v>4.0966816878328555E-4</c:v>
                </c:pt>
                <c:pt idx="15">
                  <c:v>6.880158867821972E-4</c:v>
                </c:pt>
                <c:pt idx="16">
                  <c:v>1.1215831133082614E-3</c:v>
                </c:pt>
                <c:pt idx="17">
                  <c:v>1.5497356576038481E-3</c:v>
                </c:pt>
                <c:pt idx="18">
                  <c:v>1.694924876814182E-3</c:v>
                </c:pt>
                <c:pt idx="19">
                  <c:v>1.3897591169287642E-3</c:v>
                </c:pt>
                <c:pt idx="20">
                  <c:v>1.2326561702491262E-3</c:v>
                </c:pt>
                <c:pt idx="21">
                  <c:v>4.3159932956478549E-3</c:v>
                </c:pt>
                <c:pt idx="22">
                  <c:v>4.3158405003339128E-3</c:v>
                </c:pt>
                <c:pt idx="23">
                  <c:v>4.3163709754454162E-3</c:v>
                </c:pt>
                <c:pt idx="24">
                  <c:v>4.3163709754454171E-3</c:v>
                </c:pt>
                <c:pt idx="25">
                  <c:v>4.3163709754454162E-3</c:v>
                </c:pt>
                <c:pt idx="26">
                  <c:v>4.3163709754454162E-3</c:v>
                </c:pt>
                <c:pt idx="27">
                  <c:v>4.3163709754454179E-3</c:v>
                </c:pt>
                <c:pt idx="28">
                  <c:v>4.3163709754454171E-3</c:v>
                </c:pt>
                <c:pt idx="29">
                  <c:v>4.3196430943553306E-3</c:v>
                </c:pt>
                <c:pt idx="30">
                  <c:v>4.3228605503109396E-3</c:v>
                </c:pt>
                <c:pt idx="31">
                  <c:v>4.3228605503109396E-3</c:v>
                </c:pt>
                <c:pt idx="32">
                  <c:v>4.3228605503109405E-3</c:v>
                </c:pt>
                <c:pt idx="33">
                  <c:v>4.3228605503109413E-3</c:v>
                </c:pt>
                <c:pt idx="34">
                  <c:v>4.3228605503109379E-3</c:v>
                </c:pt>
                <c:pt idx="35">
                  <c:v>4.3228605503109379E-3</c:v>
                </c:pt>
                <c:pt idx="36">
                  <c:v>4.3228605503109405E-3</c:v>
                </c:pt>
                <c:pt idx="37">
                  <c:v>4.3228605503109387E-3</c:v>
                </c:pt>
                <c:pt idx="38">
                  <c:v>4.3228605503109396E-3</c:v>
                </c:pt>
                <c:pt idx="39">
                  <c:v>4.3228605503109379E-3</c:v>
                </c:pt>
                <c:pt idx="40">
                  <c:v>4.3228605503109387E-3</c:v>
                </c:pt>
                <c:pt idx="41">
                  <c:v>4.3228605503109387E-3</c:v>
                </c:pt>
                <c:pt idx="42">
                  <c:v>4.3228605503109396E-3</c:v>
                </c:pt>
                <c:pt idx="43">
                  <c:v>4.3228605503109396E-3</c:v>
                </c:pt>
                <c:pt idx="44">
                  <c:v>4.3228605503109379E-3</c:v>
                </c:pt>
                <c:pt idx="45">
                  <c:v>4.3228605503109396E-3</c:v>
                </c:pt>
                <c:pt idx="46">
                  <c:v>4.322860550310937E-3</c:v>
                </c:pt>
                <c:pt idx="47">
                  <c:v>4.3228605503109387E-3</c:v>
                </c:pt>
                <c:pt idx="48">
                  <c:v>4.3228605503109387E-3</c:v>
                </c:pt>
                <c:pt idx="49">
                  <c:v>4.3228605503109405E-3</c:v>
                </c:pt>
                <c:pt idx="50">
                  <c:v>4.3228605503109379E-3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B7-4269-AFC2-57928E410009}"/>
            </c:ext>
          </c:extLst>
        </c:ser>
        <c:ser>
          <c:idx val="16"/>
          <c:order val="16"/>
          <c:tx>
            <c:strRef>
              <c:f>'Share E-Bikes_SmallPLEVs'!$A$18</c:f>
              <c:strCache>
                <c:ptCount val="1"/>
                <c:pt idx="0">
                  <c:v>IRL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E-Bikes_SmallPLEVs'!$B$18:$AZ$18</c:f>
              <c:numCache>
                <c:formatCode>0.00%</c:formatCode>
                <c:ptCount val="51"/>
                <c:pt idx="0">
                  <c:v>1.7331022530329291E-3</c:v>
                </c:pt>
                <c:pt idx="1">
                  <c:v>1.7331022530329286E-3</c:v>
                </c:pt>
                <c:pt idx="2">
                  <c:v>1.7331022530329284E-3</c:v>
                </c:pt>
                <c:pt idx="3">
                  <c:v>1.7331022530329293E-3</c:v>
                </c:pt>
                <c:pt idx="4">
                  <c:v>1.7331022530329284E-3</c:v>
                </c:pt>
                <c:pt idx="5">
                  <c:v>1.7331022530329288E-3</c:v>
                </c:pt>
                <c:pt idx="6">
                  <c:v>1.7331022530329291E-3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1.2953367875647669E-3</c:v>
                </c:pt>
                <c:pt idx="12">
                  <c:v>2.1915406530791147E-3</c:v>
                </c:pt>
                <c:pt idx="13">
                  <c:v>2.0216314565854646E-3</c:v>
                </c:pt>
                <c:pt idx="14">
                  <c:v>1.6386726751331422E-3</c:v>
                </c:pt>
                <c:pt idx="15">
                  <c:v>1.3760317735643944E-3</c:v>
                </c:pt>
                <c:pt idx="16">
                  <c:v>1.6823746699623921E-3</c:v>
                </c:pt>
                <c:pt idx="17">
                  <c:v>1.4390402534892877E-3</c:v>
                </c:pt>
                <c:pt idx="18">
                  <c:v>1.1864474137699274E-3</c:v>
                </c:pt>
                <c:pt idx="19">
                  <c:v>1.4731446639444901E-3</c:v>
                </c:pt>
                <c:pt idx="20">
                  <c:v>1.1490862604017279E-3</c:v>
                </c:pt>
                <c:pt idx="21">
                  <c:v>7.5060752967788785E-3</c:v>
                </c:pt>
                <c:pt idx="22">
                  <c:v>7.5058095657981093E-3</c:v>
                </c:pt>
                <c:pt idx="23">
                  <c:v>7.5067321312094195E-3</c:v>
                </c:pt>
                <c:pt idx="24">
                  <c:v>7.5067321312094204E-3</c:v>
                </c:pt>
                <c:pt idx="25">
                  <c:v>7.5067321312094187E-3</c:v>
                </c:pt>
                <c:pt idx="26">
                  <c:v>7.5067321312094187E-3</c:v>
                </c:pt>
                <c:pt idx="27">
                  <c:v>7.5067321312094221E-3</c:v>
                </c:pt>
                <c:pt idx="28">
                  <c:v>7.5067321312094204E-3</c:v>
                </c:pt>
                <c:pt idx="29">
                  <c:v>7.5124227727918795E-3</c:v>
                </c:pt>
                <c:pt idx="30">
                  <c:v>7.5180183483668497E-3</c:v>
                </c:pt>
                <c:pt idx="31">
                  <c:v>7.5180183483668514E-3</c:v>
                </c:pt>
                <c:pt idx="32">
                  <c:v>7.5180183483668514E-3</c:v>
                </c:pt>
                <c:pt idx="33">
                  <c:v>7.518018348366854E-3</c:v>
                </c:pt>
                <c:pt idx="34">
                  <c:v>7.518018348366848E-3</c:v>
                </c:pt>
                <c:pt idx="35">
                  <c:v>7.518018348366848E-3</c:v>
                </c:pt>
                <c:pt idx="36">
                  <c:v>7.5180183483668532E-3</c:v>
                </c:pt>
                <c:pt idx="37">
                  <c:v>7.5180183483668497E-3</c:v>
                </c:pt>
                <c:pt idx="38">
                  <c:v>7.5180183483668514E-3</c:v>
                </c:pt>
                <c:pt idx="39">
                  <c:v>7.5180183483668488E-3</c:v>
                </c:pt>
                <c:pt idx="40">
                  <c:v>7.5180183483668506E-3</c:v>
                </c:pt>
                <c:pt idx="41">
                  <c:v>7.5180183483668523E-3</c:v>
                </c:pt>
                <c:pt idx="42">
                  <c:v>7.5180183483668532E-3</c:v>
                </c:pt>
                <c:pt idx="43">
                  <c:v>7.5180183483668523E-3</c:v>
                </c:pt>
                <c:pt idx="44">
                  <c:v>7.5180183483668488E-3</c:v>
                </c:pt>
                <c:pt idx="45">
                  <c:v>7.5180183483668532E-3</c:v>
                </c:pt>
                <c:pt idx="46">
                  <c:v>7.5180183483668488E-3</c:v>
                </c:pt>
                <c:pt idx="47">
                  <c:v>7.5180183483668506E-3</c:v>
                </c:pt>
                <c:pt idx="48">
                  <c:v>7.5180183483668506E-3</c:v>
                </c:pt>
                <c:pt idx="49">
                  <c:v>7.518018348366854E-3</c:v>
                </c:pt>
                <c:pt idx="50">
                  <c:v>7.5180183483668514E-3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B7-4269-AFC2-57928E410009}"/>
            </c:ext>
          </c:extLst>
        </c:ser>
        <c:ser>
          <c:idx val="17"/>
          <c:order val="17"/>
          <c:tx>
            <c:strRef>
              <c:f>'Share E-Bikes_SmallPLEVs'!$A$19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E-Bikes_SmallPLEVs'!$B$19:$AZ$19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1.0957703265395574E-4</c:v>
                </c:pt>
                <c:pt idx="13">
                  <c:v>3.0324471848781968E-4</c:v>
                </c:pt>
                <c:pt idx="14">
                  <c:v>4.0966816878328555E-4</c:v>
                </c:pt>
                <c:pt idx="15">
                  <c:v>6.5692444885850963E-4</c:v>
                </c:pt>
                <c:pt idx="16">
                  <c:v>1.2302375989931126E-3</c:v>
                </c:pt>
                <c:pt idx="17">
                  <c:v>1.5070869323065899E-3</c:v>
                </c:pt>
                <c:pt idx="18">
                  <c:v>1.4180595761565361E-3</c:v>
                </c:pt>
                <c:pt idx="19">
                  <c:v>1.0874720555019417E-3</c:v>
                </c:pt>
                <c:pt idx="20">
                  <c:v>8.4512202365882719E-4</c:v>
                </c:pt>
                <c:pt idx="21">
                  <c:v>1.0352039399410251E-3</c:v>
                </c:pt>
                <c:pt idx="22">
                  <c:v>1.070569411844079E-3</c:v>
                </c:pt>
                <c:pt idx="23">
                  <c:v>9.4778748766628264E-4</c:v>
                </c:pt>
                <c:pt idx="24">
                  <c:v>9.4778748766628264E-4</c:v>
                </c:pt>
                <c:pt idx="25">
                  <c:v>9.4778748766628231E-4</c:v>
                </c:pt>
                <c:pt idx="26">
                  <c:v>9.4778748766628242E-4</c:v>
                </c:pt>
                <c:pt idx="27">
                  <c:v>9.4778748766628285E-4</c:v>
                </c:pt>
                <c:pt idx="28">
                  <c:v>9.4778748766628264E-4</c:v>
                </c:pt>
                <c:pt idx="29">
                  <c:v>9.4850597858808121E-4</c:v>
                </c:pt>
                <c:pt idx="30">
                  <c:v>9.4921246663421776E-4</c:v>
                </c:pt>
                <c:pt idx="31">
                  <c:v>9.4921246663421798E-4</c:v>
                </c:pt>
                <c:pt idx="32">
                  <c:v>9.4921246663421809E-4</c:v>
                </c:pt>
                <c:pt idx="33">
                  <c:v>9.492124666342182E-4</c:v>
                </c:pt>
                <c:pt idx="34">
                  <c:v>9.4921246663421744E-4</c:v>
                </c:pt>
                <c:pt idx="35">
                  <c:v>9.4921246663421744E-4</c:v>
                </c:pt>
                <c:pt idx="36">
                  <c:v>9.4921246663421798E-4</c:v>
                </c:pt>
                <c:pt idx="37">
                  <c:v>9.4921246663421755E-4</c:v>
                </c:pt>
                <c:pt idx="38">
                  <c:v>9.4921246663421776E-4</c:v>
                </c:pt>
                <c:pt idx="39">
                  <c:v>9.4921246663421733E-4</c:v>
                </c:pt>
                <c:pt idx="40">
                  <c:v>9.4921246663421744E-4</c:v>
                </c:pt>
                <c:pt idx="41">
                  <c:v>9.4921246663421765E-4</c:v>
                </c:pt>
                <c:pt idx="42">
                  <c:v>9.4921246663421765E-4</c:v>
                </c:pt>
                <c:pt idx="43">
                  <c:v>9.4921246663421765E-4</c:v>
                </c:pt>
                <c:pt idx="44">
                  <c:v>9.4921246663421733E-4</c:v>
                </c:pt>
                <c:pt idx="45">
                  <c:v>9.4921246663421776E-4</c:v>
                </c:pt>
                <c:pt idx="46">
                  <c:v>9.4921246663421711E-4</c:v>
                </c:pt>
                <c:pt idx="47">
                  <c:v>9.4921246663421744E-4</c:v>
                </c:pt>
                <c:pt idx="48">
                  <c:v>9.4921246663421755E-4</c:v>
                </c:pt>
                <c:pt idx="49">
                  <c:v>9.4921246663421776E-4</c:v>
                </c:pt>
                <c:pt idx="50">
                  <c:v>9.4921246663421744E-4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B7-4269-AFC2-57928E410009}"/>
            </c:ext>
          </c:extLst>
        </c:ser>
        <c:ser>
          <c:idx val="18"/>
          <c:order val="18"/>
          <c:tx>
            <c:strRef>
              <c:f>'Share E-Bikes_SmallPLEVs'!$A$20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E-Bikes_SmallPLEVs'!$B$20:$AZ$20</c:f>
              <c:numCache>
                <c:formatCode>0.00%</c:formatCode>
                <c:ptCount val="51"/>
                <c:pt idx="0">
                  <c:v>8.6655112651646438E-2</c:v>
                </c:pt>
                <c:pt idx="1">
                  <c:v>8.6655112651646424E-2</c:v>
                </c:pt>
                <c:pt idx="2">
                  <c:v>8.665511265164641E-2</c:v>
                </c:pt>
                <c:pt idx="3">
                  <c:v>8.6655112651646451E-2</c:v>
                </c:pt>
                <c:pt idx="4">
                  <c:v>8.665511265164641E-2</c:v>
                </c:pt>
                <c:pt idx="5">
                  <c:v>8.6655112651646424E-2</c:v>
                </c:pt>
                <c:pt idx="6">
                  <c:v>8.6655112651646438E-2</c:v>
                </c:pt>
                <c:pt idx="7">
                  <c:v>8.6505190311418692E-2</c:v>
                </c:pt>
                <c:pt idx="8">
                  <c:v>8.6505190311418692E-2</c:v>
                </c:pt>
                <c:pt idx="9">
                  <c:v>8.6505190311418678E-2</c:v>
                </c:pt>
                <c:pt idx="10">
                  <c:v>8.6505190311418678E-2</c:v>
                </c:pt>
                <c:pt idx="11">
                  <c:v>6.4766839378238336E-2</c:v>
                </c:pt>
                <c:pt idx="12">
                  <c:v>5.0405435020819636E-2</c:v>
                </c:pt>
                <c:pt idx="13">
                  <c:v>5.1551602142929344E-2</c:v>
                </c:pt>
                <c:pt idx="14">
                  <c:v>4.1786153215895128E-2</c:v>
                </c:pt>
                <c:pt idx="15">
                  <c:v>3.8528889659803042E-2</c:v>
                </c:pt>
                <c:pt idx="16">
                  <c:v>6.9538153025112209E-2</c:v>
                </c:pt>
                <c:pt idx="17">
                  <c:v>6.5531679235819859E-2</c:v>
                </c:pt>
                <c:pt idx="18">
                  <c:v>5.8644400737770698E-2</c:v>
                </c:pt>
                <c:pt idx="19">
                  <c:v>5.4200605560221805E-2</c:v>
                </c:pt>
                <c:pt idx="20">
                  <c:v>5.8498936893178866E-2</c:v>
                </c:pt>
                <c:pt idx="21">
                  <c:v>5.5357305313744228E-2</c:v>
                </c:pt>
                <c:pt idx="22">
                  <c:v>5.5355345547761059E-2</c:v>
                </c:pt>
                <c:pt idx="23">
                  <c:v>5.5362149467669472E-2</c:v>
                </c:pt>
                <c:pt idx="24">
                  <c:v>5.5362149467669479E-2</c:v>
                </c:pt>
                <c:pt idx="25">
                  <c:v>5.5362149467669465E-2</c:v>
                </c:pt>
                <c:pt idx="26">
                  <c:v>5.5362149467669465E-2</c:v>
                </c:pt>
                <c:pt idx="27">
                  <c:v>5.5362149467669479E-2</c:v>
                </c:pt>
                <c:pt idx="28">
                  <c:v>5.5362149467669472E-2</c:v>
                </c:pt>
                <c:pt idx="29">
                  <c:v>5.5404117949340102E-2</c:v>
                </c:pt>
                <c:pt idx="30">
                  <c:v>5.5445385319205516E-2</c:v>
                </c:pt>
                <c:pt idx="31">
                  <c:v>5.544538531920553E-2</c:v>
                </c:pt>
                <c:pt idx="32">
                  <c:v>5.5445385319205523E-2</c:v>
                </c:pt>
                <c:pt idx="33">
                  <c:v>5.5445385319205537E-2</c:v>
                </c:pt>
                <c:pt idx="34">
                  <c:v>5.5445385319205495E-2</c:v>
                </c:pt>
                <c:pt idx="35">
                  <c:v>5.5445385319205495E-2</c:v>
                </c:pt>
                <c:pt idx="36">
                  <c:v>5.5445385319205537E-2</c:v>
                </c:pt>
                <c:pt idx="37">
                  <c:v>5.5445385319205509E-2</c:v>
                </c:pt>
                <c:pt idx="38">
                  <c:v>5.5445385319205523E-2</c:v>
                </c:pt>
                <c:pt idx="39">
                  <c:v>5.5445385319205502E-2</c:v>
                </c:pt>
                <c:pt idx="40">
                  <c:v>5.5445385319205516E-2</c:v>
                </c:pt>
                <c:pt idx="41">
                  <c:v>5.5445385319205516E-2</c:v>
                </c:pt>
                <c:pt idx="42">
                  <c:v>5.5445385319205523E-2</c:v>
                </c:pt>
                <c:pt idx="43">
                  <c:v>5.5445385319205523E-2</c:v>
                </c:pt>
                <c:pt idx="44">
                  <c:v>5.5445385319205502E-2</c:v>
                </c:pt>
                <c:pt idx="45">
                  <c:v>5.544538531920553E-2</c:v>
                </c:pt>
                <c:pt idx="46">
                  <c:v>5.5445385319205502E-2</c:v>
                </c:pt>
                <c:pt idx="47">
                  <c:v>5.5445385319205516E-2</c:v>
                </c:pt>
                <c:pt idx="48">
                  <c:v>5.5445385319205516E-2</c:v>
                </c:pt>
                <c:pt idx="49">
                  <c:v>5.5445385319205537E-2</c:v>
                </c:pt>
                <c:pt idx="50">
                  <c:v>5.5445385319205516E-2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B7-4269-AFC2-57928E410009}"/>
            </c:ext>
          </c:extLst>
        </c:ser>
        <c:ser>
          <c:idx val="19"/>
          <c:order val="19"/>
          <c:tx>
            <c:strRef>
              <c:f>'Share E-Bikes_SmallPLEVs'!$A$21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E-Bikes_SmallPLEVs'!$B$21:$AZ$21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2.1915406530791147E-3</c:v>
                </c:pt>
                <c:pt idx="13">
                  <c:v>3.0324471848781967E-3</c:v>
                </c:pt>
                <c:pt idx="14">
                  <c:v>2.4580090126997134E-3</c:v>
                </c:pt>
                <c:pt idx="15">
                  <c:v>2.0640476603465915E-3</c:v>
                </c:pt>
                <c:pt idx="16">
                  <c:v>2.2431662266165229E-3</c:v>
                </c:pt>
                <c:pt idx="17">
                  <c:v>3.0994713152076962E-3</c:v>
                </c:pt>
                <c:pt idx="18">
                  <c:v>3.389849753628364E-3</c:v>
                </c:pt>
                <c:pt idx="19">
                  <c:v>1.3897591169287642E-3</c:v>
                </c:pt>
                <c:pt idx="20">
                  <c:v>1.0446238730924798E-3</c:v>
                </c:pt>
                <c:pt idx="21">
                  <c:v>5.6295564725841588E-4</c:v>
                </c:pt>
                <c:pt idx="22">
                  <c:v>5.6293571743485824E-4</c:v>
                </c:pt>
                <c:pt idx="23">
                  <c:v>5.6300490984070644E-4</c:v>
                </c:pt>
                <c:pt idx="24">
                  <c:v>5.6300490984070655E-4</c:v>
                </c:pt>
                <c:pt idx="25">
                  <c:v>5.6300490984070633E-4</c:v>
                </c:pt>
                <c:pt idx="26">
                  <c:v>5.6300490984070633E-4</c:v>
                </c:pt>
                <c:pt idx="27">
                  <c:v>5.6300490984070666E-4</c:v>
                </c:pt>
                <c:pt idx="28">
                  <c:v>5.6300490984070644E-4</c:v>
                </c:pt>
                <c:pt idx="29">
                  <c:v>5.6343170795939085E-4</c:v>
                </c:pt>
                <c:pt idx="30">
                  <c:v>5.6385137612751366E-4</c:v>
                </c:pt>
                <c:pt idx="31">
                  <c:v>5.6385137612751377E-4</c:v>
                </c:pt>
                <c:pt idx="32">
                  <c:v>5.6385137612751366E-4</c:v>
                </c:pt>
                <c:pt idx="33">
                  <c:v>5.6385137612751388E-4</c:v>
                </c:pt>
                <c:pt idx="34">
                  <c:v>5.6385137612751345E-4</c:v>
                </c:pt>
                <c:pt idx="35">
                  <c:v>5.6385137612751345E-4</c:v>
                </c:pt>
                <c:pt idx="36">
                  <c:v>5.6385137612751377E-4</c:v>
                </c:pt>
                <c:pt idx="37">
                  <c:v>5.6385137612751355E-4</c:v>
                </c:pt>
                <c:pt idx="38">
                  <c:v>5.6385137612751366E-4</c:v>
                </c:pt>
                <c:pt idx="39">
                  <c:v>5.6385137612751345E-4</c:v>
                </c:pt>
                <c:pt idx="40">
                  <c:v>5.6385137612751355E-4</c:v>
                </c:pt>
                <c:pt idx="41">
                  <c:v>5.6385137612751355E-4</c:v>
                </c:pt>
                <c:pt idx="42">
                  <c:v>5.6385137612751366E-4</c:v>
                </c:pt>
                <c:pt idx="43">
                  <c:v>5.6385137612751366E-4</c:v>
                </c:pt>
                <c:pt idx="44">
                  <c:v>5.6385137612751355E-4</c:v>
                </c:pt>
                <c:pt idx="45">
                  <c:v>5.6385137612751377E-4</c:v>
                </c:pt>
                <c:pt idx="46">
                  <c:v>5.6385137612751345E-4</c:v>
                </c:pt>
                <c:pt idx="47">
                  <c:v>5.6385137612751355E-4</c:v>
                </c:pt>
                <c:pt idx="48">
                  <c:v>5.6385137612751355E-4</c:v>
                </c:pt>
                <c:pt idx="49">
                  <c:v>5.6385137612751377E-4</c:v>
                </c:pt>
                <c:pt idx="50">
                  <c:v>5.6385137612751355E-4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B7-4269-AFC2-57928E410009}"/>
            </c:ext>
          </c:extLst>
        </c:ser>
        <c:ser>
          <c:idx val="20"/>
          <c:order val="20"/>
          <c:tx>
            <c:strRef>
              <c:f>'Share E-Bikes_SmallPLEVs'!$A$22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E-Bikes_SmallPLEVs'!$B$22:$AZ$22</c:f>
              <c:numCache>
                <c:formatCode>0.00%</c:formatCode>
                <c:ptCount val="51"/>
                <c:pt idx="0">
                  <c:v>1.7331022530329291E-3</c:v>
                </c:pt>
                <c:pt idx="1">
                  <c:v>1.7331022530329286E-3</c:v>
                </c:pt>
                <c:pt idx="2">
                  <c:v>1.7331022530329284E-3</c:v>
                </c:pt>
                <c:pt idx="3">
                  <c:v>1.7331022530329293E-3</c:v>
                </c:pt>
                <c:pt idx="4">
                  <c:v>1.7331022530329284E-3</c:v>
                </c:pt>
                <c:pt idx="5">
                  <c:v>1.7331022530329288E-3</c:v>
                </c:pt>
                <c:pt idx="6">
                  <c:v>1.7331022530329291E-3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1.2953367875647669E-3</c:v>
                </c:pt>
                <c:pt idx="12">
                  <c:v>1.0957703265395574E-3</c:v>
                </c:pt>
                <c:pt idx="13">
                  <c:v>1.0108157282927323E-3</c:v>
                </c:pt>
                <c:pt idx="14">
                  <c:v>8.1933633756657109E-4</c:v>
                </c:pt>
                <c:pt idx="15">
                  <c:v>6.880158867821972E-4</c:v>
                </c:pt>
                <c:pt idx="16">
                  <c:v>1.6823746699623921E-3</c:v>
                </c:pt>
                <c:pt idx="17">
                  <c:v>1.328344849374727E-3</c:v>
                </c:pt>
                <c:pt idx="18">
                  <c:v>1.0169549260885093E-3</c:v>
                </c:pt>
                <c:pt idx="19">
                  <c:v>9.7283138185013491E-4</c:v>
                </c:pt>
                <c:pt idx="20">
                  <c:v>1.0446238730924798E-3</c:v>
                </c:pt>
                <c:pt idx="21">
                  <c:v>1.1259112945168318E-3</c:v>
                </c:pt>
                <c:pt idx="22">
                  <c:v>1.1258714348697165E-3</c:v>
                </c:pt>
                <c:pt idx="23">
                  <c:v>1.1260098196814129E-3</c:v>
                </c:pt>
                <c:pt idx="24">
                  <c:v>1.1260098196814131E-3</c:v>
                </c:pt>
                <c:pt idx="25">
                  <c:v>1.1260098196814127E-3</c:v>
                </c:pt>
                <c:pt idx="26">
                  <c:v>1.1260098196814127E-3</c:v>
                </c:pt>
                <c:pt idx="27">
                  <c:v>1.1260098196814133E-3</c:v>
                </c:pt>
                <c:pt idx="28">
                  <c:v>1.1260098196814129E-3</c:v>
                </c:pt>
                <c:pt idx="29">
                  <c:v>1.1268634159187817E-3</c:v>
                </c:pt>
                <c:pt idx="30">
                  <c:v>1.1277027522550273E-3</c:v>
                </c:pt>
                <c:pt idx="31">
                  <c:v>1.1277027522550275E-3</c:v>
                </c:pt>
                <c:pt idx="32">
                  <c:v>1.1277027522550273E-3</c:v>
                </c:pt>
                <c:pt idx="33">
                  <c:v>1.1277027522550278E-3</c:v>
                </c:pt>
                <c:pt idx="34">
                  <c:v>1.1277027522550269E-3</c:v>
                </c:pt>
                <c:pt idx="35">
                  <c:v>1.1277027522550269E-3</c:v>
                </c:pt>
                <c:pt idx="36">
                  <c:v>1.1277027522550275E-3</c:v>
                </c:pt>
                <c:pt idx="37">
                  <c:v>1.1277027522550271E-3</c:v>
                </c:pt>
                <c:pt idx="38">
                  <c:v>1.1277027522550273E-3</c:v>
                </c:pt>
                <c:pt idx="39">
                  <c:v>1.1277027522550269E-3</c:v>
                </c:pt>
                <c:pt idx="40">
                  <c:v>1.1277027522550271E-3</c:v>
                </c:pt>
                <c:pt idx="41">
                  <c:v>1.1277027522550271E-3</c:v>
                </c:pt>
                <c:pt idx="42">
                  <c:v>1.1277027522550273E-3</c:v>
                </c:pt>
                <c:pt idx="43">
                  <c:v>1.1277027522550273E-3</c:v>
                </c:pt>
                <c:pt idx="44">
                  <c:v>1.1277027522550271E-3</c:v>
                </c:pt>
                <c:pt idx="45">
                  <c:v>1.1277027522550275E-3</c:v>
                </c:pt>
                <c:pt idx="46">
                  <c:v>1.1277027522550269E-3</c:v>
                </c:pt>
                <c:pt idx="47">
                  <c:v>1.1277027522550271E-3</c:v>
                </c:pt>
                <c:pt idx="48">
                  <c:v>1.1277027522550271E-3</c:v>
                </c:pt>
                <c:pt idx="49">
                  <c:v>1.1277027522550275E-3</c:v>
                </c:pt>
                <c:pt idx="50">
                  <c:v>1.1277027522550271E-3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B7-4269-AFC2-57928E410009}"/>
            </c:ext>
          </c:extLst>
        </c:ser>
        <c:ser>
          <c:idx val="21"/>
          <c:order val="21"/>
          <c:tx>
            <c:strRef>
              <c:f>'Share E-Bikes_SmallPLEVs'!$A$23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E-Bikes_SmallPLEVs'!$B$23:$AZ$23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5.6079155665413071E-4</c:v>
                </c:pt>
                <c:pt idx="17">
                  <c:v>4.4278161645824231E-4</c:v>
                </c:pt>
                <c:pt idx="18">
                  <c:v>3.3898497536283642E-4</c:v>
                </c:pt>
                <c:pt idx="19">
                  <c:v>2.7795182338575283E-4</c:v>
                </c:pt>
                <c:pt idx="20">
                  <c:v>3.1338716192774393E-4</c:v>
                </c:pt>
                <c:pt idx="21">
                  <c:v>5.6295564725841588E-4</c:v>
                </c:pt>
                <c:pt idx="22">
                  <c:v>5.6293571743485824E-4</c:v>
                </c:pt>
                <c:pt idx="23">
                  <c:v>5.6300490984070644E-4</c:v>
                </c:pt>
                <c:pt idx="24">
                  <c:v>5.6300490984070655E-4</c:v>
                </c:pt>
                <c:pt idx="25">
                  <c:v>5.6300490984070633E-4</c:v>
                </c:pt>
                <c:pt idx="26">
                  <c:v>5.6300490984070633E-4</c:v>
                </c:pt>
                <c:pt idx="27">
                  <c:v>5.6300490984070666E-4</c:v>
                </c:pt>
                <c:pt idx="28">
                  <c:v>5.6300490984070644E-4</c:v>
                </c:pt>
                <c:pt idx="29">
                  <c:v>5.6343170795939085E-4</c:v>
                </c:pt>
                <c:pt idx="30">
                  <c:v>5.6385137612751366E-4</c:v>
                </c:pt>
                <c:pt idx="31">
                  <c:v>5.6385137612751377E-4</c:v>
                </c:pt>
                <c:pt idx="32">
                  <c:v>5.6385137612751366E-4</c:v>
                </c:pt>
                <c:pt idx="33">
                  <c:v>5.6385137612751388E-4</c:v>
                </c:pt>
                <c:pt idx="34">
                  <c:v>5.6385137612751345E-4</c:v>
                </c:pt>
                <c:pt idx="35">
                  <c:v>5.6385137612751345E-4</c:v>
                </c:pt>
                <c:pt idx="36">
                  <c:v>5.6385137612751377E-4</c:v>
                </c:pt>
                <c:pt idx="37">
                  <c:v>5.6385137612751355E-4</c:v>
                </c:pt>
                <c:pt idx="38">
                  <c:v>5.6385137612751366E-4</c:v>
                </c:pt>
                <c:pt idx="39">
                  <c:v>5.6385137612751345E-4</c:v>
                </c:pt>
                <c:pt idx="40">
                  <c:v>5.6385137612751355E-4</c:v>
                </c:pt>
                <c:pt idx="41">
                  <c:v>5.6385137612751355E-4</c:v>
                </c:pt>
                <c:pt idx="42">
                  <c:v>5.6385137612751366E-4</c:v>
                </c:pt>
                <c:pt idx="43">
                  <c:v>5.6385137612751366E-4</c:v>
                </c:pt>
                <c:pt idx="44">
                  <c:v>5.6385137612751355E-4</c:v>
                </c:pt>
                <c:pt idx="45">
                  <c:v>5.6385137612751377E-4</c:v>
                </c:pt>
                <c:pt idx="46">
                  <c:v>5.6385137612751345E-4</c:v>
                </c:pt>
                <c:pt idx="47">
                  <c:v>5.6385137612751355E-4</c:v>
                </c:pt>
                <c:pt idx="48">
                  <c:v>5.6385137612751355E-4</c:v>
                </c:pt>
                <c:pt idx="49">
                  <c:v>5.6385137612751377E-4</c:v>
                </c:pt>
                <c:pt idx="50">
                  <c:v>5.6385137612751355E-4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B7-4269-AFC2-57928E410009}"/>
            </c:ext>
          </c:extLst>
        </c:ser>
        <c:ser>
          <c:idx val="22"/>
          <c:order val="22"/>
          <c:tx>
            <c:strRef>
              <c:f>'Share E-Bikes_SmallPLEVs'!$A$24</c:f>
              <c:strCache>
                <c:ptCount val="1"/>
                <c:pt idx="0">
                  <c:v>MLT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E-Bikes_SmallPLEVs'!$B$24:$AZ$24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5.6079155665413071E-4</c:v>
                </c:pt>
                <c:pt idx="17">
                  <c:v>4.4278161645824231E-4</c:v>
                </c:pt>
                <c:pt idx="18">
                  <c:v>3.3898497536283642E-4</c:v>
                </c:pt>
                <c:pt idx="19">
                  <c:v>1.3897591169287642E-4</c:v>
                </c:pt>
                <c:pt idx="20">
                  <c:v>1.0446238730924798E-4</c:v>
                </c:pt>
                <c:pt idx="21">
                  <c:v>1.8765188241947196E-4</c:v>
                </c:pt>
                <c:pt idx="22">
                  <c:v>1.8764523914495274E-4</c:v>
                </c:pt>
                <c:pt idx="23">
                  <c:v>1.876683032802355E-4</c:v>
                </c:pt>
                <c:pt idx="24">
                  <c:v>1.876683032802355E-4</c:v>
                </c:pt>
                <c:pt idx="25">
                  <c:v>1.8766830328023547E-4</c:v>
                </c:pt>
                <c:pt idx="26">
                  <c:v>1.8766830328023547E-4</c:v>
                </c:pt>
                <c:pt idx="27">
                  <c:v>1.8766830328023558E-4</c:v>
                </c:pt>
                <c:pt idx="28">
                  <c:v>1.8766830328023553E-4</c:v>
                </c:pt>
                <c:pt idx="29">
                  <c:v>1.8781056931979701E-4</c:v>
                </c:pt>
                <c:pt idx="30">
                  <c:v>1.8795045870917128E-4</c:v>
                </c:pt>
                <c:pt idx="31">
                  <c:v>1.8795045870917128E-4</c:v>
                </c:pt>
                <c:pt idx="32">
                  <c:v>1.8795045870917128E-4</c:v>
                </c:pt>
                <c:pt idx="33">
                  <c:v>1.879504587091713E-4</c:v>
                </c:pt>
                <c:pt idx="34">
                  <c:v>1.8795045870917117E-4</c:v>
                </c:pt>
                <c:pt idx="35">
                  <c:v>1.8795045870917119E-4</c:v>
                </c:pt>
                <c:pt idx="36">
                  <c:v>1.879504587091713E-4</c:v>
                </c:pt>
                <c:pt idx="37">
                  <c:v>1.8795045870917122E-4</c:v>
                </c:pt>
                <c:pt idx="38">
                  <c:v>1.8795045870917125E-4</c:v>
                </c:pt>
                <c:pt idx="39">
                  <c:v>1.8795045870917117E-4</c:v>
                </c:pt>
                <c:pt idx="40">
                  <c:v>1.8795045870917122E-4</c:v>
                </c:pt>
                <c:pt idx="41">
                  <c:v>1.8795045870917125E-4</c:v>
                </c:pt>
                <c:pt idx="42">
                  <c:v>1.8795045870917125E-4</c:v>
                </c:pt>
                <c:pt idx="43">
                  <c:v>1.8795045870917128E-4</c:v>
                </c:pt>
                <c:pt idx="44">
                  <c:v>1.8795045870917119E-4</c:v>
                </c:pt>
                <c:pt idx="45">
                  <c:v>1.879504587091713E-4</c:v>
                </c:pt>
                <c:pt idx="46">
                  <c:v>1.8795045870917117E-4</c:v>
                </c:pt>
                <c:pt idx="47">
                  <c:v>1.8795045870917122E-4</c:v>
                </c:pt>
                <c:pt idx="48">
                  <c:v>1.8795045870917122E-4</c:v>
                </c:pt>
                <c:pt idx="49">
                  <c:v>1.879504587091713E-4</c:v>
                </c:pt>
                <c:pt idx="50">
                  <c:v>1.8795045870917119E-4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BB7-4269-AFC2-57928E410009}"/>
            </c:ext>
          </c:extLst>
        </c:ser>
        <c:ser>
          <c:idx val="23"/>
          <c:order val="23"/>
          <c:tx>
            <c:strRef>
              <c:f>'Share E-Bikes_SmallPLEVs'!$A$25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E-Bikes_SmallPLEVs'!$B$25:$AZ$25</c:f>
              <c:numCache>
                <c:formatCode>0.00%</c:formatCode>
                <c:ptCount val="51"/>
                <c:pt idx="0">
                  <c:v>0.29462738301559804</c:v>
                </c:pt>
                <c:pt idx="1">
                  <c:v>0.29462738301559799</c:v>
                </c:pt>
                <c:pt idx="2">
                  <c:v>0.29462738301559793</c:v>
                </c:pt>
                <c:pt idx="3">
                  <c:v>0.29462738301559804</c:v>
                </c:pt>
                <c:pt idx="4">
                  <c:v>0.29462738301559788</c:v>
                </c:pt>
                <c:pt idx="5">
                  <c:v>0.29462738301559793</c:v>
                </c:pt>
                <c:pt idx="6">
                  <c:v>0.29462738301559793</c:v>
                </c:pt>
                <c:pt idx="7">
                  <c:v>0.29411764705882354</c:v>
                </c:pt>
                <c:pt idx="8">
                  <c:v>0.29411764705882354</c:v>
                </c:pt>
                <c:pt idx="9">
                  <c:v>0.29411764705882354</c:v>
                </c:pt>
                <c:pt idx="10">
                  <c:v>0.29411764705882354</c:v>
                </c:pt>
                <c:pt idx="11">
                  <c:v>0.23316062176165803</c:v>
                </c:pt>
                <c:pt idx="12">
                  <c:v>0.19175980714442253</c:v>
                </c:pt>
                <c:pt idx="13">
                  <c:v>0.19407661983220459</c:v>
                </c:pt>
                <c:pt idx="14">
                  <c:v>0.18271200327734535</c:v>
                </c:pt>
                <c:pt idx="15">
                  <c:v>0.18989238475188644</c:v>
                </c:pt>
                <c:pt idx="16">
                  <c:v>0.15309609496657769</c:v>
                </c:pt>
                <c:pt idx="17">
                  <c:v>0.13017779523872325</c:v>
                </c:pt>
                <c:pt idx="18">
                  <c:v>0.13864485492340009</c:v>
                </c:pt>
                <c:pt idx="19">
                  <c:v>0.11673976582201619</c:v>
                </c:pt>
                <c:pt idx="20">
                  <c:v>0.11511755081479128</c:v>
                </c:pt>
                <c:pt idx="21">
                  <c:v>8.9697599796507599E-2</c:v>
                </c:pt>
                <c:pt idx="22">
                  <c:v>8.9694424311287407E-2</c:v>
                </c:pt>
                <c:pt idx="23">
                  <c:v>8.9705448967952572E-2</c:v>
                </c:pt>
                <c:pt idx="24">
                  <c:v>8.9705448967952572E-2</c:v>
                </c:pt>
                <c:pt idx="25">
                  <c:v>8.9705448967952559E-2</c:v>
                </c:pt>
                <c:pt idx="26">
                  <c:v>8.9705448967952559E-2</c:v>
                </c:pt>
                <c:pt idx="27">
                  <c:v>8.9705448967952586E-2</c:v>
                </c:pt>
                <c:pt idx="28">
                  <c:v>8.9705448967952559E-2</c:v>
                </c:pt>
                <c:pt idx="29">
                  <c:v>8.9773452134862944E-2</c:v>
                </c:pt>
                <c:pt idx="30">
                  <c:v>8.9840319262983831E-2</c:v>
                </c:pt>
                <c:pt idx="31">
                  <c:v>8.9840319262983845E-2</c:v>
                </c:pt>
                <c:pt idx="32">
                  <c:v>8.9840319262983845E-2</c:v>
                </c:pt>
                <c:pt idx="33">
                  <c:v>8.9840319262983859E-2</c:v>
                </c:pt>
                <c:pt idx="34">
                  <c:v>8.9840319262983789E-2</c:v>
                </c:pt>
                <c:pt idx="35">
                  <c:v>8.9840319262983803E-2</c:v>
                </c:pt>
                <c:pt idx="36">
                  <c:v>8.9840319262983859E-2</c:v>
                </c:pt>
                <c:pt idx="37">
                  <c:v>8.9840319262983831E-2</c:v>
                </c:pt>
                <c:pt idx="38">
                  <c:v>8.9840319262983845E-2</c:v>
                </c:pt>
                <c:pt idx="39">
                  <c:v>8.9840319262983803E-2</c:v>
                </c:pt>
                <c:pt idx="40">
                  <c:v>8.9840319262983831E-2</c:v>
                </c:pt>
                <c:pt idx="41">
                  <c:v>8.9840319262983845E-2</c:v>
                </c:pt>
                <c:pt idx="42">
                  <c:v>8.9840319262983859E-2</c:v>
                </c:pt>
                <c:pt idx="43">
                  <c:v>8.9840319262983873E-2</c:v>
                </c:pt>
                <c:pt idx="44">
                  <c:v>8.9840319262983831E-2</c:v>
                </c:pt>
                <c:pt idx="45">
                  <c:v>8.9840319262983873E-2</c:v>
                </c:pt>
                <c:pt idx="46">
                  <c:v>8.9840319262983831E-2</c:v>
                </c:pt>
                <c:pt idx="47">
                  <c:v>8.9840319262983845E-2</c:v>
                </c:pt>
                <c:pt idx="48">
                  <c:v>8.9840319262983859E-2</c:v>
                </c:pt>
                <c:pt idx="49">
                  <c:v>8.9840319262983886E-2</c:v>
                </c:pt>
                <c:pt idx="50">
                  <c:v>8.9840319262983845E-2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B7-4269-AFC2-57928E410009}"/>
            </c:ext>
          </c:extLst>
        </c:ser>
        <c:ser>
          <c:idx val="24"/>
          <c:order val="24"/>
          <c:tx>
            <c:strRef>
              <c:f>'Share E-Bikes_SmallPLEVs'!$A$26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E-Bikes_SmallPLEVs'!$B$26:$AZ$26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1.7301038062283738E-3</c:v>
                </c:pt>
                <c:pt idx="8">
                  <c:v>1.7301038062283735E-3</c:v>
                </c:pt>
                <c:pt idx="9">
                  <c:v>1.7301038062283738E-3</c:v>
                </c:pt>
                <c:pt idx="10">
                  <c:v>1.7301038062283738E-3</c:v>
                </c:pt>
                <c:pt idx="11">
                  <c:v>5.1813471502590676E-3</c:v>
                </c:pt>
                <c:pt idx="12">
                  <c:v>6.5746219592373442E-3</c:v>
                </c:pt>
                <c:pt idx="13">
                  <c:v>1.0108157282927322E-2</c:v>
                </c:pt>
                <c:pt idx="14">
                  <c:v>1.1470708725931995E-2</c:v>
                </c:pt>
                <c:pt idx="15">
                  <c:v>1.5136349509208339E-2</c:v>
                </c:pt>
                <c:pt idx="16">
                  <c:v>2.0188496039548705E-2</c:v>
                </c:pt>
                <c:pt idx="17">
                  <c:v>1.9039609507704419E-2</c:v>
                </c:pt>
                <c:pt idx="18">
                  <c:v>2.0678083497133022E-2</c:v>
                </c:pt>
                <c:pt idx="19">
                  <c:v>1.8715422774640691E-2</c:v>
                </c:pt>
                <c:pt idx="20">
                  <c:v>1.5390791730229201E-2</c:v>
                </c:pt>
                <c:pt idx="21">
                  <c:v>1.5012150593557757E-2</c:v>
                </c:pt>
                <c:pt idx="22">
                  <c:v>1.5011619131596219E-2</c:v>
                </c:pt>
                <c:pt idx="23">
                  <c:v>1.5013464262418839E-2</c:v>
                </c:pt>
                <c:pt idx="24">
                  <c:v>1.5013464262418841E-2</c:v>
                </c:pt>
                <c:pt idx="25">
                  <c:v>1.5013464262418837E-2</c:v>
                </c:pt>
                <c:pt idx="26">
                  <c:v>1.5013464262418837E-2</c:v>
                </c:pt>
                <c:pt idx="27">
                  <c:v>1.5013464262418844E-2</c:v>
                </c:pt>
                <c:pt idx="28">
                  <c:v>1.5013464262418841E-2</c:v>
                </c:pt>
                <c:pt idx="29">
                  <c:v>1.5024845545583759E-2</c:v>
                </c:pt>
                <c:pt idx="30">
                  <c:v>1.5036036696733699E-2</c:v>
                </c:pt>
                <c:pt idx="31">
                  <c:v>1.5036036696733703E-2</c:v>
                </c:pt>
                <c:pt idx="32">
                  <c:v>1.5036036696733703E-2</c:v>
                </c:pt>
                <c:pt idx="33">
                  <c:v>1.5036036696733708E-2</c:v>
                </c:pt>
                <c:pt idx="34">
                  <c:v>1.5036036696733696E-2</c:v>
                </c:pt>
                <c:pt idx="35">
                  <c:v>1.5036036696733696E-2</c:v>
                </c:pt>
                <c:pt idx="36">
                  <c:v>1.5036036696733706E-2</c:v>
                </c:pt>
                <c:pt idx="37">
                  <c:v>1.5036036696733699E-2</c:v>
                </c:pt>
                <c:pt idx="38">
                  <c:v>1.5036036696733703E-2</c:v>
                </c:pt>
                <c:pt idx="39">
                  <c:v>1.5036036696733698E-2</c:v>
                </c:pt>
                <c:pt idx="40">
                  <c:v>1.5036036696733701E-2</c:v>
                </c:pt>
                <c:pt idx="41">
                  <c:v>1.5036036696733705E-2</c:v>
                </c:pt>
                <c:pt idx="42">
                  <c:v>1.5036036696733706E-2</c:v>
                </c:pt>
                <c:pt idx="43">
                  <c:v>1.5036036696733705E-2</c:v>
                </c:pt>
                <c:pt idx="44">
                  <c:v>1.5036036696733698E-2</c:v>
                </c:pt>
                <c:pt idx="45">
                  <c:v>1.5036036696733706E-2</c:v>
                </c:pt>
                <c:pt idx="46">
                  <c:v>1.5036036696733698E-2</c:v>
                </c:pt>
                <c:pt idx="47">
                  <c:v>1.5036036696733701E-2</c:v>
                </c:pt>
                <c:pt idx="48">
                  <c:v>1.5036036696733701E-2</c:v>
                </c:pt>
                <c:pt idx="49">
                  <c:v>1.5036036696733708E-2</c:v>
                </c:pt>
                <c:pt idx="50">
                  <c:v>1.5036036696733703E-2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BB7-4269-AFC2-57928E410009}"/>
            </c:ext>
          </c:extLst>
        </c:ser>
        <c:ser>
          <c:idx val="25"/>
          <c:order val="25"/>
          <c:tx>
            <c:strRef>
              <c:f>'Share E-Bikes_SmallPLEVs'!$A$27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E-Bikes_SmallPLEVs'!$B$27:$AZ$27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5.4788516326977864E-3</c:v>
                </c:pt>
                <c:pt idx="13">
                  <c:v>4.0432629131709292E-3</c:v>
                </c:pt>
                <c:pt idx="14">
                  <c:v>3.2773453502662844E-3</c:v>
                </c:pt>
                <c:pt idx="15">
                  <c:v>2.7520635471287888E-3</c:v>
                </c:pt>
                <c:pt idx="16">
                  <c:v>5.6079155665413076E-3</c:v>
                </c:pt>
                <c:pt idx="17">
                  <c:v>9.9625863703104531E-3</c:v>
                </c:pt>
                <c:pt idx="18">
                  <c:v>1.1864474137699274E-2</c:v>
                </c:pt>
                <c:pt idx="19">
                  <c:v>1.2507832052358878E-2</c:v>
                </c:pt>
                <c:pt idx="20">
                  <c:v>1.0446238730924798E-2</c:v>
                </c:pt>
                <c:pt idx="21">
                  <c:v>1.3135631769363037E-2</c:v>
                </c:pt>
                <c:pt idx="22">
                  <c:v>1.3135166740146692E-2</c:v>
                </c:pt>
                <c:pt idx="23">
                  <c:v>1.3136781229616484E-2</c:v>
                </c:pt>
                <c:pt idx="24">
                  <c:v>1.3136781229616486E-2</c:v>
                </c:pt>
                <c:pt idx="25">
                  <c:v>1.3136781229616482E-2</c:v>
                </c:pt>
                <c:pt idx="26">
                  <c:v>1.3136781229616484E-2</c:v>
                </c:pt>
                <c:pt idx="27">
                  <c:v>1.3136781229616489E-2</c:v>
                </c:pt>
                <c:pt idx="28">
                  <c:v>1.3136781229616487E-2</c:v>
                </c:pt>
                <c:pt idx="29">
                  <c:v>1.314673985238579E-2</c:v>
                </c:pt>
                <c:pt idx="30">
                  <c:v>1.3156532109641988E-2</c:v>
                </c:pt>
                <c:pt idx="31">
                  <c:v>1.315653210964199E-2</c:v>
                </c:pt>
                <c:pt idx="32">
                  <c:v>1.315653210964199E-2</c:v>
                </c:pt>
                <c:pt idx="33">
                  <c:v>1.3156532109641994E-2</c:v>
                </c:pt>
                <c:pt idx="34">
                  <c:v>1.3156532109641983E-2</c:v>
                </c:pt>
                <c:pt idx="35">
                  <c:v>1.3156532109641983E-2</c:v>
                </c:pt>
                <c:pt idx="36">
                  <c:v>1.315653210964199E-2</c:v>
                </c:pt>
                <c:pt idx="37">
                  <c:v>1.3156532109641983E-2</c:v>
                </c:pt>
                <c:pt idx="38">
                  <c:v>1.3156532109641985E-2</c:v>
                </c:pt>
                <c:pt idx="39">
                  <c:v>1.3156532109641982E-2</c:v>
                </c:pt>
                <c:pt idx="40">
                  <c:v>1.3156532109641985E-2</c:v>
                </c:pt>
                <c:pt idx="41">
                  <c:v>1.3156532109641987E-2</c:v>
                </c:pt>
                <c:pt idx="42">
                  <c:v>1.3156532109641987E-2</c:v>
                </c:pt>
                <c:pt idx="43">
                  <c:v>1.3156532109641987E-2</c:v>
                </c:pt>
                <c:pt idx="44">
                  <c:v>1.3156532109641982E-2</c:v>
                </c:pt>
                <c:pt idx="45">
                  <c:v>1.3156532109641988E-2</c:v>
                </c:pt>
                <c:pt idx="46">
                  <c:v>1.315653210964198E-2</c:v>
                </c:pt>
                <c:pt idx="47">
                  <c:v>1.3156532109641982E-2</c:v>
                </c:pt>
                <c:pt idx="48">
                  <c:v>1.3156532109641983E-2</c:v>
                </c:pt>
                <c:pt idx="49">
                  <c:v>1.3156532109641987E-2</c:v>
                </c:pt>
                <c:pt idx="50">
                  <c:v>1.3156532109641982E-2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B7-4269-AFC2-57928E410009}"/>
            </c:ext>
          </c:extLst>
        </c:ser>
        <c:ser>
          <c:idx val="26"/>
          <c:order val="26"/>
          <c:tx>
            <c:strRef>
              <c:f>'Share E-Bikes_SmallPLEVs'!$A$28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E-Bikes_SmallPLEVs'!$B$28:$AZ$28</c:f>
              <c:numCache>
                <c:formatCode>0.00%</c:formatCode>
                <c:ptCount val="51"/>
                <c:pt idx="0">
                  <c:v>8.6655112651646462E-3</c:v>
                </c:pt>
                <c:pt idx="1">
                  <c:v>8.6655112651646445E-3</c:v>
                </c:pt>
                <c:pt idx="2">
                  <c:v>8.6655112651646427E-3</c:v>
                </c:pt>
                <c:pt idx="3">
                  <c:v>8.6655112651646462E-3</c:v>
                </c:pt>
                <c:pt idx="4">
                  <c:v>8.6655112651646427E-3</c:v>
                </c:pt>
                <c:pt idx="5">
                  <c:v>8.6655112651646445E-3</c:v>
                </c:pt>
                <c:pt idx="6">
                  <c:v>8.6655112651646462E-3</c:v>
                </c:pt>
                <c:pt idx="7">
                  <c:v>8.6505190311418692E-3</c:v>
                </c:pt>
                <c:pt idx="8">
                  <c:v>8.6505190311418692E-3</c:v>
                </c:pt>
                <c:pt idx="9">
                  <c:v>8.6505190311418692E-3</c:v>
                </c:pt>
                <c:pt idx="10">
                  <c:v>8.6505190311418692E-3</c:v>
                </c:pt>
                <c:pt idx="11">
                  <c:v>6.4766839378238338E-3</c:v>
                </c:pt>
                <c:pt idx="12">
                  <c:v>1.0957703265395573E-2</c:v>
                </c:pt>
                <c:pt idx="13">
                  <c:v>1.1118973011220055E-2</c:v>
                </c:pt>
                <c:pt idx="14">
                  <c:v>8.1933633756657109E-4</c:v>
                </c:pt>
                <c:pt idx="15">
                  <c:v>6.880158867821972E-4</c:v>
                </c:pt>
                <c:pt idx="16">
                  <c:v>1.6823746699623921E-3</c:v>
                </c:pt>
                <c:pt idx="17">
                  <c:v>5.9775518221862715E-3</c:v>
                </c:pt>
                <c:pt idx="18">
                  <c:v>8.1356394087080744E-3</c:v>
                </c:pt>
                <c:pt idx="19">
                  <c:v>3.613373704014787E-3</c:v>
                </c:pt>
                <c:pt idx="20">
                  <c:v>2.5070972954219515E-3</c:v>
                </c:pt>
                <c:pt idx="21">
                  <c:v>1.8014580712269308E-2</c:v>
                </c:pt>
                <c:pt idx="22">
                  <c:v>1.8013942957915464E-2</c:v>
                </c:pt>
                <c:pt idx="23">
                  <c:v>1.8016157114902606E-2</c:v>
                </c:pt>
                <c:pt idx="24">
                  <c:v>1.801615711490261E-2</c:v>
                </c:pt>
                <c:pt idx="25">
                  <c:v>1.8016157114902603E-2</c:v>
                </c:pt>
                <c:pt idx="26">
                  <c:v>1.8016157114902603E-2</c:v>
                </c:pt>
                <c:pt idx="27">
                  <c:v>1.8016157114902613E-2</c:v>
                </c:pt>
                <c:pt idx="28">
                  <c:v>1.8016157114902606E-2</c:v>
                </c:pt>
                <c:pt idx="29">
                  <c:v>1.8029814654700507E-2</c:v>
                </c:pt>
                <c:pt idx="30">
                  <c:v>1.8043244036080437E-2</c:v>
                </c:pt>
                <c:pt idx="31">
                  <c:v>1.8043244036080441E-2</c:v>
                </c:pt>
                <c:pt idx="32">
                  <c:v>1.8043244036080437E-2</c:v>
                </c:pt>
                <c:pt idx="33">
                  <c:v>1.8043244036080444E-2</c:v>
                </c:pt>
                <c:pt idx="34">
                  <c:v>1.804324403608043E-2</c:v>
                </c:pt>
                <c:pt idx="35">
                  <c:v>1.804324403608043E-2</c:v>
                </c:pt>
                <c:pt idx="36">
                  <c:v>1.8043244036080441E-2</c:v>
                </c:pt>
                <c:pt idx="37">
                  <c:v>1.8043244036080434E-2</c:v>
                </c:pt>
                <c:pt idx="38">
                  <c:v>1.8043244036080437E-2</c:v>
                </c:pt>
                <c:pt idx="39">
                  <c:v>1.804324403608043E-2</c:v>
                </c:pt>
                <c:pt idx="40">
                  <c:v>1.8043244036080434E-2</c:v>
                </c:pt>
                <c:pt idx="41">
                  <c:v>1.8043244036080434E-2</c:v>
                </c:pt>
                <c:pt idx="42">
                  <c:v>1.8043244036080437E-2</c:v>
                </c:pt>
                <c:pt idx="43">
                  <c:v>1.8043244036080437E-2</c:v>
                </c:pt>
                <c:pt idx="44">
                  <c:v>1.8043244036080434E-2</c:v>
                </c:pt>
                <c:pt idx="45">
                  <c:v>1.8043244036080441E-2</c:v>
                </c:pt>
                <c:pt idx="46">
                  <c:v>1.804324403608043E-2</c:v>
                </c:pt>
                <c:pt idx="47">
                  <c:v>1.8043244036080434E-2</c:v>
                </c:pt>
                <c:pt idx="48">
                  <c:v>1.8043244036080434E-2</c:v>
                </c:pt>
                <c:pt idx="49">
                  <c:v>1.8043244036080441E-2</c:v>
                </c:pt>
                <c:pt idx="50">
                  <c:v>1.8043244036080434E-2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BB7-4269-AFC2-57928E410009}"/>
            </c:ext>
          </c:extLst>
        </c:ser>
        <c:ser>
          <c:idx val="27"/>
          <c:order val="27"/>
          <c:tx>
            <c:strRef>
              <c:f>'Share E-Bikes_SmallPLEVs'!$A$29</c:f>
              <c:strCache>
                <c:ptCount val="1"/>
                <c:pt idx="0">
                  <c:v>ROU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E-Bikes_SmallPLEVs'!$B$29:$AZ$29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6.880158867821972E-4</c:v>
                </c:pt>
                <c:pt idx="16">
                  <c:v>1.1215831133082614E-3</c:v>
                </c:pt>
                <c:pt idx="17">
                  <c:v>1.5497356576038481E-3</c:v>
                </c:pt>
                <c:pt idx="18">
                  <c:v>1.694924876814182E-3</c:v>
                </c:pt>
                <c:pt idx="19">
                  <c:v>1.6121205756373664E-3</c:v>
                </c:pt>
                <c:pt idx="20">
                  <c:v>1.3580110350202238E-3</c:v>
                </c:pt>
                <c:pt idx="21">
                  <c:v>5.6295564725841584E-3</c:v>
                </c:pt>
                <c:pt idx="22">
                  <c:v>5.6293571743485822E-3</c:v>
                </c:pt>
                <c:pt idx="23">
                  <c:v>5.6300490984070644E-3</c:v>
                </c:pt>
                <c:pt idx="24">
                  <c:v>5.6300490984070653E-3</c:v>
                </c:pt>
                <c:pt idx="25">
                  <c:v>5.6300490984070644E-3</c:v>
                </c:pt>
                <c:pt idx="26">
                  <c:v>5.6300490984070644E-3</c:v>
                </c:pt>
                <c:pt idx="27">
                  <c:v>5.630049098407067E-3</c:v>
                </c:pt>
                <c:pt idx="28">
                  <c:v>5.6300490984070653E-3</c:v>
                </c:pt>
                <c:pt idx="29">
                  <c:v>5.6343170795939094E-3</c:v>
                </c:pt>
                <c:pt idx="30">
                  <c:v>5.6385137612751371E-3</c:v>
                </c:pt>
                <c:pt idx="31">
                  <c:v>5.6385137612751388E-3</c:v>
                </c:pt>
                <c:pt idx="32">
                  <c:v>5.6385137612751388E-3</c:v>
                </c:pt>
                <c:pt idx="33">
                  <c:v>5.6385137612751397E-3</c:v>
                </c:pt>
                <c:pt idx="34">
                  <c:v>5.6385137612751353E-3</c:v>
                </c:pt>
                <c:pt idx="35">
                  <c:v>5.6385137612751353E-3</c:v>
                </c:pt>
                <c:pt idx="36">
                  <c:v>5.6385137612751379E-3</c:v>
                </c:pt>
                <c:pt idx="37">
                  <c:v>5.6385137612751362E-3</c:v>
                </c:pt>
                <c:pt idx="38">
                  <c:v>5.6385137612751371E-3</c:v>
                </c:pt>
                <c:pt idx="39">
                  <c:v>5.6385137612751345E-3</c:v>
                </c:pt>
                <c:pt idx="40">
                  <c:v>5.6385137612751353E-3</c:v>
                </c:pt>
                <c:pt idx="41">
                  <c:v>5.6385137612751362E-3</c:v>
                </c:pt>
                <c:pt idx="42">
                  <c:v>5.6385137612751371E-3</c:v>
                </c:pt>
                <c:pt idx="43">
                  <c:v>5.6385137612751371E-3</c:v>
                </c:pt>
                <c:pt idx="44">
                  <c:v>5.6385137612751353E-3</c:v>
                </c:pt>
                <c:pt idx="45">
                  <c:v>5.6385137612751379E-3</c:v>
                </c:pt>
                <c:pt idx="46">
                  <c:v>5.6385137612751345E-3</c:v>
                </c:pt>
                <c:pt idx="47">
                  <c:v>5.6385137612751353E-3</c:v>
                </c:pt>
                <c:pt idx="48">
                  <c:v>5.6385137612751362E-3</c:v>
                </c:pt>
                <c:pt idx="49">
                  <c:v>5.6385137612751379E-3</c:v>
                </c:pt>
                <c:pt idx="50">
                  <c:v>5.6385137612751345E-3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B7-4269-AFC2-57928E410009}"/>
            </c:ext>
          </c:extLst>
        </c:ser>
        <c:ser>
          <c:idx val="28"/>
          <c:order val="28"/>
          <c:tx>
            <c:strRef>
              <c:f>'Share E-Bikes_SmallPLEVs'!$A$30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E-Bikes_SmallPLEVs'!$B$30:$AZ$30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2.1915406530791147E-3</c:v>
                </c:pt>
                <c:pt idx="13">
                  <c:v>2.0216314565854646E-3</c:v>
                </c:pt>
                <c:pt idx="14">
                  <c:v>1.6386726751331422E-3</c:v>
                </c:pt>
                <c:pt idx="15">
                  <c:v>1.3760317735643944E-3</c:v>
                </c:pt>
                <c:pt idx="16">
                  <c:v>1.1215831133082614E-3</c:v>
                </c:pt>
                <c:pt idx="17">
                  <c:v>1.5497356576038481E-3</c:v>
                </c:pt>
                <c:pt idx="18">
                  <c:v>1.694924876814182E-3</c:v>
                </c:pt>
                <c:pt idx="19">
                  <c:v>3.8913255274005396E-3</c:v>
                </c:pt>
                <c:pt idx="20">
                  <c:v>6.2677432385548791E-3</c:v>
                </c:pt>
                <c:pt idx="21">
                  <c:v>1.1259112945168317E-2</c:v>
                </c:pt>
                <c:pt idx="22">
                  <c:v>1.1258714348697164E-2</c:v>
                </c:pt>
                <c:pt idx="23">
                  <c:v>1.1260098196814129E-2</c:v>
                </c:pt>
                <c:pt idx="24">
                  <c:v>1.1260098196814131E-2</c:v>
                </c:pt>
                <c:pt idx="25">
                  <c:v>1.1260098196814129E-2</c:v>
                </c:pt>
                <c:pt idx="26">
                  <c:v>1.1260098196814129E-2</c:v>
                </c:pt>
                <c:pt idx="27">
                  <c:v>1.1260098196814134E-2</c:v>
                </c:pt>
                <c:pt idx="28">
                  <c:v>1.1260098196814131E-2</c:v>
                </c:pt>
                <c:pt idx="29">
                  <c:v>1.1268634159187819E-2</c:v>
                </c:pt>
                <c:pt idx="30">
                  <c:v>1.1277027522550274E-2</c:v>
                </c:pt>
                <c:pt idx="31">
                  <c:v>1.1277027522550278E-2</c:v>
                </c:pt>
                <c:pt idx="32">
                  <c:v>1.1277027522550278E-2</c:v>
                </c:pt>
                <c:pt idx="33">
                  <c:v>1.1277027522550279E-2</c:v>
                </c:pt>
                <c:pt idx="34">
                  <c:v>1.1277027522550271E-2</c:v>
                </c:pt>
                <c:pt idx="35">
                  <c:v>1.1277027522550271E-2</c:v>
                </c:pt>
                <c:pt idx="36">
                  <c:v>1.1277027522550276E-2</c:v>
                </c:pt>
                <c:pt idx="37">
                  <c:v>1.1277027522550272E-2</c:v>
                </c:pt>
                <c:pt idx="38">
                  <c:v>1.1277027522550274E-2</c:v>
                </c:pt>
                <c:pt idx="39">
                  <c:v>1.1277027522550269E-2</c:v>
                </c:pt>
                <c:pt idx="40">
                  <c:v>1.1277027522550271E-2</c:v>
                </c:pt>
                <c:pt idx="41">
                  <c:v>1.1277027522550272E-2</c:v>
                </c:pt>
                <c:pt idx="42">
                  <c:v>1.1277027522550274E-2</c:v>
                </c:pt>
                <c:pt idx="43">
                  <c:v>1.1277027522550274E-2</c:v>
                </c:pt>
                <c:pt idx="44">
                  <c:v>1.1277027522550271E-2</c:v>
                </c:pt>
                <c:pt idx="45">
                  <c:v>1.1277027522550276E-2</c:v>
                </c:pt>
                <c:pt idx="46">
                  <c:v>1.1277027522550269E-2</c:v>
                </c:pt>
                <c:pt idx="47">
                  <c:v>1.1277027522550271E-2</c:v>
                </c:pt>
                <c:pt idx="48">
                  <c:v>1.1277027522550272E-2</c:v>
                </c:pt>
                <c:pt idx="49">
                  <c:v>1.1277027522550276E-2</c:v>
                </c:pt>
                <c:pt idx="50">
                  <c:v>1.1277027522550269E-2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BB7-4269-AFC2-57928E410009}"/>
            </c:ext>
          </c:extLst>
        </c:ser>
        <c:ser>
          <c:idx val="29"/>
          <c:order val="29"/>
          <c:tx>
            <c:strRef>
              <c:f>'Share E-Bikes_SmallPLEVs'!$A$31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E-Bikes_SmallPLEVs'!$B$31:$AZ$31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2.1915406530791147E-3</c:v>
                </c:pt>
                <c:pt idx="13">
                  <c:v>5.0540786414636615E-4</c:v>
                </c:pt>
                <c:pt idx="14">
                  <c:v>4.0966816878328555E-4</c:v>
                </c:pt>
                <c:pt idx="15">
                  <c:v>3.440079433910986E-4</c:v>
                </c:pt>
                <c:pt idx="16">
                  <c:v>5.6079155665413071E-4</c:v>
                </c:pt>
                <c:pt idx="17">
                  <c:v>8.8556323291648462E-4</c:v>
                </c:pt>
                <c:pt idx="18">
                  <c:v>1.0169549260885093E-3</c:v>
                </c:pt>
                <c:pt idx="19">
                  <c:v>2.2236145870860227E-3</c:v>
                </c:pt>
                <c:pt idx="20">
                  <c:v>2.0892477461849595E-3</c:v>
                </c:pt>
                <c:pt idx="21">
                  <c:v>2.8147782362920792E-3</c:v>
                </c:pt>
                <c:pt idx="22">
                  <c:v>2.8146785871742911E-3</c:v>
                </c:pt>
                <c:pt idx="23">
                  <c:v>2.8150245492035322E-3</c:v>
                </c:pt>
                <c:pt idx="24">
                  <c:v>2.8150245492035326E-3</c:v>
                </c:pt>
                <c:pt idx="25">
                  <c:v>2.8150245492035322E-3</c:v>
                </c:pt>
                <c:pt idx="26">
                  <c:v>2.8150245492035322E-3</c:v>
                </c:pt>
                <c:pt idx="27">
                  <c:v>2.8150245492035335E-3</c:v>
                </c:pt>
                <c:pt idx="28">
                  <c:v>2.8150245492035326E-3</c:v>
                </c:pt>
                <c:pt idx="29">
                  <c:v>2.8171585397969547E-3</c:v>
                </c:pt>
                <c:pt idx="30">
                  <c:v>2.8192568806375685E-3</c:v>
                </c:pt>
                <c:pt idx="31">
                  <c:v>2.8192568806375694E-3</c:v>
                </c:pt>
                <c:pt idx="32">
                  <c:v>2.8192568806375694E-3</c:v>
                </c:pt>
                <c:pt idx="33">
                  <c:v>2.8192568806375698E-3</c:v>
                </c:pt>
                <c:pt idx="34">
                  <c:v>2.8192568806375677E-3</c:v>
                </c:pt>
                <c:pt idx="35">
                  <c:v>2.8192568806375677E-3</c:v>
                </c:pt>
                <c:pt idx="36">
                  <c:v>2.819256880637569E-3</c:v>
                </c:pt>
                <c:pt idx="37">
                  <c:v>2.8192568806375681E-3</c:v>
                </c:pt>
                <c:pt idx="38">
                  <c:v>2.8192568806375685E-3</c:v>
                </c:pt>
                <c:pt idx="39">
                  <c:v>2.8192568806375672E-3</c:v>
                </c:pt>
                <c:pt idx="40">
                  <c:v>2.8192568806375677E-3</c:v>
                </c:pt>
                <c:pt idx="41">
                  <c:v>2.8192568806375681E-3</c:v>
                </c:pt>
                <c:pt idx="42">
                  <c:v>2.8192568806375685E-3</c:v>
                </c:pt>
                <c:pt idx="43">
                  <c:v>2.8192568806375685E-3</c:v>
                </c:pt>
                <c:pt idx="44">
                  <c:v>2.8192568806375677E-3</c:v>
                </c:pt>
                <c:pt idx="45">
                  <c:v>2.819256880637569E-3</c:v>
                </c:pt>
                <c:pt idx="46">
                  <c:v>2.8192568806375672E-3</c:v>
                </c:pt>
                <c:pt idx="47">
                  <c:v>2.8192568806375677E-3</c:v>
                </c:pt>
                <c:pt idx="48">
                  <c:v>2.8192568806375681E-3</c:v>
                </c:pt>
                <c:pt idx="49">
                  <c:v>2.819256880637569E-3</c:v>
                </c:pt>
                <c:pt idx="50">
                  <c:v>2.8192568806375672E-3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B7-4269-AFC2-57928E410009}"/>
            </c:ext>
          </c:extLst>
        </c:ser>
        <c:ser>
          <c:idx val="30"/>
          <c:order val="30"/>
          <c:tx>
            <c:strRef>
              <c:f>'Share E-Bikes_SmallPLEVs'!$A$32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'Share E-Bikes_SmallPLEVs'!$B$1:$AZ$1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'Share E-Bikes_SmallPLEVs'!$B$32:$AZ$32</c:f>
              <c:numCache>
                <c:formatCode>0.00%</c:formatCode>
                <c:ptCount val="51"/>
                <c:pt idx="0">
                  <c:v>2.599653379549394E-2</c:v>
                </c:pt>
                <c:pt idx="1">
                  <c:v>2.5996533795493933E-2</c:v>
                </c:pt>
                <c:pt idx="2">
                  <c:v>2.599653379549393E-2</c:v>
                </c:pt>
                <c:pt idx="3">
                  <c:v>2.5996533795493937E-2</c:v>
                </c:pt>
                <c:pt idx="4">
                  <c:v>2.5996533795493926E-2</c:v>
                </c:pt>
                <c:pt idx="5">
                  <c:v>2.5996533795493933E-2</c:v>
                </c:pt>
                <c:pt idx="6">
                  <c:v>2.5996533795493933E-2</c:v>
                </c:pt>
                <c:pt idx="7">
                  <c:v>2.5951557093425608E-2</c:v>
                </c:pt>
                <c:pt idx="8">
                  <c:v>2.5951557093425608E-2</c:v>
                </c:pt>
                <c:pt idx="9">
                  <c:v>2.5951557093425604E-2</c:v>
                </c:pt>
                <c:pt idx="10">
                  <c:v>2.5951557093425604E-2</c:v>
                </c:pt>
                <c:pt idx="11">
                  <c:v>1.9430051813471502E-2</c:v>
                </c:pt>
                <c:pt idx="12">
                  <c:v>1.205347359193513E-2</c:v>
                </c:pt>
                <c:pt idx="13">
                  <c:v>1.4656828060244617E-2</c:v>
                </c:pt>
                <c:pt idx="14">
                  <c:v>1.4748054076198279E-2</c:v>
                </c:pt>
                <c:pt idx="15">
                  <c:v>2.0640476603465917E-2</c:v>
                </c:pt>
                <c:pt idx="16">
                  <c:v>2.5235620049435883E-2</c:v>
                </c:pt>
                <c:pt idx="17">
                  <c:v>2.9666368302702237E-2</c:v>
                </c:pt>
                <c:pt idx="18">
                  <c:v>3.4915452462372154E-2</c:v>
                </c:pt>
                <c:pt idx="19">
                  <c:v>2.3903856811174743E-2</c:v>
                </c:pt>
                <c:pt idx="20">
                  <c:v>2.0056778363375612E-2</c:v>
                </c:pt>
                <c:pt idx="21">
                  <c:v>1.6888669417752477E-2</c:v>
                </c:pt>
                <c:pt idx="22">
                  <c:v>1.6888071523045747E-2</c:v>
                </c:pt>
                <c:pt idx="23">
                  <c:v>1.6890147295221196E-2</c:v>
                </c:pt>
                <c:pt idx="24">
                  <c:v>1.6890147295221196E-2</c:v>
                </c:pt>
                <c:pt idx="25">
                  <c:v>1.6890147295221192E-2</c:v>
                </c:pt>
                <c:pt idx="26">
                  <c:v>1.6890147295221192E-2</c:v>
                </c:pt>
                <c:pt idx="27">
                  <c:v>1.6890147295221203E-2</c:v>
                </c:pt>
                <c:pt idx="28">
                  <c:v>1.6890147295221196E-2</c:v>
                </c:pt>
                <c:pt idx="29">
                  <c:v>1.690295123878173E-2</c:v>
                </c:pt>
                <c:pt idx="30">
                  <c:v>1.6915541283825414E-2</c:v>
                </c:pt>
                <c:pt idx="31">
                  <c:v>1.6915541283825417E-2</c:v>
                </c:pt>
                <c:pt idx="32">
                  <c:v>1.6915541283825417E-2</c:v>
                </c:pt>
                <c:pt idx="33">
                  <c:v>1.6915541283825421E-2</c:v>
                </c:pt>
                <c:pt idx="34">
                  <c:v>1.6915541283825407E-2</c:v>
                </c:pt>
                <c:pt idx="35">
                  <c:v>1.6915541283825407E-2</c:v>
                </c:pt>
                <c:pt idx="36">
                  <c:v>1.6915541283825417E-2</c:v>
                </c:pt>
                <c:pt idx="37">
                  <c:v>1.691554128382541E-2</c:v>
                </c:pt>
                <c:pt idx="38">
                  <c:v>1.6915541283825414E-2</c:v>
                </c:pt>
                <c:pt idx="39">
                  <c:v>1.691554128382541E-2</c:v>
                </c:pt>
                <c:pt idx="40">
                  <c:v>1.6915541283825414E-2</c:v>
                </c:pt>
                <c:pt idx="41">
                  <c:v>1.6915541283825417E-2</c:v>
                </c:pt>
                <c:pt idx="42">
                  <c:v>1.6915541283825417E-2</c:v>
                </c:pt>
                <c:pt idx="43">
                  <c:v>1.6915541283825421E-2</c:v>
                </c:pt>
                <c:pt idx="44">
                  <c:v>1.6915541283825414E-2</c:v>
                </c:pt>
                <c:pt idx="45">
                  <c:v>1.6915541283825424E-2</c:v>
                </c:pt>
                <c:pt idx="46">
                  <c:v>1.6915541283825414E-2</c:v>
                </c:pt>
                <c:pt idx="47">
                  <c:v>1.6915541283825421E-2</c:v>
                </c:pt>
                <c:pt idx="48">
                  <c:v>1.6915541283825421E-2</c:v>
                </c:pt>
                <c:pt idx="49">
                  <c:v>1.6915541283825428E-2</c:v>
                </c:pt>
                <c:pt idx="50">
                  <c:v>1.6915541283825421E-2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BB7-4269-AFC2-57928E41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2656"/>
        <c:axId val="235865728"/>
      </c:areaChart>
      <c:catAx>
        <c:axId val="5373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65728"/>
        <c:crosses val="autoZero"/>
        <c:auto val="1"/>
        <c:lblAlgn val="ctr"/>
        <c:lblOffset val="100"/>
        <c:noMultiLvlLbl val="0"/>
      </c:catAx>
      <c:valAx>
        <c:axId val="2358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'Share E-Scooter'!$A$2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E-Scooter'!$B$2:$T$2</c:f>
              <c:numCache>
                <c:formatCode>0.00%</c:formatCode>
                <c:ptCount val="19"/>
                <c:pt idx="0">
                  <c:v>2.4521702309198323E-2</c:v>
                </c:pt>
                <c:pt idx="1">
                  <c:v>2.447001031057541E-2</c:v>
                </c:pt>
                <c:pt idx="2">
                  <c:v>2.4549524481966435E-2</c:v>
                </c:pt>
                <c:pt idx="3">
                  <c:v>2.4549524481966439E-2</c:v>
                </c:pt>
                <c:pt idx="4">
                  <c:v>3.1897926634768717E-2</c:v>
                </c:pt>
                <c:pt idx="5">
                  <c:v>3.1999254964960054E-2</c:v>
                </c:pt>
                <c:pt idx="6">
                  <c:v>3.178023909172889E-2</c:v>
                </c:pt>
                <c:pt idx="7">
                  <c:v>3.1880819919759773E-2</c:v>
                </c:pt>
                <c:pt idx="8">
                  <c:v>3.1880819919759787E-2</c:v>
                </c:pt>
                <c:pt idx="9">
                  <c:v>3.2683104586727858E-2</c:v>
                </c:pt>
                <c:pt idx="10">
                  <c:v>2.8007988095724919E-2</c:v>
                </c:pt>
                <c:pt idx="11">
                  <c:v>2.6998491980707688E-2</c:v>
                </c:pt>
                <c:pt idx="12">
                  <c:v>2.3286012912115003E-2</c:v>
                </c:pt>
                <c:pt idx="13">
                  <c:v>2.3255234709356493E-2</c:v>
                </c:pt>
                <c:pt idx="14">
                  <c:v>2.3408836146422668E-2</c:v>
                </c:pt>
                <c:pt idx="15">
                  <c:v>2.3131145045571577E-2</c:v>
                </c:pt>
                <c:pt idx="16">
                  <c:v>2.2926931414296053E-2</c:v>
                </c:pt>
                <c:pt idx="17">
                  <c:v>2.2957447942989876E-2</c:v>
                </c:pt>
                <c:pt idx="18">
                  <c:v>2.3071042790634468E-2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A-4DBB-BC15-427FF5C99BE9}"/>
            </c:ext>
          </c:extLst>
        </c:ser>
        <c:ser>
          <c:idx val="1"/>
          <c:order val="1"/>
          <c:tx>
            <c:strRef>
              <c:f>'Share E-Scooter'!$A$3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E-Scooter'!$B$3:$T$3</c:f>
              <c:numCache>
                <c:formatCode>0.00%</c:formatCode>
                <c:ptCount val="19"/>
                <c:pt idx="0">
                  <c:v>2.4288570098652984E-2</c:v>
                </c:pt>
                <c:pt idx="1">
                  <c:v>2.4237369545108172E-2</c:v>
                </c:pt>
                <c:pt idx="2">
                  <c:v>2.4316127761047478E-2</c:v>
                </c:pt>
                <c:pt idx="3">
                  <c:v>2.4316127761047482E-2</c:v>
                </c:pt>
                <c:pt idx="4">
                  <c:v>3.159466734002607E-2</c:v>
                </c:pt>
                <c:pt idx="5">
                  <c:v>3.1695032323655635E-2</c:v>
                </c:pt>
                <c:pt idx="6">
                  <c:v>3.1478098673511069E-2</c:v>
                </c:pt>
                <c:pt idx="7">
                  <c:v>3.1577723261616945E-2</c:v>
                </c:pt>
                <c:pt idx="8">
                  <c:v>3.1577723261616952E-2</c:v>
                </c:pt>
                <c:pt idx="9">
                  <c:v>3.2372380464735291E-2</c:v>
                </c:pt>
                <c:pt idx="10">
                  <c:v>2.5928752562431587E-2</c:v>
                </c:pt>
                <c:pt idx="11">
                  <c:v>2.6641731341880932E-2</c:v>
                </c:pt>
                <c:pt idx="12">
                  <c:v>2.3950723284590067E-2</c:v>
                </c:pt>
                <c:pt idx="13">
                  <c:v>2.3255234709356493E-2</c:v>
                </c:pt>
                <c:pt idx="14">
                  <c:v>2.2867814757978725E-2</c:v>
                </c:pt>
                <c:pt idx="15">
                  <c:v>2.2138865229507969E-2</c:v>
                </c:pt>
                <c:pt idx="16">
                  <c:v>2.1565136729227049E-2</c:v>
                </c:pt>
                <c:pt idx="17">
                  <c:v>2.1552277432004555E-2</c:v>
                </c:pt>
                <c:pt idx="18">
                  <c:v>2.1660352093683909E-2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A-4DBB-BC15-427FF5C99BE9}"/>
            </c:ext>
          </c:extLst>
        </c:ser>
        <c:ser>
          <c:idx val="2"/>
          <c:order val="2"/>
          <c:tx>
            <c:strRef>
              <c:f>'Share E-Scooter'!$A$4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E-Scooter'!$B$4:$T$4</c:f>
              <c:numCache>
                <c:formatCode>0.00%</c:formatCode>
                <c:ptCount val="19"/>
                <c:pt idx="0">
                  <c:v>1.097148729627694E-3</c:v>
                </c:pt>
                <c:pt idx="1">
                  <c:v>1.0948359289132115E-3</c:v>
                </c:pt>
                <c:pt idx="2">
                  <c:v>8.7871483826798026E-4</c:v>
                </c:pt>
                <c:pt idx="3">
                  <c:v>8.7871483826798026E-4</c:v>
                </c:pt>
                <c:pt idx="4">
                  <c:v>8.5630522491008981E-4</c:v>
                </c:pt>
                <c:pt idx="5">
                  <c:v>6.4426905077879463E-4</c:v>
                </c:pt>
                <c:pt idx="6">
                  <c:v>6.3985941221356417E-4</c:v>
                </c:pt>
                <c:pt idx="7">
                  <c:v>4.2792299612902254E-4</c:v>
                </c:pt>
                <c:pt idx="8">
                  <c:v>4.2792299612902249E-4</c:v>
                </c:pt>
                <c:pt idx="9">
                  <c:v>2.7549840630472929E-5</c:v>
                </c:pt>
                <c:pt idx="10">
                  <c:v>1.5806759801454153E-3</c:v>
                </c:pt>
                <c:pt idx="11">
                  <c:v>2.3531787591300215E-3</c:v>
                </c:pt>
                <c:pt idx="12">
                  <c:v>2.3137963783700106E-3</c:v>
                </c:pt>
                <c:pt idx="13">
                  <c:v>3.0181546172769061E-3</c:v>
                </c:pt>
                <c:pt idx="14">
                  <c:v>3.6422332757743894E-3</c:v>
                </c:pt>
                <c:pt idx="15">
                  <c:v>4.1058333722454026E-3</c:v>
                </c:pt>
                <c:pt idx="16">
                  <c:v>4.5061176370119098E-3</c:v>
                </c:pt>
                <c:pt idx="17">
                  <c:v>4.8060629233835708E-3</c:v>
                </c:pt>
                <c:pt idx="18">
                  <c:v>5.0909863000076529E-3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A-4DBB-BC15-427FF5C99BE9}"/>
            </c:ext>
          </c:extLst>
        </c:ser>
        <c:ser>
          <c:idx val="3"/>
          <c:order val="3"/>
          <c:tx>
            <c:strRef>
              <c:f>'Share E-Scooter'!$A$5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E-Scooter'!$B$5:$T$5</c:f>
              <c:numCache>
                <c:formatCode>0.00%</c:formatCode>
                <c:ptCount val="19"/>
                <c:pt idx="0">
                  <c:v>1.6371590540541617E-2</c:v>
                </c:pt>
                <c:pt idx="1">
                  <c:v>1.6337079060669391E-2</c:v>
                </c:pt>
                <c:pt idx="2">
                  <c:v>1.6390165646574809E-2</c:v>
                </c:pt>
                <c:pt idx="3">
                  <c:v>1.6390165646574809E-2</c:v>
                </c:pt>
                <c:pt idx="4">
                  <c:v>2.129622924917331E-2</c:v>
                </c:pt>
                <c:pt idx="5">
                  <c:v>2.1363879769970433E-2</c:v>
                </c:pt>
                <c:pt idx="6">
                  <c:v>2.1217656716072796E-2</c:v>
                </c:pt>
                <c:pt idx="7">
                  <c:v>2.1284808176929276E-2</c:v>
                </c:pt>
                <c:pt idx="8">
                  <c:v>2.1284808176929279E-2</c:v>
                </c:pt>
                <c:pt idx="9">
                  <c:v>2.1820442934212366E-2</c:v>
                </c:pt>
                <c:pt idx="10">
                  <c:v>2.1765711747420102E-2</c:v>
                </c:pt>
                <c:pt idx="11">
                  <c:v>2.038580741255518E-2</c:v>
                </c:pt>
                <c:pt idx="12">
                  <c:v>2.0062167605610956E-2</c:v>
                </c:pt>
                <c:pt idx="13">
                  <c:v>1.8480634516890686E-2</c:v>
                </c:pt>
                <c:pt idx="14">
                  <c:v>1.735857463726163E-2</c:v>
                </c:pt>
                <c:pt idx="15">
                  <c:v>1.6116829279130853E-2</c:v>
                </c:pt>
                <c:pt idx="16">
                  <c:v>1.5097628239839634E-2</c:v>
                </c:pt>
                <c:pt idx="17">
                  <c:v>1.4328941453912456E-2</c:v>
                </c:pt>
                <c:pt idx="18">
                  <c:v>1.3662271547302193E-2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A-4DBB-BC15-427FF5C99BE9}"/>
            </c:ext>
          </c:extLst>
        </c:ser>
        <c:ser>
          <c:idx val="4"/>
          <c:order val="4"/>
          <c:tx>
            <c:strRef>
              <c:f>'Share E-Scooter'!$A$6</c:f>
              <c:strCache>
                <c:ptCount val="1"/>
                <c:pt idx="0">
                  <c:v>CYP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E-Scooter'!$B$6:$T$6</c:f>
              <c:numCache>
                <c:formatCode>0.00%</c:formatCode>
                <c:ptCount val="19"/>
                <c:pt idx="0">
                  <c:v>9.9533180502217535E-4</c:v>
                </c:pt>
                <c:pt idx="1">
                  <c:v>9.9323363542343376E-4</c:v>
                </c:pt>
                <c:pt idx="2">
                  <c:v>7.9716888189792492E-4</c:v>
                </c:pt>
                <c:pt idx="3">
                  <c:v>7.9716888189792492E-4</c:v>
                </c:pt>
                <c:pt idx="4">
                  <c:v>7.7683891175711519E-4</c:v>
                </c:pt>
                <c:pt idx="5">
                  <c:v>5.844799888244745E-4</c:v>
                </c:pt>
                <c:pt idx="6">
                  <c:v>5.8047957083728354E-4</c:v>
                </c:pt>
                <c:pt idx="7">
                  <c:v>3.882111482662251E-4</c:v>
                </c:pt>
                <c:pt idx="8">
                  <c:v>3.882111482662251E-4</c:v>
                </c:pt>
                <c:pt idx="9">
                  <c:v>2.4993177189483676E-5</c:v>
                </c:pt>
                <c:pt idx="10">
                  <c:v>1.4339870557086767E-3</c:v>
                </c:pt>
                <c:pt idx="11">
                  <c:v>1.3322667492348681E-3</c:v>
                </c:pt>
                <c:pt idx="12">
                  <c:v>1.7249234165727853E-3</c:v>
                </c:pt>
                <c:pt idx="13">
                  <c:v>2.1726524998610859E-3</c:v>
                </c:pt>
                <c:pt idx="14">
                  <c:v>2.5770974172753805E-3</c:v>
                </c:pt>
                <c:pt idx="15">
                  <c:v>2.8798165328423717E-3</c:v>
                </c:pt>
                <c:pt idx="16">
                  <c:v>3.1463554813236073E-3</c:v>
                </c:pt>
                <c:pt idx="17">
                  <c:v>3.283161910126509E-3</c:v>
                </c:pt>
                <c:pt idx="18">
                  <c:v>3.3285157710327131E-3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A-4DBB-BC15-427FF5C99BE9}"/>
            </c:ext>
          </c:extLst>
        </c:ser>
        <c:ser>
          <c:idx val="5"/>
          <c:order val="5"/>
          <c:tx>
            <c:strRef>
              <c:f>'Share E-Scooter'!$A$7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E-Scooter'!$B$7:$T$7</c:f>
              <c:numCache>
                <c:formatCode>0.00%</c:formatCode>
                <c:ptCount val="19"/>
                <c:pt idx="0">
                  <c:v>1.6423926342908936E-3</c:v>
                </c:pt>
                <c:pt idx="1">
                  <c:v>1.6389304538631424E-3</c:v>
                </c:pt>
                <c:pt idx="2">
                  <c:v>1.3154048663057537E-3</c:v>
                </c:pt>
                <c:pt idx="3">
                  <c:v>1.3154048663057537E-3</c:v>
                </c:pt>
                <c:pt idx="4">
                  <c:v>1.2818584719816262E-3</c:v>
                </c:pt>
                <c:pt idx="5">
                  <c:v>9.6444785918837757E-4</c:v>
                </c:pt>
                <c:pt idx="6">
                  <c:v>9.5784678706037438E-4</c:v>
                </c:pt>
                <c:pt idx="7">
                  <c:v>6.405855085157788E-4</c:v>
                </c:pt>
                <c:pt idx="8">
                  <c:v>6.405855085157789E-4</c:v>
                </c:pt>
                <c:pt idx="9">
                  <c:v>4.1241131767733112E-5</c:v>
                </c:pt>
                <c:pt idx="10">
                  <c:v>2.3662157343720615E-3</c:v>
                </c:pt>
                <c:pt idx="11">
                  <c:v>4.9910453007581618E-3</c:v>
                </c:pt>
                <c:pt idx="12">
                  <c:v>4.8674927729878388E-3</c:v>
                </c:pt>
                <c:pt idx="13">
                  <c:v>6.5755458790976492E-3</c:v>
                </c:pt>
                <c:pt idx="14">
                  <c:v>8.0766764417702641E-3</c:v>
                </c:pt>
                <c:pt idx="15">
                  <c:v>9.2105617593281671E-3</c:v>
                </c:pt>
                <c:pt idx="16">
                  <c:v>1.0180939667926322E-2</c:v>
                </c:pt>
                <c:pt idx="17">
                  <c:v>1.0926150162445305E-2</c:v>
                </c:pt>
                <c:pt idx="18">
                  <c:v>1.1599806034671945E-2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6A-4DBB-BC15-427FF5C99BE9}"/>
            </c:ext>
          </c:extLst>
        </c:ser>
        <c:ser>
          <c:idx val="6"/>
          <c:order val="6"/>
          <c:tx>
            <c:strRef>
              <c:f>'Share E-Scooter'!$A$8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E-Scooter'!$B$8:$T$8</c:f>
              <c:numCache>
                <c:formatCode>0.00%</c:formatCode>
                <c:ptCount val="19"/>
                <c:pt idx="0">
                  <c:v>0.28204239675771781</c:v>
                </c:pt>
                <c:pt idx="1">
                  <c:v>0.28144784850813176</c:v>
                </c:pt>
                <c:pt idx="2">
                  <c:v>0.28236240032808912</c:v>
                </c:pt>
                <c:pt idx="3">
                  <c:v>0.28236240032808912</c:v>
                </c:pt>
                <c:pt idx="4">
                  <c:v>0.27516139273997253</c:v>
                </c:pt>
                <c:pt idx="5">
                  <c:v>0.27603548229377672</c:v>
                </c:pt>
                <c:pt idx="6">
                  <c:v>0.27414618355030412</c:v>
                </c:pt>
                <c:pt idx="7">
                  <c:v>0.27501382491899895</c:v>
                </c:pt>
                <c:pt idx="8">
                  <c:v>0.27501382491899895</c:v>
                </c:pt>
                <c:pt idx="9">
                  <c:v>0.28193458089365936</c:v>
                </c:pt>
                <c:pt idx="10">
                  <c:v>0.31851146520998974</c:v>
                </c:pt>
                <c:pt idx="11">
                  <c:v>0.3214089027975599</c:v>
                </c:pt>
                <c:pt idx="12">
                  <c:v>0.31452886261206331</c:v>
                </c:pt>
                <c:pt idx="13">
                  <c:v>0.29448603160767733</c:v>
                </c:pt>
                <c:pt idx="14">
                  <c:v>0.28089637266084982</c:v>
                </c:pt>
                <c:pt idx="15">
                  <c:v>0.26460795095029449</c:v>
                </c:pt>
                <c:pt idx="16">
                  <c:v>0.25142388439259056</c:v>
                </c:pt>
                <c:pt idx="17">
                  <c:v>0.24020820221573361</c:v>
                </c:pt>
                <c:pt idx="18">
                  <c:v>0.22999615413573685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6A-4DBB-BC15-427FF5C99BE9}"/>
            </c:ext>
          </c:extLst>
        </c:ser>
        <c:ser>
          <c:idx val="7"/>
          <c:order val="7"/>
          <c:tx>
            <c:strRef>
              <c:f>'Share E-Scooter'!$A$9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E-Scooter'!$B$9:$T$9</c:f>
              <c:numCache>
                <c:formatCode>0.00%</c:formatCode>
                <c:ptCount val="19"/>
                <c:pt idx="0">
                  <c:v>3.7155247813989052E-2</c:v>
                </c:pt>
                <c:pt idx="1">
                  <c:v>3.7076924172562482E-2</c:v>
                </c:pt>
                <c:pt idx="2">
                  <c:v>3.7197403929860956E-2</c:v>
                </c:pt>
                <c:pt idx="3">
                  <c:v>3.7197403929860956E-2</c:v>
                </c:pt>
                <c:pt idx="4">
                  <c:v>3.6248769169546093E-2</c:v>
                </c:pt>
                <c:pt idx="5">
                  <c:v>3.6363918573878773E-2</c:v>
                </c:pt>
                <c:pt idx="6">
                  <c:v>3.6115029173507229E-2</c:v>
                </c:pt>
                <c:pt idx="7">
                  <c:v>3.6229329117196965E-2</c:v>
                </c:pt>
                <c:pt idx="8">
                  <c:v>3.6229329117196965E-2</c:v>
                </c:pt>
                <c:pt idx="9">
                  <c:v>3.714104454102931E-2</c:v>
                </c:pt>
                <c:pt idx="10">
                  <c:v>2.8405556208684304E-2</c:v>
                </c:pt>
                <c:pt idx="11">
                  <c:v>2.2836284527728859E-2</c:v>
                </c:pt>
                <c:pt idx="12">
                  <c:v>2.0415672667336331E-2</c:v>
                </c:pt>
                <c:pt idx="13">
                  <c:v>2.0747522546866227E-2</c:v>
                </c:pt>
                <c:pt idx="14">
                  <c:v>2.1251996414813561E-2</c:v>
                </c:pt>
                <c:pt idx="15">
                  <c:v>1.9905133110235902E-2</c:v>
                </c:pt>
                <c:pt idx="16">
                  <c:v>1.872975824315054E-2</c:v>
                </c:pt>
                <c:pt idx="17">
                  <c:v>1.8772318475136305E-2</c:v>
                </c:pt>
                <c:pt idx="18">
                  <c:v>1.8874684388313186E-2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6A-4DBB-BC15-427FF5C99BE9}"/>
            </c:ext>
          </c:extLst>
        </c:ser>
        <c:ser>
          <c:idx val="8"/>
          <c:order val="8"/>
          <c:tx>
            <c:strRef>
              <c:f>'Share E-Scooter'!$A$10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E-Scooter'!$B$10:$T$10</c:f>
              <c:numCache>
                <c:formatCode>0.00%</c:formatCode>
                <c:ptCount val="19"/>
                <c:pt idx="0">
                  <c:v>7.3904496676280018E-2</c:v>
                </c:pt>
                <c:pt idx="1">
                  <c:v>7.3748705243358803E-2</c:v>
                </c:pt>
                <c:pt idx="2">
                  <c:v>7.3988348264107856E-2</c:v>
                </c:pt>
                <c:pt idx="3">
                  <c:v>7.3988348264107856E-2</c:v>
                </c:pt>
                <c:pt idx="4">
                  <c:v>7.2101444566367009E-2</c:v>
                </c:pt>
                <c:pt idx="5">
                  <c:v>7.233048512646191E-2</c:v>
                </c:pt>
                <c:pt idx="6">
                  <c:v>7.1835425964036012E-2</c:v>
                </c:pt>
                <c:pt idx="7">
                  <c:v>7.2062776884982832E-2</c:v>
                </c:pt>
                <c:pt idx="8">
                  <c:v>7.2062776884982846E-2</c:v>
                </c:pt>
                <c:pt idx="9">
                  <c:v>7.3876245330884646E-2</c:v>
                </c:pt>
                <c:pt idx="10">
                  <c:v>5.8035804995220514E-2</c:v>
                </c:pt>
                <c:pt idx="11">
                  <c:v>5.0739290855360948E-2</c:v>
                </c:pt>
                <c:pt idx="12">
                  <c:v>5.6953593277976881E-2</c:v>
                </c:pt>
                <c:pt idx="13">
                  <c:v>5.968250240582261E-2</c:v>
                </c:pt>
                <c:pt idx="14">
                  <c:v>6.2628056260497292E-2</c:v>
                </c:pt>
                <c:pt idx="15">
                  <c:v>6.4035124129971255E-2</c:v>
                </c:pt>
                <c:pt idx="16">
                  <c:v>6.5366144883312147E-2</c:v>
                </c:pt>
                <c:pt idx="17">
                  <c:v>6.7543128480740275E-2</c:v>
                </c:pt>
                <c:pt idx="18">
                  <c:v>6.9641692634268143E-2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6A-4DBB-BC15-427FF5C99BE9}"/>
            </c:ext>
          </c:extLst>
        </c:ser>
        <c:ser>
          <c:idx val="9"/>
          <c:order val="9"/>
          <c:tx>
            <c:strRef>
              <c:f>'Share E-Scooter'!$A$11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E-Scooter'!$B$11:$T$11</c:f>
              <c:numCache>
                <c:formatCode>0.00%</c:formatCode>
                <c:ptCount val="19"/>
                <c:pt idx="0">
                  <c:v>6.4452333582060573E-4</c:v>
                </c:pt>
                <c:pt idx="1">
                  <c:v>6.4316467405367052E-4</c:v>
                </c:pt>
                <c:pt idx="2">
                  <c:v>5.1620368642975897E-4</c:v>
                </c:pt>
                <c:pt idx="3">
                  <c:v>5.1620368642975897E-4</c:v>
                </c:pt>
                <c:pt idx="4">
                  <c:v>5.0303909136088538E-4</c:v>
                </c:pt>
                <c:pt idx="5">
                  <c:v>3.7847780028404476E-4</c:v>
                </c:pt>
                <c:pt idx="6">
                  <c:v>3.7588734478692171E-4</c:v>
                </c:pt>
                <c:pt idx="7">
                  <c:v>2.5138465687602591E-4</c:v>
                </c:pt>
                <c:pt idx="8">
                  <c:v>2.5138465687602596E-4</c:v>
                </c:pt>
                <c:pt idx="9">
                  <c:v>1.6184237109315119E-5</c:v>
                </c:pt>
                <c:pt idx="10">
                  <c:v>9.2857287992352804E-4</c:v>
                </c:pt>
                <c:pt idx="11">
                  <c:v>9.884792245472662E-4</c:v>
                </c:pt>
                <c:pt idx="12">
                  <c:v>1.3121987034814516E-3</c:v>
                </c:pt>
                <c:pt idx="13">
                  <c:v>1.6653512294115941E-3</c:v>
                </c:pt>
                <c:pt idx="14">
                  <c:v>1.9793170885259366E-3</c:v>
                </c:pt>
                <c:pt idx="15">
                  <c:v>2.211681456692878E-3</c:v>
                </c:pt>
                <c:pt idx="16">
                  <c:v>2.4105798455102056E-3</c:v>
                </c:pt>
                <c:pt idx="17">
                  <c:v>2.5653856220826565E-3</c:v>
                </c:pt>
                <c:pt idx="18">
                  <c:v>2.6820980086325833E-3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6A-4DBB-BC15-427FF5C99BE9}"/>
            </c:ext>
          </c:extLst>
        </c:ser>
        <c:ser>
          <c:idx val="10"/>
          <c:order val="10"/>
          <c:tx>
            <c:strRef>
              <c:f>'Share E-Scooter'!$A$12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E-Scooter'!$B$12:$T$12</c:f>
              <c:numCache>
                <c:formatCode>0.00%</c:formatCode>
                <c:ptCount val="19"/>
                <c:pt idx="0">
                  <c:v>2.727805456721067E-2</c:v>
                </c:pt>
                <c:pt idx="1">
                  <c:v>2.7220552149909281E-2</c:v>
                </c:pt>
                <c:pt idx="2">
                  <c:v>2.7309004080314506E-2</c:v>
                </c:pt>
                <c:pt idx="3">
                  <c:v>2.730900408031451E-2</c:v>
                </c:pt>
                <c:pt idx="4">
                  <c:v>2.6612550354968095E-2</c:v>
                </c:pt>
                <c:pt idx="5">
                  <c:v>2.669708893079711E-2</c:v>
                </c:pt>
                <c:pt idx="6">
                  <c:v>2.651436323136094E-2</c:v>
                </c:pt>
                <c:pt idx="7">
                  <c:v>2.6598278163555901E-2</c:v>
                </c:pt>
                <c:pt idx="8">
                  <c:v>2.6598278163555894E-2</c:v>
                </c:pt>
                <c:pt idx="9">
                  <c:v>2.7267627032000342E-2</c:v>
                </c:pt>
                <c:pt idx="10">
                  <c:v>2.5133616336512819E-2</c:v>
                </c:pt>
                <c:pt idx="11">
                  <c:v>2.5946228278309579E-2</c:v>
                </c:pt>
                <c:pt idx="12">
                  <c:v>2.1452016566240632E-2</c:v>
                </c:pt>
                <c:pt idx="13">
                  <c:v>1.9894167468607536E-2</c:v>
                </c:pt>
                <c:pt idx="14">
                  <c:v>1.8839137633315808E-2</c:v>
                </c:pt>
                <c:pt idx="15">
                  <c:v>1.7640530063352967E-2</c:v>
                </c:pt>
                <c:pt idx="16">
                  <c:v>1.6666740921740038E-2</c:v>
                </c:pt>
                <c:pt idx="17">
                  <c:v>1.576069627186236E-2</c:v>
                </c:pt>
                <c:pt idx="18">
                  <c:v>1.5178317625417414E-2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6A-4DBB-BC15-427FF5C99BE9}"/>
            </c:ext>
          </c:extLst>
        </c:ser>
        <c:ser>
          <c:idx val="11"/>
          <c:order val="11"/>
          <c:tx>
            <c:strRef>
              <c:f>'Share E-Scooter'!$A$13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E-Scooter'!$B$13:$T$13</c:f>
              <c:numCache>
                <c:formatCode>0.00%</c:formatCode>
                <c:ptCount val="19"/>
                <c:pt idx="0">
                  <c:v>0.20921633479688559</c:v>
                </c:pt>
                <c:pt idx="1">
                  <c:v>0.20877530462883911</c:v>
                </c:pt>
                <c:pt idx="2">
                  <c:v>0.20945371036483085</c:v>
                </c:pt>
                <c:pt idx="3">
                  <c:v>0.20945371036483085</c:v>
                </c:pt>
                <c:pt idx="4">
                  <c:v>0.20411207225740652</c:v>
                </c:pt>
                <c:pt idx="5">
                  <c:v>0.20476046347388113</c:v>
                </c:pt>
                <c:pt idx="6">
                  <c:v>0.20335899985355438</c:v>
                </c:pt>
                <c:pt idx="7">
                  <c:v>0.20400260786838914</c:v>
                </c:pt>
                <c:pt idx="8">
                  <c:v>0.20400260786838914</c:v>
                </c:pt>
                <c:pt idx="9">
                  <c:v>0.20913635802683056</c:v>
                </c:pt>
                <c:pt idx="10">
                  <c:v>0.18100773510714052</c:v>
                </c:pt>
                <c:pt idx="11">
                  <c:v>0.16666848025997472</c:v>
                </c:pt>
                <c:pt idx="12">
                  <c:v>0.17010542713793625</c:v>
                </c:pt>
                <c:pt idx="13">
                  <c:v>0.16577600339301518</c:v>
                </c:pt>
                <c:pt idx="14">
                  <c:v>0.15433601214985643</c:v>
                </c:pt>
                <c:pt idx="15">
                  <c:v>0.15241417974736959</c:v>
                </c:pt>
                <c:pt idx="16">
                  <c:v>0.15052912593464232</c:v>
                </c:pt>
                <c:pt idx="17">
                  <c:v>0.14949874909442457</c:v>
                </c:pt>
                <c:pt idx="18">
                  <c:v>0.14946178649969855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6A-4DBB-BC15-427FF5C99BE9}"/>
            </c:ext>
          </c:extLst>
        </c:ser>
        <c:ser>
          <c:idx val="12"/>
          <c:order val="12"/>
          <c:tx>
            <c:strRef>
              <c:f>'Share E-Scooter'!$A$14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E-Scooter'!$B$14:$T$14</c:f>
              <c:numCache>
                <c:formatCode>0.00%</c:formatCode>
                <c:ptCount val="19"/>
                <c:pt idx="0">
                  <c:v>5.7531320202333418E-2</c:v>
                </c:pt>
                <c:pt idx="1">
                  <c:v>5.741004359244823E-2</c:v>
                </c:pt>
                <c:pt idx="2">
                  <c:v>5.759659488473777E-2</c:v>
                </c:pt>
                <c:pt idx="3">
                  <c:v>5.7596594884737777E-2</c:v>
                </c:pt>
                <c:pt idx="4">
                  <c:v>5.6127725388187409E-2</c:v>
                </c:pt>
                <c:pt idx="5">
                  <c:v>5.6306023142650971E-2</c:v>
                </c:pt>
                <c:pt idx="6">
                  <c:v>5.592064189423547E-2</c:v>
                </c:pt>
                <c:pt idx="7">
                  <c:v>5.6097624340764776E-2</c:v>
                </c:pt>
                <c:pt idx="8">
                  <c:v>5.6097624340764762E-2</c:v>
                </c:pt>
                <c:pt idx="9">
                  <c:v>5.7509327803072358E-2</c:v>
                </c:pt>
                <c:pt idx="10">
                  <c:v>6.0229284239134352E-2</c:v>
                </c:pt>
                <c:pt idx="11">
                  <c:v>8.3964877622862935E-2</c:v>
                </c:pt>
                <c:pt idx="12">
                  <c:v>7.8919249677493697E-2</c:v>
                </c:pt>
                <c:pt idx="13">
                  <c:v>9.3659646319312853E-2</c:v>
                </c:pt>
                <c:pt idx="14">
                  <c:v>0.10704494614212264</c:v>
                </c:pt>
                <c:pt idx="15">
                  <c:v>0.11655980239360472</c:v>
                </c:pt>
                <c:pt idx="16">
                  <c:v>0.12477697868117328</c:v>
                </c:pt>
                <c:pt idx="17">
                  <c:v>0.13115557728885943</c:v>
                </c:pt>
                <c:pt idx="18">
                  <c:v>0.13671199969434791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6A-4DBB-BC15-427FF5C99BE9}"/>
            </c:ext>
          </c:extLst>
        </c:ser>
        <c:ser>
          <c:idx val="13"/>
          <c:order val="13"/>
          <c:tx>
            <c:strRef>
              <c:f>'Share E-Scooter'!$A$15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E-Scooter'!$B$15:$T$15</c:f>
              <c:numCache>
                <c:formatCode>0.00%</c:formatCode>
                <c:ptCount val="19"/>
                <c:pt idx="0">
                  <c:v>1.3604136748693789E-3</c:v>
                </c:pt>
                <c:pt idx="1">
                  <c:v>1.3575459089646619E-3</c:v>
                </c:pt>
                <c:pt idx="2">
                  <c:v>1.0895657534927344E-3</c:v>
                </c:pt>
                <c:pt idx="3">
                  <c:v>1.0895657534927346E-3</c:v>
                </c:pt>
                <c:pt idx="4">
                  <c:v>1.0617788695112393E-3</c:v>
                </c:pt>
                <c:pt idx="5">
                  <c:v>7.9886382156410854E-4</c:v>
                </c:pt>
                <c:pt idx="6">
                  <c:v>7.933960737160963E-4</c:v>
                </c:pt>
                <c:pt idx="7">
                  <c:v>5.3060472113251758E-4</c:v>
                </c:pt>
                <c:pt idx="8">
                  <c:v>5.3060472113251769E-4</c:v>
                </c:pt>
                <c:pt idx="9">
                  <c:v>3.4160528032407761E-5</c:v>
                </c:pt>
                <c:pt idx="10">
                  <c:v>1.9599650994055178E-3</c:v>
                </c:pt>
                <c:pt idx="11">
                  <c:v>1.6169545317329872E-3</c:v>
                </c:pt>
                <c:pt idx="12">
                  <c:v>2.4860167930567311E-3</c:v>
                </c:pt>
                <c:pt idx="13">
                  <c:v>2.9841251202911302E-3</c:v>
                </c:pt>
                <c:pt idx="14">
                  <c:v>3.4369349810523578E-3</c:v>
                </c:pt>
                <c:pt idx="15">
                  <c:v>3.7574329034941816E-3</c:v>
                </c:pt>
                <c:pt idx="16">
                  <c:v>4.0366033500702087E-3</c:v>
                </c:pt>
                <c:pt idx="17">
                  <c:v>4.166140677164581E-3</c:v>
                </c:pt>
                <c:pt idx="18">
                  <c:v>4.3195706277511445E-3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6A-4DBB-BC15-427FF5C99BE9}"/>
            </c:ext>
          </c:extLst>
        </c:ser>
        <c:ser>
          <c:idx val="14"/>
          <c:order val="14"/>
          <c:tx>
            <c:strRef>
              <c:f>'Share E-Scooter'!$A$16</c:f>
              <c:strCache>
                <c:ptCount val="1"/>
                <c:pt idx="0">
                  <c:v>HRV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E-Scooter'!$B$16:$T$16</c:f>
              <c:numCache>
                <c:formatCode>0.00%</c:formatCode>
                <c:ptCount val="19"/>
                <c:pt idx="0">
                  <c:v>7.2889499297035048E-4</c:v>
                </c:pt>
                <c:pt idx="1">
                  <c:v>7.2735847488943658E-4</c:v>
                </c:pt>
                <c:pt idx="2">
                  <c:v>5.8377759420058387E-4</c:v>
                </c:pt>
                <c:pt idx="3">
                  <c:v>5.8377759420058376E-4</c:v>
                </c:pt>
                <c:pt idx="4">
                  <c:v>5.6888968107643456E-4</c:v>
                </c:pt>
                <c:pt idx="5">
                  <c:v>4.2802263043933817E-4</c:v>
                </c:pt>
                <c:pt idx="6">
                  <c:v>4.250930700395406E-4</c:v>
                </c:pt>
                <c:pt idx="7">
                  <c:v>2.842922940458208E-4</c:v>
                </c:pt>
                <c:pt idx="8">
                  <c:v>2.842922940458208E-4</c:v>
                </c:pt>
                <c:pt idx="9">
                  <c:v>1.8302842951380978E-5</c:v>
                </c:pt>
                <c:pt idx="10">
                  <c:v>1.0501281880237539E-3</c:v>
                </c:pt>
                <c:pt idx="11">
                  <c:v>2.0955182977551415E-3</c:v>
                </c:pt>
                <c:pt idx="12">
                  <c:v>2.1594022873087575E-3</c:v>
                </c:pt>
                <c:pt idx="13">
                  <c:v>2.8296835570479927E-3</c:v>
                </c:pt>
                <c:pt idx="14">
                  <c:v>3.4224433367190383E-3</c:v>
                </c:pt>
                <c:pt idx="15">
                  <c:v>3.8654811501322179E-3</c:v>
                </c:pt>
                <c:pt idx="16">
                  <c:v>4.2439213469016093E-3</c:v>
                </c:pt>
                <c:pt idx="17">
                  <c:v>4.5383209746688007E-3</c:v>
                </c:pt>
                <c:pt idx="18">
                  <c:v>4.81777658275014E-3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6A-4DBB-BC15-427FF5C99BE9}"/>
            </c:ext>
          </c:extLst>
        </c:ser>
        <c:ser>
          <c:idx val="15"/>
          <c:order val="15"/>
          <c:tx>
            <c:strRef>
              <c:f>'Share E-Scooter'!$A$17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E-Scooter'!$B$17:$T$17</c:f>
              <c:numCache>
                <c:formatCode>0.00%</c:formatCode>
                <c:ptCount val="19"/>
                <c:pt idx="0">
                  <c:v>1.9767073960797322E-3</c:v>
                </c:pt>
                <c:pt idx="1">
                  <c:v>1.9725404767236593E-3</c:v>
                </c:pt>
                <c:pt idx="2">
                  <c:v>1.583160124916466E-3</c:v>
                </c:pt>
                <c:pt idx="3">
                  <c:v>1.5831601249164662E-3</c:v>
                </c:pt>
                <c:pt idx="4">
                  <c:v>1.5427852447642909E-3</c:v>
                </c:pt>
                <c:pt idx="5">
                  <c:v>1.1607645922097282E-3</c:v>
                </c:pt>
                <c:pt idx="6">
                  <c:v>1.1528198487756383E-3</c:v>
                </c:pt>
                <c:pt idx="7">
                  <c:v>7.7097892797804853E-4</c:v>
                </c:pt>
                <c:pt idx="8">
                  <c:v>7.7097892797804832E-4</c:v>
                </c:pt>
                <c:pt idx="9">
                  <c:v>4.9635908299828656E-5</c:v>
                </c:pt>
                <c:pt idx="10">
                  <c:v>2.8478672183481434E-3</c:v>
                </c:pt>
                <c:pt idx="11">
                  <c:v>5.5712317942036953E-3</c:v>
                </c:pt>
                <c:pt idx="12">
                  <c:v>4.9460494533712547E-3</c:v>
                </c:pt>
                <c:pt idx="13">
                  <c:v>5.4918372827813967E-3</c:v>
                </c:pt>
                <c:pt idx="14">
                  <c:v>5.5261470391059697E-3</c:v>
                </c:pt>
                <c:pt idx="15">
                  <c:v>6.6769406289790964E-3</c:v>
                </c:pt>
                <c:pt idx="16">
                  <c:v>6.943120364471215E-3</c:v>
                </c:pt>
                <c:pt idx="17">
                  <c:v>7.1625718478873284E-3</c:v>
                </c:pt>
                <c:pt idx="18">
                  <c:v>7.465946587278849E-3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6A-4DBB-BC15-427FF5C99BE9}"/>
            </c:ext>
          </c:extLst>
        </c:ser>
        <c:ser>
          <c:idx val="16"/>
          <c:order val="16"/>
          <c:tx>
            <c:strRef>
              <c:f>'Share E-Scooter'!$A$18</c:f>
              <c:strCache>
                <c:ptCount val="1"/>
                <c:pt idx="0">
                  <c:v>IRL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E-Scooter'!$B$18:$T$18</c:f>
              <c:numCache>
                <c:formatCode>0.00%</c:formatCode>
                <c:ptCount val="19"/>
                <c:pt idx="0">
                  <c:v>2.6772141810993224E-3</c:v>
                </c:pt>
                <c:pt idx="1">
                  <c:v>2.6715705862942942E-3</c:v>
                </c:pt>
                <c:pt idx="2">
                  <c:v>2.6802517318592406E-3</c:v>
                </c:pt>
                <c:pt idx="3">
                  <c:v>2.6802517318592406E-3</c:v>
                </c:pt>
                <c:pt idx="4">
                  <c:v>3.4825307173815233E-3</c:v>
                </c:pt>
                <c:pt idx="5">
                  <c:v>3.4935934747347764E-3</c:v>
                </c:pt>
                <c:pt idx="6">
                  <c:v>3.4696819047178619E-3</c:v>
                </c:pt>
                <c:pt idx="7">
                  <c:v>3.4806630517750948E-3</c:v>
                </c:pt>
                <c:pt idx="8">
                  <c:v>3.4806630517750939E-3</c:v>
                </c:pt>
                <c:pt idx="9">
                  <c:v>3.5682543560247889E-3</c:v>
                </c:pt>
                <c:pt idx="10">
                  <c:v>3.1119986773027689E-3</c:v>
                </c:pt>
                <c:pt idx="11">
                  <c:v>2.6277763417421308E-3</c:v>
                </c:pt>
                <c:pt idx="12">
                  <c:v>3.1241387506327906E-3</c:v>
                </c:pt>
                <c:pt idx="13">
                  <c:v>3.3689202015918279E-3</c:v>
                </c:pt>
                <c:pt idx="14">
                  <c:v>3.6108347130521965E-3</c:v>
                </c:pt>
                <c:pt idx="15">
                  <c:v>3.7530227709783432E-3</c:v>
                </c:pt>
                <c:pt idx="16">
                  <c:v>3.8800985877563083E-3</c:v>
                </c:pt>
                <c:pt idx="17">
                  <c:v>4.0066348353770586E-3</c:v>
                </c:pt>
                <c:pt idx="18">
                  <c:v>4.128502394113537E-3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6A-4DBB-BC15-427FF5C99BE9}"/>
            </c:ext>
          </c:extLst>
        </c:ser>
        <c:ser>
          <c:idx val="17"/>
          <c:order val="17"/>
          <c:tx>
            <c:strRef>
              <c:f>'Share E-Scooter'!$A$19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E-Scooter'!$B$19:$T$19</c:f>
              <c:numCache>
                <c:formatCode>0.00%</c:formatCode>
                <c:ptCount val="19"/>
                <c:pt idx="0">
                  <c:v>8.7416649287479751E-4</c:v>
                </c:pt>
                <c:pt idx="1">
                  <c:v>8.7232374099011577E-4</c:v>
                </c:pt>
                <c:pt idx="2">
                  <c:v>8.7515831680635785E-4</c:v>
                </c:pt>
                <c:pt idx="3">
                  <c:v>8.7515831680635796E-4</c:v>
                </c:pt>
                <c:pt idx="4">
                  <c:v>8.5283940439874505E-4</c:v>
                </c:pt>
                <c:pt idx="5">
                  <c:v>8.5554857085205619E-4</c:v>
                </c:pt>
                <c:pt idx="6">
                  <c:v>8.4969284960035739E-4</c:v>
                </c:pt>
                <c:pt idx="7">
                  <c:v>8.5238203045069822E-4</c:v>
                </c:pt>
                <c:pt idx="8">
                  <c:v>8.5238203045069811E-4</c:v>
                </c:pt>
                <c:pt idx="9">
                  <c:v>8.7383232674642967E-4</c:v>
                </c:pt>
                <c:pt idx="10">
                  <c:v>1.3174584708757538E-3</c:v>
                </c:pt>
                <c:pt idx="11">
                  <c:v>1.158210801201208E-3</c:v>
                </c:pt>
                <c:pt idx="12">
                  <c:v>1.0182154342004354E-3</c:v>
                </c:pt>
                <c:pt idx="13">
                  <c:v>1.0104142951161195E-3</c:v>
                </c:pt>
                <c:pt idx="14">
                  <c:v>1.0158642677657217E-3</c:v>
                </c:pt>
                <c:pt idx="15">
                  <c:v>1.0081562931206218E-3</c:v>
                </c:pt>
                <c:pt idx="16">
                  <c:v>1.0231752902443824E-3</c:v>
                </c:pt>
                <c:pt idx="17">
                  <c:v>1.0200778358125857E-3</c:v>
                </c:pt>
                <c:pt idx="18">
                  <c:v>1.0165901440176628E-3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6A-4DBB-BC15-427FF5C99BE9}"/>
            </c:ext>
          </c:extLst>
        </c:ser>
        <c:ser>
          <c:idx val="18"/>
          <c:order val="18"/>
          <c:tx>
            <c:strRef>
              <c:f>'Share E-Scooter'!$A$20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E-Scooter'!$B$20:$T$20</c:f>
              <c:numCache>
                <c:formatCode>0.00%</c:formatCode>
                <c:ptCount val="19"/>
                <c:pt idx="0">
                  <c:v>3.6679467792467918E-2</c:v>
                </c:pt>
                <c:pt idx="1">
                  <c:v>3.6602147100180324E-2</c:v>
                </c:pt>
                <c:pt idx="2">
                  <c:v>3.67210840912508E-2</c:v>
                </c:pt>
                <c:pt idx="3">
                  <c:v>3.6721084091250807E-2</c:v>
                </c:pt>
                <c:pt idx="4">
                  <c:v>3.5784596779633845E-2</c:v>
                </c:pt>
                <c:pt idx="5">
                  <c:v>3.5898271673922996E-2</c:v>
                </c:pt>
                <c:pt idx="6">
                  <c:v>3.5652569349704406E-2</c:v>
                </c:pt>
                <c:pt idx="7">
                  <c:v>3.5765405660855856E-2</c:v>
                </c:pt>
                <c:pt idx="8">
                  <c:v>3.576540566085587E-2</c:v>
                </c:pt>
                <c:pt idx="9">
                  <c:v>3.6665446395122321E-2</c:v>
                </c:pt>
                <c:pt idx="10">
                  <c:v>6.0092191786389741E-2</c:v>
                </c:pt>
                <c:pt idx="11">
                  <c:v>5.6360973648994693E-2</c:v>
                </c:pt>
                <c:pt idx="12">
                  <c:v>6.5564614012312908E-2</c:v>
                </c:pt>
                <c:pt idx="13">
                  <c:v>7.7561076591426484E-2</c:v>
                </c:pt>
                <c:pt idx="14">
                  <c:v>8.8447335914362171E-2</c:v>
                </c:pt>
                <c:pt idx="15">
                  <c:v>9.614088884527365E-2</c:v>
                </c:pt>
                <c:pt idx="16">
                  <c:v>0.10282566136961324</c:v>
                </c:pt>
                <c:pt idx="17">
                  <c:v>0.10836902846207049</c:v>
                </c:pt>
                <c:pt idx="18">
                  <c:v>0.1132838200184095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6A-4DBB-BC15-427FF5C99BE9}"/>
            </c:ext>
          </c:extLst>
        </c:ser>
        <c:ser>
          <c:idx val="19"/>
          <c:order val="19"/>
          <c:tx>
            <c:strRef>
              <c:f>'Share E-Scooter'!$A$21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E-Scooter'!$B$21:$T$21</c:f>
              <c:numCache>
                <c:formatCode>0.00%</c:formatCode>
                <c:ptCount val="19"/>
                <c:pt idx="0">
                  <c:v>7.8027923529463115E-4</c:v>
                </c:pt>
                <c:pt idx="1">
                  <c:v>7.7863439870670768E-4</c:v>
                </c:pt>
                <c:pt idx="2">
                  <c:v>6.2493162825649979E-4</c:v>
                </c:pt>
                <c:pt idx="3">
                  <c:v>6.2493162825649979E-4</c:v>
                </c:pt>
                <c:pt idx="4">
                  <c:v>6.0899417556485157E-4</c:v>
                </c:pt>
                <c:pt idx="5">
                  <c:v>4.5819654955647163E-4</c:v>
                </c:pt>
                <c:pt idx="6">
                  <c:v>4.5506046662196245E-4</c:v>
                </c:pt>
                <c:pt idx="7">
                  <c:v>3.043337873597559E-4</c:v>
                </c:pt>
                <c:pt idx="8">
                  <c:v>3.043337873597559E-4</c:v>
                </c:pt>
                <c:pt idx="9">
                  <c:v>1.959312169730079E-5</c:v>
                </c:pt>
                <c:pt idx="10">
                  <c:v>1.1241581125058461E-3</c:v>
                </c:pt>
                <c:pt idx="11">
                  <c:v>1.1967697793370292E-3</c:v>
                </c:pt>
                <c:pt idx="12">
                  <c:v>1.5886577902153977E-3</c:v>
                </c:pt>
                <c:pt idx="13">
                  <c:v>2.0163785790879452E-3</c:v>
                </c:pt>
                <c:pt idx="14">
                  <c:v>2.3966764453255481E-3</c:v>
                </c:pt>
                <c:pt idx="15">
                  <c:v>2.6769504371138121E-3</c:v>
                </c:pt>
                <c:pt idx="16">
                  <c:v>2.9187121906852063E-3</c:v>
                </c:pt>
                <c:pt idx="17">
                  <c:v>3.1046672776499952E-3</c:v>
                </c:pt>
                <c:pt idx="18">
                  <c:v>3.2481599718393269E-3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6A-4DBB-BC15-427FF5C99BE9}"/>
            </c:ext>
          </c:extLst>
        </c:ser>
        <c:ser>
          <c:idx val="20"/>
          <c:order val="20"/>
          <c:tx>
            <c:strRef>
              <c:f>'Share E-Scooter'!$A$22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E-Scooter'!$B$22:$T$22</c:f>
              <c:numCache>
                <c:formatCode>0.00%</c:formatCode>
                <c:ptCount val="19"/>
                <c:pt idx="0">
                  <c:v>8.4498531822150228E-3</c:v>
                </c:pt>
                <c:pt idx="1">
                  <c:v>1.0540051006883471E-2</c:v>
                </c:pt>
                <c:pt idx="2">
                  <c:v>1.0574300417145032E-2</c:v>
                </c:pt>
                <c:pt idx="3">
                  <c:v>1.0574300417145032E-2</c:v>
                </c:pt>
                <c:pt idx="4">
                  <c:v>1.3739502741402128E-2</c:v>
                </c:pt>
                <c:pt idx="5">
                  <c:v>1.3783148238690599E-2</c:v>
                </c:pt>
                <c:pt idx="6">
                  <c:v>2.053321617684464E-2</c:v>
                </c:pt>
                <c:pt idx="7">
                  <c:v>2.0598201461544462E-2</c:v>
                </c:pt>
                <c:pt idx="8">
                  <c:v>2.0598201461544459E-2</c:v>
                </c:pt>
                <c:pt idx="9">
                  <c:v>2.0329854931853764E-3</c:v>
                </c:pt>
                <c:pt idx="10">
                  <c:v>1.6283256609207037E-3</c:v>
                </c:pt>
                <c:pt idx="11">
                  <c:v>1.6731007282701224E-3</c:v>
                </c:pt>
                <c:pt idx="12">
                  <c:v>1.5041054222722564E-3</c:v>
                </c:pt>
                <c:pt idx="13">
                  <c:v>1.4604287397475876E-3</c:v>
                </c:pt>
                <c:pt idx="14">
                  <c:v>1.4360987668010641E-3</c:v>
                </c:pt>
                <c:pt idx="15">
                  <c:v>1.3903207364131004E-3</c:v>
                </c:pt>
                <c:pt idx="16">
                  <c:v>1.3542905865954586E-3</c:v>
                </c:pt>
                <c:pt idx="17">
                  <c:v>1.3534830227298861E-3</c:v>
                </c:pt>
                <c:pt idx="18">
                  <c:v>1.3602701114833495E-3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6A-4DBB-BC15-427FF5C99BE9}"/>
            </c:ext>
          </c:extLst>
        </c:ser>
        <c:ser>
          <c:idx val="21"/>
          <c:order val="21"/>
          <c:tx>
            <c:strRef>
              <c:f>'Share E-Scooter'!$A$23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E-Scooter'!$B$23:$T$23</c:f>
              <c:numCache>
                <c:formatCode>0.00%</c:formatCode>
                <c:ptCount val="19"/>
                <c:pt idx="0">
                  <c:v>6.0804686750398683E-4</c:v>
                </c:pt>
                <c:pt idx="1">
                  <c:v>6.0676509850437327E-4</c:v>
                </c:pt>
                <c:pt idx="2">
                  <c:v>4.8698940299500402E-4</c:v>
                </c:pt>
                <c:pt idx="3">
                  <c:v>4.8698940299500402E-4</c:v>
                </c:pt>
                <c:pt idx="4">
                  <c:v>4.7456985144626857E-4</c:v>
                </c:pt>
                <c:pt idx="5">
                  <c:v>3.5705804288607977E-4</c:v>
                </c:pt>
                <c:pt idx="6">
                  <c:v>3.5461419289199269E-4</c:v>
                </c:pt>
                <c:pt idx="7">
                  <c:v>2.3715767088156587E-4</c:v>
                </c:pt>
                <c:pt idx="8">
                  <c:v>2.371576708815659E-4</c:v>
                </c:pt>
                <c:pt idx="9">
                  <c:v>1.5268298493384398E-5</c:v>
                </c:pt>
                <c:pt idx="10">
                  <c:v>8.7602077303809234E-4</c:v>
                </c:pt>
                <c:pt idx="11">
                  <c:v>9.3226239661092889E-4</c:v>
                </c:pt>
                <c:pt idx="12">
                  <c:v>1.2378719981956038E-3</c:v>
                </c:pt>
                <c:pt idx="13">
                  <c:v>1.5708539339357082E-3</c:v>
                </c:pt>
                <c:pt idx="14">
                  <c:v>1.8672483723482629E-3</c:v>
                </c:pt>
                <c:pt idx="15">
                  <c:v>2.0859926799914881E-3</c:v>
                </c:pt>
                <c:pt idx="16">
                  <c:v>2.2744003770033051E-3</c:v>
                </c:pt>
                <c:pt idx="17">
                  <c:v>2.4153741756396297E-3</c:v>
                </c:pt>
                <c:pt idx="18">
                  <c:v>2.5196007258192908E-3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16A-4DBB-BC15-427FF5C99BE9}"/>
            </c:ext>
          </c:extLst>
        </c:ser>
        <c:ser>
          <c:idx val="22"/>
          <c:order val="22"/>
          <c:tx>
            <c:strRef>
              <c:f>'Share E-Scooter'!$A$24</c:f>
              <c:strCache>
                <c:ptCount val="1"/>
                <c:pt idx="0">
                  <c:v>MLT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E-Scooter'!$B$24:$T$24</c:f>
              <c:numCache>
                <c:formatCode>0.00%</c:formatCode>
                <c:ptCount val="19"/>
                <c:pt idx="0">
                  <c:v>2.0236510248698142E-4</c:v>
                </c:pt>
                <c:pt idx="1">
                  <c:v>2.0193851478653621E-4</c:v>
                </c:pt>
                <c:pt idx="2">
                  <c:v>1.6207576375107581E-4</c:v>
                </c:pt>
                <c:pt idx="3">
                  <c:v>1.6207576375107583E-4</c:v>
                </c:pt>
                <c:pt idx="4">
                  <c:v>1.579423918741362E-4</c:v>
                </c:pt>
                <c:pt idx="5">
                  <c:v>1.1883308886871084E-4</c:v>
                </c:pt>
                <c:pt idx="6">
                  <c:v>1.1801974703447636E-4</c:v>
                </c:pt>
                <c:pt idx="7">
                  <c:v>7.8928844038830934E-5</c:v>
                </c:pt>
                <c:pt idx="8">
                  <c:v>7.8928844038830961E-5</c:v>
                </c:pt>
                <c:pt idx="9">
                  <c:v>5.0814681475113395E-6</c:v>
                </c:pt>
                <c:pt idx="10">
                  <c:v>2.915499495035487E-4</c:v>
                </c:pt>
                <c:pt idx="11">
                  <c:v>2.306331402516407E-4</c:v>
                </c:pt>
                <c:pt idx="12">
                  <c:v>2.7645908673394615E-4</c:v>
                </c:pt>
                <c:pt idx="13">
                  <c:v>3.3505966262917957E-4</c:v>
                </c:pt>
                <c:pt idx="14">
                  <c:v>3.878930133218613E-4</c:v>
                </c:pt>
                <c:pt idx="15">
                  <c:v>4.2645981428155794E-4</c:v>
                </c:pt>
                <c:pt idx="16">
                  <c:v>4.5955489297627098E-4</c:v>
                </c:pt>
                <c:pt idx="17">
                  <c:v>4.6617481141472407E-4</c:v>
                </c:pt>
                <c:pt idx="18">
                  <c:v>4.7552776278219499E-4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16A-4DBB-BC15-427FF5C99BE9}"/>
            </c:ext>
          </c:extLst>
        </c:ser>
        <c:ser>
          <c:idx val="23"/>
          <c:order val="23"/>
          <c:tx>
            <c:strRef>
              <c:f>'Share E-Scooter'!$A$25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E-Scooter'!$B$25:$T$25</c:f>
              <c:numCache>
                <c:formatCode>0.00%</c:formatCode>
                <c:ptCount val="19"/>
                <c:pt idx="0">
                  <c:v>1.9335700074618162E-3</c:v>
                </c:pt>
                <c:pt idx="1">
                  <c:v>1.9294940221610108E-3</c:v>
                </c:pt>
                <c:pt idx="2">
                  <c:v>1.9357638241115952E-3</c:v>
                </c:pt>
                <c:pt idx="3">
                  <c:v>1.9357638241115954E-3</c:v>
                </c:pt>
                <c:pt idx="4">
                  <c:v>1.8863965926033195E-3</c:v>
                </c:pt>
                <c:pt idx="5">
                  <c:v>1.8923890014202226E-3</c:v>
                </c:pt>
                <c:pt idx="6">
                  <c:v>1.8794367239346073E-3</c:v>
                </c:pt>
                <c:pt idx="7">
                  <c:v>1.8853849265701944E-3</c:v>
                </c:pt>
                <c:pt idx="8">
                  <c:v>1.8853849265701946E-3</c:v>
                </c:pt>
                <c:pt idx="9">
                  <c:v>1.9328308649659777E-3</c:v>
                </c:pt>
                <c:pt idx="10">
                  <c:v>1.838409791305292E-3</c:v>
                </c:pt>
                <c:pt idx="11">
                  <c:v>1.5643413466130815E-3</c:v>
                </c:pt>
                <c:pt idx="12">
                  <c:v>1.8784110843988451E-3</c:v>
                </c:pt>
                <c:pt idx="13">
                  <c:v>2.0687316513737547E-3</c:v>
                </c:pt>
                <c:pt idx="14">
                  <c:v>2.2510354197756836E-3</c:v>
                </c:pt>
                <c:pt idx="15">
                  <c:v>9.4663494452467845E-3</c:v>
                </c:pt>
                <c:pt idx="16">
                  <c:v>1.4813074126541634E-2</c:v>
                </c:pt>
                <c:pt idx="17">
                  <c:v>1.5323954086015576E-2</c:v>
                </c:pt>
                <c:pt idx="18">
                  <c:v>1.4687254408124498E-2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16A-4DBB-BC15-427FF5C99BE9}"/>
            </c:ext>
          </c:extLst>
        </c:ser>
        <c:ser>
          <c:idx val="24"/>
          <c:order val="24"/>
          <c:tx>
            <c:strRef>
              <c:f>'Share E-Scooter'!$A$26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E-Scooter'!$B$26:$T$26</c:f>
              <c:numCache>
                <c:formatCode>0.00%</c:formatCode>
                <c:ptCount val="19"/>
                <c:pt idx="0">
                  <c:v>3.3057195895287175E-2</c:v>
                </c:pt>
                <c:pt idx="1">
                  <c:v>3.2987510989110999E-2</c:v>
                </c:pt>
                <c:pt idx="2">
                  <c:v>3.3094702386632313E-2</c:v>
                </c:pt>
                <c:pt idx="3">
                  <c:v>3.3094702386632313E-2</c:v>
                </c:pt>
                <c:pt idx="4">
                  <c:v>3.2250697651102049E-2</c:v>
                </c:pt>
                <c:pt idx="5">
                  <c:v>3.2353146608926471E-2</c:v>
                </c:pt>
                <c:pt idx="6">
                  <c:v>3.213170855781905E-2</c:v>
                </c:pt>
                <c:pt idx="7">
                  <c:v>3.223340174657903E-2</c:v>
                </c:pt>
                <c:pt idx="8">
                  <c:v>3.223340174657903E-2</c:v>
                </c:pt>
                <c:pt idx="9">
                  <c:v>3.3044559177617158E-2</c:v>
                </c:pt>
                <c:pt idx="10">
                  <c:v>3.6210686518277739E-2</c:v>
                </c:pt>
                <c:pt idx="11">
                  <c:v>3.4209381256387894E-2</c:v>
                </c:pt>
                <c:pt idx="12">
                  <c:v>3.4172155966786126E-2</c:v>
                </c:pt>
                <c:pt idx="13">
                  <c:v>3.1280960690771055E-2</c:v>
                </c:pt>
                <c:pt idx="14">
                  <c:v>2.9176510591083969E-2</c:v>
                </c:pt>
                <c:pt idx="15">
                  <c:v>2.6901808346613272E-2</c:v>
                </c:pt>
                <c:pt idx="16">
                  <c:v>2.5040761970224059E-2</c:v>
                </c:pt>
                <c:pt idx="17">
                  <c:v>2.3622055617104554E-2</c:v>
                </c:pt>
                <c:pt idx="18">
                  <c:v>2.237462586429179E-2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6A-4DBB-BC15-427FF5C99BE9}"/>
            </c:ext>
          </c:extLst>
        </c:ser>
        <c:ser>
          <c:idx val="25"/>
          <c:order val="25"/>
          <c:tx>
            <c:strRef>
              <c:f>'Share E-Scooter'!$A$27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E-Scooter'!$B$27:$T$27</c:f>
              <c:numCache>
                <c:formatCode>0.00%</c:formatCode>
                <c:ptCount val="19"/>
                <c:pt idx="0">
                  <c:v>5.2253333830259173E-2</c:v>
                </c:pt>
                <c:pt idx="1">
                  <c:v>5.2143183269489045E-2</c:v>
                </c:pt>
                <c:pt idx="2">
                  <c:v>5.2312620141755993E-2</c:v>
                </c:pt>
                <c:pt idx="3">
                  <c:v>5.2312620141755993E-2</c:v>
                </c:pt>
                <c:pt idx="4">
                  <c:v>5.0978506342761014E-2</c:v>
                </c:pt>
                <c:pt idx="5">
                  <c:v>5.1140446865808355E-2</c:v>
                </c:pt>
                <c:pt idx="6">
                  <c:v>5.0790420915516325E-2</c:v>
                </c:pt>
                <c:pt idx="7">
                  <c:v>5.0951166798420953E-2</c:v>
                </c:pt>
                <c:pt idx="8">
                  <c:v>5.095116679842094E-2</c:v>
                </c:pt>
                <c:pt idx="9">
                  <c:v>5.2233359037810893E-2</c:v>
                </c:pt>
                <c:pt idx="10">
                  <c:v>4.7662476070877952E-2</c:v>
                </c:pt>
                <c:pt idx="11">
                  <c:v>4.7784303745886804E-2</c:v>
                </c:pt>
                <c:pt idx="12">
                  <c:v>4.6318227318375899E-2</c:v>
                </c:pt>
                <c:pt idx="13">
                  <c:v>4.3426873461078819E-2</c:v>
                </c:pt>
                <c:pt idx="14">
                  <c:v>4.1470255533850309E-2</c:v>
                </c:pt>
                <c:pt idx="15">
                  <c:v>3.909582475290601E-2</c:v>
                </c:pt>
                <c:pt idx="16">
                  <c:v>3.7174962373003079E-2</c:v>
                </c:pt>
                <c:pt idx="17">
                  <c:v>3.5926791983570593E-2</c:v>
                </c:pt>
                <c:pt idx="18">
                  <c:v>3.4892273694194856E-2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16A-4DBB-BC15-427FF5C99BE9}"/>
            </c:ext>
          </c:extLst>
        </c:ser>
        <c:ser>
          <c:idx val="26"/>
          <c:order val="26"/>
          <c:tx>
            <c:strRef>
              <c:f>'Share E-Scooter'!$A$28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E-Scooter'!$B$28:$T$28</c:f>
              <c:numCache>
                <c:formatCode>0.00%</c:formatCode>
                <c:ptCount val="19"/>
                <c:pt idx="0">
                  <c:v>2.9815548015323278E-2</c:v>
                </c:pt>
                <c:pt idx="1">
                  <c:v>2.9752696535947337E-2</c:v>
                </c:pt>
                <c:pt idx="2">
                  <c:v>2.9849376552901888E-2</c:v>
                </c:pt>
                <c:pt idx="3">
                  <c:v>2.9849376552901891E-2</c:v>
                </c:pt>
                <c:pt idx="4">
                  <c:v>2.9088136434500002E-2</c:v>
                </c:pt>
                <c:pt idx="5">
                  <c:v>2.9180539063894506E-2</c:v>
                </c:pt>
                <c:pt idx="6">
                  <c:v>2.8980815624975897E-2</c:v>
                </c:pt>
                <c:pt idx="7">
                  <c:v>2.9072536597375041E-2</c:v>
                </c:pt>
                <c:pt idx="8">
                  <c:v>2.9072536597375055E-2</c:v>
                </c:pt>
                <c:pt idx="9">
                  <c:v>2.9804150476837585E-2</c:v>
                </c:pt>
                <c:pt idx="10">
                  <c:v>2.1477817596656408E-2</c:v>
                </c:pt>
                <c:pt idx="11">
                  <c:v>1.9459671208732182E-2</c:v>
                </c:pt>
                <c:pt idx="12">
                  <c:v>2.2660580879831652E-2</c:v>
                </c:pt>
                <c:pt idx="13">
                  <c:v>2.2511821082897999E-2</c:v>
                </c:pt>
                <c:pt idx="14">
                  <c:v>2.2462048716645769E-2</c:v>
                </c:pt>
                <c:pt idx="15">
                  <c:v>2.2050662579191204E-2</c:v>
                </c:pt>
                <c:pt idx="16">
                  <c:v>2.195131731156005E-2</c:v>
                </c:pt>
                <c:pt idx="17">
                  <c:v>2.2406773013009144E-2</c:v>
                </c:pt>
                <c:pt idx="18">
                  <c:v>2.2321055331496201E-2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16A-4DBB-BC15-427FF5C99BE9}"/>
            </c:ext>
          </c:extLst>
        </c:ser>
        <c:ser>
          <c:idx val="27"/>
          <c:order val="27"/>
          <c:tx>
            <c:strRef>
              <c:f>'Share E-Scooter'!$A$29</c:f>
              <c:strCache>
                <c:ptCount val="1"/>
                <c:pt idx="0">
                  <c:v>ROU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E-Scooter'!$B$29:$T$29</c:f>
              <c:numCache>
                <c:formatCode>0.00%</c:formatCode>
                <c:ptCount val="19"/>
                <c:pt idx="0">
                  <c:v>4.1297705868032896E-3</c:v>
                </c:pt>
                <c:pt idx="1">
                  <c:v>4.1210649882769627E-3</c:v>
                </c:pt>
                <c:pt idx="2">
                  <c:v>3.3075649593087893E-3</c:v>
                </c:pt>
                <c:pt idx="3">
                  <c:v>3.3075649593087898E-3</c:v>
                </c:pt>
                <c:pt idx="4">
                  <c:v>3.2232130755505545E-3</c:v>
                </c:pt>
                <c:pt idx="5">
                  <c:v>2.4250890549696166E-3</c:v>
                </c:pt>
                <c:pt idx="6">
                  <c:v>2.4084907623650193E-3</c:v>
                </c:pt>
                <c:pt idx="7">
                  <c:v>1.6107422404162679E-3</c:v>
                </c:pt>
                <c:pt idx="8">
                  <c:v>1.6107422404162684E-3</c:v>
                </c:pt>
                <c:pt idx="9">
                  <c:v>1.0370018069059195E-4</c:v>
                </c:pt>
                <c:pt idx="10">
                  <c:v>5.9498124491163063E-3</c:v>
                </c:pt>
                <c:pt idx="11">
                  <c:v>8.3784695482041344E-3</c:v>
                </c:pt>
                <c:pt idx="12">
                  <c:v>8.931290277437649E-3</c:v>
                </c:pt>
                <c:pt idx="13">
                  <c:v>1.0656467863776484E-2</c:v>
                </c:pt>
                <c:pt idx="14">
                  <c:v>1.1706833347266887E-2</c:v>
                </c:pt>
                <c:pt idx="15">
                  <c:v>1.2160940412423948E-2</c:v>
                </c:pt>
                <c:pt idx="16">
                  <c:v>1.2479730397498029E-2</c:v>
                </c:pt>
                <c:pt idx="17">
                  <c:v>1.262944468724778E-2</c:v>
                </c:pt>
                <c:pt idx="18">
                  <c:v>1.2949783461120834E-2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16A-4DBB-BC15-427FF5C99BE9}"/>
            </c:ext>
          </c:extLst>
        </c:ser>
        <c:ser>
          <c:idx val="28"/>
          <c:order val="28"/>
          <c:tx>
            <c:strRef>
              <c:f>'Share E-Scooter'!$A$30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E-Scooter'!$B$30:$T$30</c:f>
              <c:numCache>
                <c:formatCode>0.00%</c:formatCode>
                <c:ptCount val="19"/>
                <c:pt idx="0">
                  <c:v>1.2649404838841404E-3</c:v>
                </c:pt>
                <c:pt idx="1">
                  <c:v>1.2622739764399783E-3</c:v>
                </c:pt>
                <c:pt idx="2">
                  <c:v>1.0131005420678529E-3</c:v>
                </c:pt>
                <c:pt idx="3">
                  <c:v>1.0131005420678531E-3</c:v>
                </c:pt>
                <c:pt idx="4">
                  <c:v>9.8726372851732757E-4</c:v>
                </c:pt>
                <c:pt idx="5">
                  <c:v>7.4279993480943379E-4</c:v>
                </c:pt>
                <c:pt idx="6">
                  <c:v>7.3771591093023782E-4</c:v>
                </c:pt>
                <c:pt idx="7">
                  <c:v>4.933671317035389E-4</c:v>
                </c:pt>
                <c:pt idx="8">
                  <c:v>4.9336713170353911E-4</c:v>
                </c:pt>
                <c:pt idx="9">
                  <c:v>3.1763158263754282E-5</c:v>
                </c:pt>
                <c:pt idx="10">
                  <c:v>1.8224156718184205E-3</c:v>
                </c:pt>
                <c:pt idx="11">
                  <c:v>1.9402012923669272E-3</c:v>
                </c:pt>
                <c:pt idx="12">
                  <c:v>2.5757526933408645E-3</c:v>
                </c:pt>
                <c:pt idx="13">
                  <c:v>3.2694493642487911E-3</c:v>
                </c:pt>
                <c:pt idx="14">
                  <c:v>3.8861759553852735E-3</c:v>
                </c:pt>
                <c:pt idx="15">
                  <c:v>4.341775461842748E-3</c:v>
                </c:pt>
                <c:pt idx="16">
                  <c:v>4.7317283982696101E-3</c:v>
                </c:pt>
                <c:pt idx="17">
                  <c:v>5.0301306535136623E-3</c:v>
                </c:pt>
                <c:pt idx="18">
                  <c:v>5.257054951673985E-3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16A-4DBB-BC15-427FF5C99BE9}"/>
            </c:ext>
          </c:extLst>
        </c:ser>
        <c:ser>
          <c:idx val="29"/>
          <c:order val="29"/>
          <c:tx>
            <c:strRef>
              <c:f>'Share E-Scooter'!$A$31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E-Scooter'!$B$31:$T$31</c:f>
              <c:numCache>
                <c:formatCode>0.00%</c:formatCode>
                <c:ptCount val="19"/>
                <c:pt idx="0">
                  <c:v>7.9804168943141873E-4</c:v>
                </c:pt>
                <c:pt idx="1">
                  <c:v>7.9635940940897337E-4</c:v>
                </c:pt>
                <c:pt idx="2">
                  <c:v>6.3915771410298855E-4</c:v>
                </c:pt>
                <c:pt idx="3">
                  <c:v>6.3915771410298866E-4</c:v>
                </c:pt>
                <c:pt idx="4">
                  <c:v>6.2285745761022986E-4</c:v>
                </c:pt>
                <c:pt idx="5">
                  <c:v>4.6862704011548033E-4</c:v>
                </c:pt>
                <c:pt idx="6">
                  <c:v>4.6541956667514502E-4</c:v>
                </c:pt>
                <c:pt idx="7">
                  <c:v>3.112617109744493E-4</c:v>
                </c:pt>
                <c:pt idx="8">
                  <c:v>3.1126171097444941E-4</c:v>
                </c:pt>
                <c:pt idx="9">
                  <c:v>2.0039143979840968E-5</c:v>
                </c:pt>
                <c:pt idx="10">
                  <c:v>1.149748703684841E-3</c:v>
                </c:pt>
                <c:pt idx="11">
                  <c:v>1.2237971004602684E-3</c:v>
                </c:pt>
                <c:pt idx="12">
                  <c:v>1.6246125785447305E-3</c:v>
                </c:pt>
                <c:pt idx="13">
                  <c:v>2.0619257519765995E-3</c:v>
                </c:pt>
                <c:pt idx="14">
                  <c:v>2.4515031663866083E-3</c:v>
                </c:pt>
                <c:pt idx="15">
                  <c:v>2.7386922923355477E-3</c:v>
                </c:pt>
                <c:pt idx="16">
                  <c:v>2.9857856602483065E-3</c:v>
                </c:pt>
                <c:pt idx="17">
                  <c:v>3.1730269241303627E-3</c:v>
                </c:pt>
                <c:pt idx="18">
                  <c:v>3.3160159800470755E-3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16A-4DBB-BC15-427FF5C99BE9}"/>
            </c:ext>
          </c:extLst>
        </c:ser>
        <c:ser>
          <c:idx val="30"/>
          <c:order val="30"/>
          <c:tx>
            <c:strRef>
              <c:f>'Share E-Scooter'!$A$32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'Share E-Scooter'!$B$1:$T$1</c:f>
              <c:numCache>
                <c:formatCode>General</c:formatCode>
                <c:ptCount val="1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'Share E-Scooter'!$B$32:$T$32</c:f>
              <c:numCache>
                <c:formatCode>0.00%</c:formatCode>
                <c:ptCount val="19"/>
                <c:pt idx="0">
                  <c:v>6.5721080306116841E-2</c:v>
                </c:pt>
                <c:pt idx="1">
                  <c:v>6.5582539598386058E-2</c:v>
                </c:pt>
                <c:pt idx="2">
                  <c:v>6.5795647040013533E-2</c:v>
                </c:pt>
                <c:pt idx="3">
                  <c:v>6.5795647040013533E-2</c:v>
                </c:pt>
                <c:pt idx="4">
                  <c:v>6.4117679459876592E-2</c:v>
                </c:pt>
                <c:pt idx="5">
                  <c:v>6.4321358447222782E-2</c:v>
                </c:pt>
                <c:pt idx="6">
                  <c:v>6.3881116994627729E-2</c:v>
                </c:pt>
                <c:pt idx="7">
                  <c:v>6.4083293435916067E-2</c:v>
                </c:pt>
                <c:pt idx="8">
                  <c:v>6.4083293435916067E-2</c:v>
                </c:pt>
                <c:pt idx="9">
                  <c:v>6.5695957221284546E-2</c:v>
                </c:pt>
                <c:pt idx="10">
                  <c:v>5.6253603109540508E-2</c:v>
                </c:pt>
                <c:pt idx="11">
                  <c:v>5.6721337930637883E-2</c:v>
                </c:pt>
                <c:pt idx="12">
                  <c:v>5.8041301160208801E-2</c:v>
                </c:pt>
                <c:pt idx="13">
                  <c:v>5.3426310267668399E-2</c:v>
                </c:pt>
                <c:pt idx="14">
                  <c:v>5.0141089393286681E-2</c:v>
                </c:pt>
                <c:pt idx="15">
                  <c:v>4.6504847379514255E-2</c:v>
                </c:pt>
                <c:pt idx="16">
                  <c:v>4.35367793345941E-2</c:v>
                </c:pt>
                <c:pt idx="17">
                  <c:v>4.1927249841291682E-2</c:v>
                </c:pt>
                <c:pt idx="18">
                  <c:v>4.0606463859057883E-2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16A-4DBB-BC15-427FF5C9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65440"/>
        <c:axId val="2125689248"/>
      </c:areaChart>
      <c:catAx>
        <c:axId val="2066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9248"/>
        <c:crosses val="autoZero"/>
        <c:auto val="1"/>
        <c:lblAlgn val="ctr"/>
        <c:lblOffset val="100"/>
        <c:noMultiLvlLbl val="0"/>
      </c:catAx>
      <c:valAx>
        <c:axId val="2125689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59149234212297"/>
          <c:y val="0.75459595776334421"/>
          <c:w val="0.82791593024464716"/>
          <c:h val="0.22638412133967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'Share E-Scooter'!$A$2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E-Scooter'!$B$2:$AP$2</c:f>
              <c:numCache>
                <c:formatCode>0.00%</c:formatCode>
                <c:ptCount val="41"/>
                <c:pt idx="0">
                  <c:v>2.4521702309198323E-2</c:v>
                </c:pt>
                <c:pt idx="1">
                  <c:v>2.447001031057541E-2</c:v>
                </c:pt>
                <c:pt idx="2">
                  <c:v>2.4549524481966435E-2</c:v>
                </c:pt>
                <c:pt idx="3">
                  <c:v>2.4549524481966439E-2</c:v>
                </c:pt>
                <c:pt idx="4">
                  <c:v>3.1897926634768717E-2</c:v>
                </c:pt>
                <c:pt idx="5">
                  <c:v>3.1999254964960054E-2</c:v>
                </c:pt>
                <c:pt idx="6">
                  <c:v>3.178023909172889E-2</c:v>
                </c:pt>
                <c:pt idx="7">
                  <c:v>3.1880819919759773E-2</c:v>
                </c:pt>
                <c:pt idx="8">
                  <c:v>3.1880819919759787E-2</c:v>
                </c:pt>
                <c:pt idx="9">
                  <c:v>3.2683104586727858E-2</c:v>
                </c:pt>
                <c:pt idx="10">
                  <c:v>2.8007988095724919E-2</c:v>
                </c:pt>
                <c:pt idx="11">
                  <c:v>2.6998491980707688E-2</c:v>
                </c:pt>
                <c:pt idx="12">
                  <c:v>2.3286012912115003E-2</c:v>
                </c:pt>
                <c:pt idx="13">
                  <c:v>2.3255234709356493E-2</c:v>
                </c:pt>
                <c:pt idx="14">
                  <c:v>2.3408836146422668E-2</c:v>
                </c:pt>
                <c:pt idx="15">
                  <c:v>2.3131145045571577E-2</c:v>
                </c:pt>
                <c:pt idx="16">
                  <c:v>2.2926931414296053E-2</c:v>
                </c:pt>
                <c:pt idx="17">
                  <c:v>2.2957447942989876E-2</c:v>
                </c:pt>
                <c:pt idx="18">
                  <c:v>2.3071042790634468E-2</c:v>
                </c:pt>
                <c:pt idx="19">
                  <c:v>2.3069880907091358E-2</c:v>
                </c:pt>
                <c:pt idx="20">
                  <c:v>2.3068679227931248E-2</c:v>
                </c:pt>
                <c:pt idx="21">
                  <c:v>2.3067746642586859E-2</c:v>
                </c:pt>
                <c:pt idx="22">
                  <c:v>2.3066790328733378E-2</c:v>
                </c:pt>
                <c:pt idx="23">
                  <c:v>2.3066136169146635E-2</c:v>
                </c:pt>
                <c:pt idx="24">
                  <c:v>2.306547099125893E-2</c:v>
                </c:pt>
                <c:pt idx="25">
                  <c:v>2.3065132565971688E-2</c:v>
                </c:pt>
                <c:pt idx="26">
                  <c:v>2.3064791302232275E-2</c:v>
                </c:pt>
                <c:pt idx="27">
                  <c:v>2.3064791302232268E-2</c:v>
                </c:pt>
                <c:pt idx="28">
                  <c:v>2.3064791302232279E-2</c:v>
                </c:pt>
                <c:pt idx="29">
                  <c:v>2.3064963559252638E-2</c:v>
                </c:pt>
                <c:pt idx="30">
                  <c:v>2.3064963559252642E-2</c:v>
                </c:pt>
                <c:pt idx="31">
                  <c:v>2.3064963559252638E-2</c:v>
                </c:pt>
                <c:pt idx="32">
                  <c:v>2.3064963559252642E-2</c:v>
                </c:pt>
                <c:pt idx="33">
                  <c:v>2.3064963559252645E-2</c:v>
                </c:pt>
                <c:pt idx="34">
                  <c:v>2.3064963559252635E-2</c:v>
                </c:pt>
                <c:pt idx="35">
                  <c:v>2.3064963559252642E-2</c:v>
                </c:pt>
                <c:pt idx="36">
                  <c:v>2.3064963559252628E-2</c:v>
                </c:pt>
                <c:pt idx="37">
                  <c:v>2.3064963559252642E-2</c:v>
                </c:pt>
                <c:pt idx="38">
                  <c:v>2.3064963559252642E-2</c:v>
                </c:pt>
                <c:pt idx="39">
                  <c:v>2.3064963559252645E-2</c:v>
                </c:pt>
                <c:pt idx="40">
                  <c:v>2.3064963559252635E-2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2-4544-BC1E-8713A09D13E6}"/>
            </c:ext>
          </c:extLst>
        </c:ser>
        <c:ser>
          <c:idx val="1"/>
          <c:order val="1"/>
          <c:tx>
            <c:strRef>
              <c:f>'Share E-Scooter'!$A$3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E-Scooter'!$B$3:$AP$3</c:f>
              <c:numCache>
                <c:formatCode>0.00%</c:formatCode>
                <c:ptCount val="41"/>
                <c:pt idx="0">
                  <c:v>2.4288570098652984E-2</c:v>
                </c:pt>
                <c:pt idx="1">
                  <c:v>2.4237369545108172E-2</c:v>
                </c:pt>
                <c:pt idx="2">
                  <c:v>2.4316127761047478E-2</c:v>
                </c:pt>
                <c:pt idx="3">
                  <c:v>2.4316127761047482E-2</c:v>
                </c:pt>
                <c:pt idx="4">
                  <c:v>3.159466734002607E-2</c:v>
                </c:pt>
                <c:pt idx="5">
                  <c:v>3.1695032323655635E-2</c:v>
                </c:pt>
                <c:pt idx="6">
                  <c:v>3.1478098673511069E-2</c:v>
                </c:pt>
                <c:pt idx="7">
                  <c:v>3.1577723261616945E-2</c:v>
                </c:pt>
                <c:pt idx="8">
                  <c:v>3.1577723261616952E-2</c:v>
                </c:pt>
                <c:pt idx="9">
                  <c:v>3.2372380464735291E-2</c:v>
                </c:pt>
                <c:pt idx="10">
                  <c:v>2.5928752562431587E-2</c:v>
                </c:pt>
                <c:pt idx="11">
                  <c:v>2.6641731341880932E-2</c:v>
                </c:pt>
                <c:pt idx="12">
                  <c:v>2.3950723284590067E-2</c:v>
                </c:pt>
                <c:pt idx="13">
                  <c:v>2.3255234709356493E-2</c:v>
                </c:pt>
                <c:pt idx="14">
                  <c:v>2.2867814757978725E-2</c:v>
                </c:pt>
                <c:pt idx="15">
                  <c:v>2.2138865229507969E-2</c:v>
                </c:pt>
                <c:pt idx="16">
                  <c:v>2.1565136729227049E-2</c:v>
                </c:pt>
                <c:pt idx="17">
                  <c:v>2.1552277432004555E-2</c:v>
                </c:pt>
                <c:pt idx="18">
                  <c:v>2.1660352093683909E-2</c:v>
                </c:pt>
                <c:pt idx="19">
                  <c:v>2.1659261254103574E-2</c:v>
                </c:pt>
                <c:pt idx="20">
                  <c:v>2.1658133052229571E-2</c:v>
                </c:pt>
                <c:pt idx="21">
                  <c:v>2.1657257490292462E-2</c:v>
                </c:pt>
                <c:pt idx="22">
                  <c:v>2.1656359650738068E-2</c:v>
                </c:pt>
                <c:pt idx="23">
                  <c:v>2.1655745490073423E-2</c:v>
                </c:pt>
                <c:pt idx="24">
                  <c:v>2.1655120984827459E-2</c:v>
                </c:pt>
                <c:pt idx="25">
                  <c:v>2.1654803252727291E-2</c:v>
                </c:pt>
                <c:pt idx="26">
                  <c:v>2.1654482855733546E-2</c:v>
                </c:pt>
                <c:pt idx="27">
                  <c:v>2.1654482855733539E-2</c:v>
                </c:pt>
                <c:pt idx="28">
                  <c:v>2.1654482855733549E-2</c:v>
                </c:pt>
                <c:pt idx="29">
                  <c:v>2.1654644580010405E-2</c:v>
                </c:pt>
                <c:pt idx="30">
                  <c:v>2.1654644580010401E-2</c:v>
                </c:pt>
                <c:pt idx="31">
                  <c:v>2.1654644580010398E-2</c:v>
                </c:pt>
                <c:pt idx="32">
                  <c:v>2.1654644580010401E-2</c:v>
                </c:pt>
                <c:pt idx="33">
                  <c:v>2.1654644580010405E-2</c:v>
                </c:pt>
                <c:pt idx="34">
                  <c:v>2.1654644580010395E-2</c:v>
                </c:pt>
                <c:pt idx="35">
                  <c:v>2.1654644580010398E-2</c:v>
                </c:pt>
                <c:pt idx="36">
                  <c:v>2.1654644580010395E-2</c:v>
                </c:pt>
                <c:pt idx="37">
                  <c:v>2.1654644580010401E-2</c:v>
                </c:pt>
                <c:pt idx="38">
                  <c:v>2.1654644580010405E-2</c:v>
                </c:pt>
                <c:pt idx="39">
                  <c:v>2.1654644580010398E-2</c:v>
                </c:pt>
                <c:pt idx="40">
                  <c:v>2.1654644580010391E-2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2-4544-BC1E-8713A09D13E6}"/>
            </c:ext>
          </c:extLst>
        </c:ser>
        <c:ser>
          <c:idx val="2"/>
          <c:order val="2"/>
          <c:tx>
            <c:strRef>
              <c:f>'Share E-Scooter'!$A$4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E-Scooter'!$B$4:$AP$4</c:f>
              <c:numCache>
                <c:formatCode>0.00%</c:formatCode>
                <c:ptCount val="41"/>
                <c:pt idx="0">
                  <c:v>1.097148729627694E-3</c:v>
                </c:pt>
                <c:pt idx="1">
                  <c:v>1.0948359289132115E-3</c:v>
                </c:pt>
                <c:pt idx="2">
                  <c:v>8.7871483826798026E-4</c:v>
                </c:pt>
                <c:pt idx="3">
                  <c:v>8.7871483826798026E-4</c:v>
                </c:pt>
                <c:pt idx="4">
                  <c:v>8.5630522491008981E-4</c:v>
                </c:pt>
                <c:pt idx="5">
                  <c:v>6.4426905077879463E-4</c:v>
                </c:pt>
                <c:pt idx="6">
                  <c:v>6.3985941221356417E-4</c:v>
                </c:pt>
                <c:pt idx="7">
                  <c:v>4.2792299612902254E-4</c:v>
                </c:pt>
                <c:pt idx="8">
                  <c:v>4.2792299612902249E-4</c:v>
                </c:pt>
                <c:pt idx="9">
                  <c:v>2.7549840630472929E-5</c:v>
                </c:pt>
                <c:pt idx="10">
                  <c:v>1.5806759801454153E-3</c:v>
                </c:pt>
                <c:pt idx="11">
                  <c:v>2.3531787591300215E-3</c:v>
                </c:pt>
                <c:pt idx="12">
                  <c:v>2.3137963783700106E-3</c:v>
                </c:pt>
                <c:pt idx="13">
                  <c:v>3.0181546172769061E-3</c:v>
                </c:pt>
                <c:pt idx="14">
                  <c:v>3.6422332757743894E-3</c:v>
                </c:pt>
                <c:pt idx="15">
                  <c:v>4.1058333722454026E-3</c:v>
                </c:pt>
                <c:pt idx="16">
                  <c:v>4.5061176370119098E-3</c:v>
                </c:pt>
                <c:pt idx="17">
                  <c:v>4.8060629233835708E-3</c:v>
                </c:pt>
                <c:pt idx="18">
                  <c:v>5.0909863000076529E-3</c:v>
                </c:pt>
                <c:pt idx="19">
                  <c:v>5.0907299122381934E-3</c:v>
                </c:pt>
                <c:pt idx="20">
                  <c:v>5.0904647429436522E-3</c:v>
                </c:pt>
                <c:pt idx="21">
                  <c:v>5.0902589534067445E-3</c:v>
                </c:pt>
                <c:pt idx="22">
                  <c:v>5.0900479278033163E-3</c:v>
                </c:pt>
                <c:pt idx="23">
                  <c:v>5.08990357726293E-3</c:v>
                </c:pt>
                <c:pt idx="24">
                  <c:v>5.0897567953621676E-3</c:v>
                </c:pt>
                <c:pt idx="25">
                  <c:v>5.0896821165313695E-3</c:v>
                </c:pt>
                <c:pt idx="26">
                  <c:v>5.0896068113517193E-3</c:v>
                </c:pt>
                <c:pt idx="27">
                  <c:v>5.0896068113517184E-3</c:v>
                </c:pt>
                <c:pt idx="28">
                  <c:v>5.0896068113517202E-3</c:v>
                </c:pt>
                <c:pt idx="29">
                  <c:v>5.0896448225564456E-3</c:v>
                </c:pt>
                <c:pt idx="30">
                  <c:v>5.0896448225564456E-3</c:v>
                </c:pt>
                <c:pt idx="31">
                  <c:v>5.0896448225564456E-3</c:v>
                </c:pt>
                <c:pt idx="32">
                  <c:v>5.0896448225564456E-3</c:v>
                </c:pt>
                <c:pt idx="33">
                  <c:v>5.0896448225564465E-3</c:v>
                </c:pt>
                <c:pt idx="34">
                  <c:v>5.0896448225564448E-3</c:v>
                </c:pt>
                <c:pt idx="35">
                  <c:v>5.0896448225564456E-3</c:v>
                </c:pt>
                <c:pt idx="36">
                  <c:v>5.089644822556443E-3</c:v>
                </c:pt>
                <c:pt idx="37">
                  <c:v>5.0896448225564456E-3</c:v>
                </c:pt>
                <c:pt idx="38">
                  <c:v>5.0896448225564456E-3</c:v>
                </c:pt>
                <c:pt idx="39">
                  <c:v>5.0896448225564465E-3</c:v>
                </c:pt>
                <c:pt idx="40">
                  <c:v>5.0896448225564439E-3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2-4544-BC1E-8713A09D13E6}"/>
            </c:ext>
          </c:extLst>
        </c:ser>
        <c:ser>
          <c:idx val="3"/>
          <c:order val="3"/>
          <c:tx>
            <c:strRef>
              <c:f>'Share E-Scooter'!$A$5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E-Scooter'!$B$5:$AP$5</c:f>
              <c:numCache>
                <c:formatCode>0.00%</c:formatCode>
                <c:ptCount val="41"/>
                <c:pt idx="0">
                  <c:v>1.6371590540541617E-2</c:v>
                </c:pt>
                <c:pt idx="1">
                  <c:v>1.6337079060669391E-2</c:v>
                </c:pt>
                <c:pt idx="2">
                  <c:v>1.6390165646574809E-2</c:v>
                </c:pt>
                <c:pt idx="3">
                  <c:v>1.6390165646574809E-2</c:v>
                </c:pt>
                <c:pt idx="4">
                  <c:v>2.129622924917331E-2</c:v>
                </c:pt>
                <c:pt idx="5">
                  <c:v>2.1363879769970433E-2</c:v>
                </c:pt>
                <c:pt idx="6">
                  <c:v>2.1217656716072796E-2</c:v>
                </c:pt>
                <c:pt idx="7">
                  <c:v>2.1284808176929276E-2</c:v>
                </c:pt>
                <c:pt idx="8">
                  <c:v>2.1284808176929279E-2</c:v>
                </c:pt>
                <c:pt idx="9">
                  <c:v>2.1820442934212366E-2</c:v>
                </c:pt>
                <c:pt idx="10">
                  <c:v>2.1765711747420102E-2</c:v>
                </c:pt>
                <c:pt idx="11">
                  <c:v>2.038580741255518E-2</c:v>
                </c:pt>
                <c:pt idx="12">
                  <c:v>2.0062167605610956E-2</c:v>
                </c:pt>
                <c:pt idx="13">
                  <c:v>1.8480634516890686E-2</c:v>
                </c:pt>
                <c:pt idx="14">
                  <c:v>1.735857463726163E-2</c:v>
                </c:pt>
                <c:pt idx="15">
                  <c:v>1.6116829279130853E-2</c:v>
                </c:pt>
                <c:pt idx="16">
                  <c:v>1.5097628239839634E-2</c:v>
                </c:pt>
                <c:pt idx="17">
                  <c:v>1.4328941453912456E-2</c:v>
                </c:pt>
                <c:pt idx="18">
                  <c:v>1.3662271547302193E-2</c:v>
                </c:pt>
                <c:pt idx="19">
                  <c:v>1.3661583500012071E-2</c:v>
                </c:pt>
                <c:pt idx="20">
                  <c:v>1.3660871886447523E-2</c:v>
                </c:pt>
                <c:pt idx="21">
                  <c:v>1.3660319625575238E-2</c:v>
                </c:pt>
                <c:pt idx="22">
                  <c:v>1.3659753313091256E-2</c:v>
                </c:pt>
                <c:pt idx="23">
                  <c:v>1.3659365931125456E-2</c:v>
                </c:pt>
                <c:pt idx="24">
                  <c:v>1.3658972024312852E-2</c:v>
                </c:pt>
                <c:pt idx="25">
                  <c:v>1.3658771614725186E-2</c:v>
                </c:pt>
                <c:pt idx="26">
                  <c:v>1.365856952425535E-2</c:v>
                </c:pt>
                <c:pt idx="27">
                  <c:v>1.3658569524255346E-2</c:v>
                </c:pt>
                <c:pt idx="28">
                  <c:v>1.3658569524255352E-2</c:v>
                </c:pt>
                <c:pt idx="29">
                  <c:v>1.3658671531876309E-2</c:v>
                </c:pt>
                <c:pt idx="30">
                  <c:v>1.3658671531876311E-2</c:v>
                </c:pt>
                <c:pt idx="31">
                  <c:v>1.3658671531876311E-2</c:v>
                </c:pt>
                <c:pt idx="32">
                  <c:v>1.3658671531876311E-2</c:v>
                </c:pt>
                <c:pt idx="33">
                  <c:v>1.3658671531876313E-2</c:v>
                </c:pt>
                <c:pt idx="34">
                  <c:v>1.3658671531876308E-2</c:v>
                </c:pt>
                <c:pt idx="35">
                  <c:v>1.3658671531876311E-2</c:v>
                </c:pt>
                <c:pt idx="36">
                  <c:v>1.3658671531876308E-2</c:v>
                </c:pt>
                <c:pt idx="37">
                  <c:v>1.3658671531876313E-2</c:v>
                </c:pt>
                <c:pt idx="38">
                  <c:v>1.3658671531876313E-2</c:v>
                </c:pt>
                <c:pt idx="39">
                  <c:v>1.3658671531876313E-2</c:v>
                </c:pt>
                <c:pt idx="40">
                  <c:v>1.3658671531876308E-2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2-4544-BC1E-8713A09D13E6}"/>
            </c:ext>
          </c:extLst>
        </c:ser>
        <c:ser>
          <c:idx val="4"/>
          <c:order val="4"/>
          <c:tx>
            <c:strRef>
              <c:f>'Share E-Scooter'!$A$6</c:f>
              <c:strCache>
                <c:ptCount val="1"/>
                <c:pt idx="0">
                  <c:v>CYP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E-Scooter'!$B$6:$AP$6</c:f>
              <c:numCache>
                <c:formatCode>0.00%</c:formatCode>
                <c:ptCount val="41"/>
                <c:pt idx="0">
                  <c:v>9.9533180502217535E-4</c:v>
                </c:pt>
                <c:pt idx="1">
                  <c:v>9.9323363542343376E-4</c:v>
                </c:pt>
                <c:pt idx="2">
                  <c:v>7.9716888189792492E-4</c:v>
                </c:pt>
                <c:pt idx="3">
                  <c:v>7.9716888189792492E-4</c:v>
                </c:pt>
                <c:pt idx="4">
                  <c:v>7.7683891175711519E-4</c:v>
                </c:pt>
                <c:pt idx="5">
                  <c:v>5.844799888244745E-4</c:v>
                </c:pt>
                <c:pt idx="6">
                  <c:v>5.8047957083728354E-4</c:v>
                </c:pt>
                <c:pt idx="7">
                  <c:v>3.882111482662251E-4</c:v>
                </c:pt>
                <c:pt idx="8">
                  <c:v>3.882111482662251E-4</c:v>
                </c:pt>
                <c:pt idx="9">
                  <c:v>2.4993177189483676E-5</c:v>
                </c:pt>
                <c:pt idx="10">
                  <c:v>1.4339870557086767E-3</c:v>
                </c:pt>
                <c:pt idx="11">
                  <c:v>1.3322667492348681E-3</c:v>
                </c:pt>
                <c:pt idx="12">
                  <c:v>1.7249234165727853E-3</c:v>
                </c:pt>
                <c:pt idx="13">
                  <c:v>2.1726524998610859E-3</c:v>
                </c:pt>
                <c:pt idx="14">
                  <c:v>2.5770974172753805E-3</c:v>
                </c:pt>
                <c:pt idx="15">
                  <c:v>2.8798165328423717E-3</c:v>
                </c:pt>
                <c:pt idx="16">
                  <c:v>3.1463554813236073E-3</c:v>
                </c:pt>
                <c:pt idx="17">
                  <c:v>3.283161910126509E-3</c:v>
                </c:pt>
                <c:pt idx="18">
                  <c:v>3.3285157710327131E-3</c:v>
                </c:pt>
                <c:pt idx="19">
                  <c:v>3.3283481432521897E-3</c:v>
                </c:pt>
                <c:pt idx="20">
                  <c:v>3.3281747740606694E-3</c:v>
                </c:pt>
                <c:pt idx="21">
                  <c:v>3.3280402276920987E-3</c:v>
                </c:pt>
                <c:pt idx="22">
                  <c:v>3.3279022579534843E-3</c:v>
                </c:pt>
                <c:pt idx="23">
                  <c:v>3.3278078807499477E-3</c:v>
                </c:pt>
                <c:pt idx="24">
                  <c:v>3.3277119139091828E-3</c:v>
                </c:pt>
                <c:pt idx="25">
                  <c:v>3.3276630884652653E-3</c:v>
                </c:pt>
                <c:pt idx="26">
                  <c:v>3.3276138535109096E-3</c:v>
                </c:pt>
                <c:pt idx="27">
                  <c:v>3.3276138535109092E-3</c:v>
                </c:pt>
                <c:pt idx="28">
                  <c:v>3.3276138535109105E-3</c:v>
                </c:pt>
                <c:pt idx="29">
                  <c:v>3.3276387054525475E-3</c:v>
                </c:pt>
                <c:pt idx="30">
                  <c:v>3.3276387054525475E-3</c:v>
                </c:pt>
                <c:pt idx="31">
                  <c:v>3.3276387054525475E-3</c:v>
                </c:pt>
                <c:pt idx="32">
                  <c:v>3.3276387054525475E-3</c:v>
                </c:pt>
                <c:pt idx="33">
                  <c:v>3.3276387054525479E-3</c:v>
                </c:pt>
                <c:pt idx="34">
                  <c:v>3.3276387054525462E-3</c:v>
                </c:pt>
                <c:pt idx="35">
                  <c:v>3.327638705452547E-3</c:v>
                </c:pt>
                <c:pt idx="36">
                  <c:v>3.3276387054525457E-3</c:v>
                </c:pt>
                <c:pt idx="37">
                  <c:v>3.3276387054525475E-3</c:v>
                </c:pt>
                <c:pt idx="38">
                  <c:v>3.3276387054525475E-3</c:v>
                </c:pt>
                <c:pt idx="39">
                  <c:v>3.3276387054525475E-3</c:v>
                </c:pt>
                <c:pt idx="40">
                  <c:v>3.3276387054525462E-3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2-4544-BC1E-8713A09D13E6}"/>
            </c:ext>
          </c:extLst>
        </c:ser>
        <c:ser>
          <c:idx val="5"/>
          <c:order val="5"/>
          <c:tx>
            <c:strRef>
              <c:f>'Share E-Scooter'!$A$7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E-Scooter'!$B$7:$AP$7</c:f>
              <c:numCache>
                <c:formatCode>0.00%</c:formatCode>
                <c:ptCount val="41"/>
                <c:pt idx="0">
                  <c:v>1.6423926342908936E-3</c:v>
                </c:pt>
                <c:pt idx="1">
                  <c:v>1.6389304538631424E-3</c:v>
                </c:pt>
                <c:pt idx="2">
                  <c:v>1.3154048663057537E-3</c:v>
                </c:pt>
                <c:pt idx="3">
                  <c:v>1.3154048663057537E-3</c:v>
                </c:pt>
                <c:pt idx="4">
                  <c:v>1.2818584719816262E-3</c:v>
                </c:pt>
                <c:pt idx="5">
                  <c:v>9.6444785918837757E-4</c:v>
                </c:pt>
                <c:pt idx="6">
                  <c:v>9.5784678706037438E-4</c:v>
                </c:pt>
                <c:pt idx="7">
                  <c:v>6.405855085157788E-4</c:v>
                </c:pt>
                <c:pt idx="8">
                  <c:v>6.405855085157789E-4</c:v>
                </c:pt>
                <c:pt idx="9">
                  <c:v>4.1241131767733112E-5</c:v>
                </c:pt>
                <c:pt idx="10">
                  <c:v>2.3662157343720615E-3</c:v>
                </c:pt>
                <c:pt idx="11">
                  <c:v>4.9910453007581618E-3</c:v>
                </c:pt>
                <c:pt idx="12">
                  <c:v>4.8674927729878388E-3</c:v>
                </c:pt>
                <c:pt idx="13">
                  <c:v>6.5755458790976492E-3</c:v>
                </c:pt>
                <c:pt idx="14">
                  <c:v>8.0766764417702641E-3</c:v>
                </c:pt>
                <c:pt idx="15">
                  <c:v>9.2105617593281671E-3</c:v>
                </c:pt>
                <c:pt idx="16">
                  <c:v>1.0180939667926322E-2</c:v>
                </c:pt>
                <c:pt idx="17">
                  <c:v>1.0926150162445305E-2</c:v>
                </c:pt>
                <c:pt idx="18">
                  <c:v>1.1599806034671945E-2</c:v>
                </c:pt>
                <c:pt idx="19">
                  <c:v>1.1599221855453984E-2</c:v>
                </c:pt>
                <c:pt idx="20">
                  <c:v>1.1598617667541904E-2</c:v>
                </c:pt>
                <c:pt idx="21">
                  <c:v>1.1598148776334694E-2</c:v>
                </c:pt>
                <c:pt idx="22">
                  <c:v>1.1597667954756346E-2</c:v>
                </c:pt>
                <c:pt idx="23">
                  <c:v>1.1597339052227285E-2</c:v>
                </c:pt>
                <c:pt idx="24">
                  <c:v>1.1597004609846596E-2</c:v>
                </c:pt>
                <c:pt idx="25">
                  <c:v>1.1596834454222297E-2</c:v>
                </c:pt>
                <c:pt idx="26">
                  <c:v>1.1596662871462913E-2</c:v>
                </c:pt>
                <c:pt idx="27">
                  <c:v>1.1596662871462909E-2</c:v>
                </c:pt>
                <c:pt idx="28">
                  <c:v>1.1596662871462915E-2</c:v>
                </c:pt>
                <c:pt idx="29">
                  <c:v>1.1596749479946215E-2</c:v>
                </c:pt>
                <c:pt idx="30">
                  <c:v>1.1596749479946215E-2</c:v>
                </c:pt>
                <c:pt idx="31">
                  <c:v>1.1596749479946215E-2</c:v>
                </c:pt>
                <c:pt idx="32">
                  <c:v>1.1596749479946216E-2</c:v>
                </c:pt>
                <c:pt idx="33">
                  <c:v>1.1596749479946216E-2</c:v>
                </c:pt>
                <c:pt idx="34">
                  <c:v>1.1596749479946213E-2</c:v>
                </c:pt>
                <c:pt idx="35">
                  <c:v>1.1596749479946216E-2</c:v>
                </c:pt>
                <c:pt idx="36">
                  <c:v>1.1596749479946211E-2</c:v>
                </c:pt>
                <c:pt idx="37">
                  <c:v>1.159674947994622E-2</c:v>
                </c:pt>
                <c:pt idx="38">
                  <c:v>1.1596749479946218E-2</c:v>
                </c:pt>
                <c:pt idx="39">
                  <c:v>1.1596749479946216E-2</c:v>
                </c:pt>
                <c:pt idx="40">
                  <c:v>1.1596749479946215E-2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2-4544-BC1E-8713A09D13E6}"/>
            </c:ext>
          </c:extLst>
        </c:ser>
        <c:ser>
          <c:idx val="6"/>
          <c:order val="6"/>
          <c:tx>
            <c:strRef>
              <c:f>'Share E-Scooter'!$A$8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E-Scooter'!$B$8:$AP$8</c:f>
              <c:numCache>
                <c:formatCode>0.00%</c:formatCode>
                <c:ptCount val="41"/>
                <c:pt idx="0">
                  <c:v>0.28204239675771781</c:v>
                </c:pt>
                <c:pt idx="1">
                  <c:v>0.28144784850813176</c:v>
                </c:pt>
                <c:pt idx="2">
                  <c:v>0.28236240032808912</c:v>
                </c:pt>
                <c:pt idx="3">
                  <c:v>0.28236240032808912</c:v>
                </c:pt>
                <c:pt idx="4">
                  <c:v>0.27516139273997253</c:v>
                </c:pt>
                <c:pt idx="5">
                  <c:v>0.27603548229377672</c:v>
                </c:pt>
                <c:pt idx="6">
                  <c:v>0.27414618355030412</c:v>
                </c:pt>
                <c:pt idx="7">
                  <c:v>0.27501382491899895</c:v>
                </c:pt>
                <c:pt idx="8">
                  <c:v>0.27501382491899895</c:v>
                </c:pt>
                <c:pt idx="9">
                  <c:v>0.28193458089365936</c:v>
                </c:pt>
                <c:pt idx="10">
                  <c:v>0.31851146520998974</c:v>
                </c:pt>
                <c:pt idx="11">
                  <c:v>0.3214089027975599</c:v>
                </c:pt>
                <c:pt idx="12">
                  <c:v>0.31452886261206331</c:v>
                </c:pt>
                <c:pt idx="13">
                  <c:v>0.29448603160767733</c:v>
                </c:pt>
                <c:pt idx="14">
                  <c:v>0.28089637266084982</c:v>
                </c:pt>
                <c:pt idx="15">
                  <c:v>0.26460795095029449</c:v>
                </c:pt>
                <c:pt idx="16">
                  <c:v>0.25142388439259056</c:v>
                </c:pt>
                <c:pt idx="17">
                  <c:v>0.24020820221573361</c:v>
                </c:pt>
                <c:pt idx="18">
                  <c:v>0.22999615413573685</c:v>
                </c:pt>
                <c:pt idx="19">
                  <c:v>0.22998457127193242</c:v>
                </c:pt>
                <c:pt idx="20">
                  <c:v>0.22997259168402048</c:v>
                </c:pt>
                <c:pt idx="21">
                  <c:v>0.22996329470318788</c:v>
                </c:pt>
                <c:pt idx="22">
                  <c:v>0.22995376117189306</c:v>
                </c:pt>
                <c:pt idx="23">
                  <c:v>0.22994723982864443</c:v>
                </c:pt>
                <c:pt idx="24">
                  <c:v>0.22994060864351001</c:v>
                </c:pt>
                <c:pt idx="25">
                  <c:v>0.2299372348682007</c:v>
                </c:pt>
                <c:pt idx="26">
                  <c:v>0.22993383279624735</c:v>
                </c:pt>
                <c:pt idx="27">
                  <c:v>0.22993383279624729</c:v>
                </c:pt>
                <c:pt idx="28">
                  <c:v>0.22993383279624741</c:v>
                </c:pt>
                <c:pt idx="29">
                  <c:v>0.22993555003341634</c:v>
                </c:pt>
                <c:pt idx="30">
                  <c:v>0.22993555003341637</c:v>
                </c:pt>
                <c:pt idx="31">
                  <c:v>0.22993555003341631</c:v>
                </c:pt>
                <c:pt idx="32">
                  <c:v>0.22993555003341634</c:v>
                </c:pt>
                <c:pt idx="33">
                  <c:v>0.2299355500334164</c:v>
                </c:pt>
                <c:pt idx="34">
                  <c:v>0.22993555003341631</c:v>
                </c:pt>
                <c:pt idx="35">
                  <c:v>0.22993555003341637</c:v>
                </c:pt>
                <c:pt idx="36">
                  <c:v>0.22993555003341626</c:v>
                </c:pt>
                <c:pt idx="37">
                  <c:v>0.22993555003341637</c:v>
                </c:pt>
                <c:pt idx="38">
                  <c:v>0.22993555003341637</c:v>
                </c:pt>
                <c:pt idx="39">
                  <c:v>0.22993555003341634</c:v>
                </c:pt>
                <c:pt idx="40">
                  <c:v>0.22993555003341629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2-4544-BC1E-8713A09D13E6}"/>
            </c:ext>
          </c:extLst>
        </c:ser>
        <c:ser>
          <c:idx val="7"/>
          <c:order val="7"/>
          <c:tx>
            <c:strRef>
              <c:f>'Share E-Scooter'!$A$9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E-Scooter'!$B$9:$AP$9</c:f>
              <c:numCache>
                <c:formatCode>0.00%</c:formatCode>
                <c:ptCount val="41"/>
                <c:pt idx="0">
                  <c:v>3.7155247813989052E-2</c:v>
                </c:pt>
                <c:pt idx="1">
                  <c:v>3.7076924172562482E-2</c:v>
                </c:pt>
                <c:pt idx="2">
                  <c:v>3.7197403929860956E-2</c:v>
                </c:pt>
                <c:pt idx="3">
                  <c:v>3.7197403929860956E-2</c:v>
                </c:pt>
                <c:pt idx="4">
                  <c:v>3.6248769169546093E-2</c:v>
                </c:pt>
                <c:pt idx="5">
                  <c:v>3.6363918573878773E-2</c:v>
                </c:pt>
                <c:pt idx="6">
                  <c:v>3.6115029173507229E-2</c:v>
                </c:pt>
                <c:pt idx="7">
                  <c:v>3.6229329117196965E-2</c:v>
                </c:pt>
                <c:pt idx="8">
                  <c:v>3.6229329117196965E-2</c:v>
                </c:pt>
                <c:pt idx="9">
                  <c:v>3.714104454102931E-2</c:v>
                </c:pt>
                <c:pt idx="10">
                  <c:v>2.8405556208684304E-2</c:v>
                </c:pt>
                <c:pt idx="11">
                  <c:v>2.2836284527728859E-2</c:v>
                </c:pt>
                <c:pt idx="12">
                  <c:v>2.0415672667336331E-2</c:v>
                </c:pt>
                <c:pt idx="13">
                  <c:v>2.0747522546866227E-2</c:v>
                </c:pt>
                <c:pt idx="14">
                  <c:v>2.1251996414813561E-2</c:v>
                </c:pt>
                <c:pt idx="15">
                  <c:v>1.9905133110235902E-2</c:v>
                </c:pt>
                <c:pt idx="16">
                  <c:v>1.872975824315054E-2</c:v>
                </c:pt>
                <c:pt idx="17">
                  <c:v>1.8772318475136305E-2</c:v>
                </c:pt>
                <c:pt idx="18">
                  <c:v>1.8874684388313186E-2</c:v>
                </c:pt>
                <c:pt idx="19">
                  <c:v>1.8873733838077063E-2</c:v>
                </c:pt>
                <c:pt idx="20">
                  <c:v>1.8872750730590811E-2</c:v>
                </c:pt>
                <c:pt idx="21">
                  <c:v>1.8871987771837701E-2</c:v>
                </c:pt>
                <c:pt idx="22">
                  <c:v>1.8871205400519484E-2</c:v>
                </c:pt>
                <c:pt idx="23">
                  <c:v>1.8870670225068102E-2</c:v>
                </c:pt>
                <c:pt idx="24">
                  <c:v>1.8870126035418489E-2</c:v>
                </c:pt>
                <c:pt idx="25">
                  <c:v>1.8869849165814297E-2</c:v>
                </c:pt>
                <c:pt idx="26">
                  <c:v>1.8869569974039865E-2</c:v>
                </c:pt>
                <c:pt idx="27">
                  <c:v>1.8869569974039862E-2</c:v>
                </c:pt>
                <c:pt idx="28">
                  <c:v>1.8869569974039872E-2</c:v>
                </c:pt>
                <c:pt idx="29">
                  <c:v>1.8869710899481452E-2</c:v>
                </c:pt>
                <c:pt idx="30">
                  <c:v>1.8869710899481452E-2</c:v>
                </c:pt>
                <c:pt idx="31">
                  <c:v>1.8869710899481452E-2</c:v>
                </c:pt>
                <c:pt idx="32">
                  <c:v>1.8869710899481452E-2</c:v>
                </c:pt>
                <c:pt idx="33">
                  <c:v>1.8869710899481456E-2</c:v>
                </c:pt>
                <c:pt idx="34">
                  <c:v>1.8869710899481449E-2</c:v>
                </c:pt>
                <c:pt idx="35">
                  <c:v>1.8869710899481456E-2</c:v>
                </c:pt>
                <c:pt idx="36">
                  <c:v>1.8869710899481442E-2</c:v>
                </c:pt>
                <c:pt idx="37">
                  <c:v>1.8869710899481452E-2</c:v>
                </c:pt>
                <c:pt idx="38">
                  <c:v>1.8869710899481456E-2</c:v>
                </c:pt>
                <c:pt idx="39">
                  <c:v>1.8869710899481456E-2</c:v>
                </c:pt>
                <c:pt idx="40">
                  <c:v>1.8869710899481446E-2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2-4544-BC1E-8713A09D13E6}"/>
            </c:ext>
          </c:extLst>
        </c:ser>
        <c:ser>
          <c:idx val="8"/>
          <c:order val="8"/>
          <c:tx>
            <c:strRef>
              <c:f>'Share E-Scooter'!$A$10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E-Scooter'!$B$10:$AP$10</c:f>
              <c:numCache>
                <c:formatCode>0.00%</c:formatCode>
                <c:ptCount val="41"/>
                <c:pt idx="0">
                  <c:v>7.3904496676280018E-2</c:v>
                </c:pt>
                <c:pt idx="1">
                  <c:v>7.3748705243358803E-2</c:v>
                </c:pt>
                <c:pt idx="2">
                  <c:v>7.3988348264107856E-2</c:v>
                </c:pt>
                <c:pt idx="3">
                  <c:v>7.3988348264107856E-2</c:v>
                </c:pt>
                <c:pt idx="4">
                  <c:v>7.2101444566367009E-2</c:v>
                </c:pt>
                <c:pt idx="5">
                  <c:v>7.233048512646191E-2</c:v>
                </c:pt>
                <c:pt idx="6">
                  <c:v>7.1835425964036012E-2</c:v>
                </c:pt>
                <c:pt idx="7">
                  <c:v>7.2062776884982832E-2</c:v>
                </c:pt>
                <c:pt idx="8">
                  <c:v>7.2062776884982846E-2</c:v>
                </c:pt>
                <c:pt idx="9">
                  <c:v>7.3876245330884646E-2</c:v>
                </c:pt>
                <c:pt idx="10">
                  <c:v>5.8035804995220514E-2</c:v>
                </c:pt>
                <c:pt idx="11">
                  <c:v>5.0739290855360948E-2</c:v>
                </c:pt>
                <c:pt idx="12">
                  <c:v>5.6953593277976881E-2</c:v>
                </c:pt>
                <c:pt idx="13">
                  <c:v>5.968250240582261E-2</c:v>
                </c:pt>
                <c:pt idx="14">
                  <c:v>6.2628056260497292E-2</c:v>
                </c:pt>
                <c:pt idx="15">
                  <c:v>6.4035124129971255E-2</c:v>
                </c:pt>
                <c:pt idx="16">
                  <c:v>6.5366144883312147E-2</c:v>
                </c:pt>
                <c:pt idx="17">
                  <c:v>6.7543128480740275E-2</c:v>
                </c:pt>
                <c:pt idx="18">
                  <c:v>6.9641692634268143E-2</c:v>
                </c:pt>
                <c:pt idx="19">
                  <c:v>6.9638185400662772E-2</c:v>
                </c:pt>
                <c:pt idx="20">
                  <c:v>6.9634558040968936E-2</c:v>
                </c:pt>
                <c:pt idx="21">
                  <c:v>6.9631742961368995E-2</c:v>
                </c:pt>
                <c:pt idx="22">
                  <c:v>6.9628856255464527E-2</c:v>
                </c:pt>
                <c:pt idx="23">
                  <c:v>6.9626881625133016E-2</c:v>
                </c:pt>
                <c:pt idx="24">
                  <c:v>6.9624873735224316E-2</c:v>
                </c:pt>
                <c:pt idx="25">
                  <c:v>6.9623852172824754E-2</c:v>
                </c:pt>
                <c:pt idx="26">
                  <c:v>6.9622822042341978E-2</c:v>
                </c:pt>
                <c:pt idx="27">
                  <c:v>6.9622822042341978E-2</c:v>
                </c:pt>
                <c:pt idx="28">
                  <c:v>6.9622822042342006E-2</c:v>
                </c:pt>
                <c:pt idx="29">
                  <c:v>6.9623342013223899E-2</c:v>
                </c:pt>
                <c:pt idx="30">
                  <c:v>6.9623342013223899E-2</c:v>
                </c:pt>
                <c:pt idx="31">
                  <c:v>6.9623342013223899E-2</c:v>
                </c:pt>
                <c:pt idx="32">
                  <c:v>6.9623342013223885E-2</c:v>
                </c:pt>
                <c:pt idx="33">
                  <c:v>6.9623342013223913E-2</c:v>
                </c:pt>
                <c:pt idx="34">
                  <c:v>6.9623342013223885E-2</c:v>
                </c:pt>
                <c:pt idx="35">
                  <c:v>6.9623342013223885E-2</c:v>
                </c:pt>
                <c:pt idx="36">
                  <c:v>6.9623342013223857E-2</c:v>
                </c:pt>
                <c:pt idx="37">
                  <c:v>6.9623342013223885E-2</c:v>
                </c:pt>
                <c:pt idx="38">
                  <c:v>6.9623342013223885E-2</c:v>
                </c:pt>
                <c:pt idx="39">
                  <c:v>6.9623342013223899E-2</c:v>
                </c:pt>
                <c:pt idx="40">
                  <c:v>6.9623342013223871E-2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52-4544-BC1E-8713A09D13E6}"/>
            </c:ext>
          </c:extLst>
        </c:ser>
        <c:ser>
          <c:idx val="9"/>
          <c:order val="9"/>
          <c:tx>
            <c:strRef>
              <c:f>'Share E-Scooter'!$A$11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E-Scooter'!$B$11:$AP$11</c:f>
              <c:numCache>
                <c:formatCode>0.00%</c:formatCode>
                <c:ptCount val="41"/>
                <c:pt idx="0">
                  <c:v>6.4452333582060573E-4</c:v>
                </c:pt>
                <c:pt idx="1">
                  <c:v>6.4316467405367052E-4</c:v>
                </c:pt>
                <c:pt idx="2">
                  <c:v>5.1620368642975897E-4</c:v>
                </c:pt>
                <c:pt idx="3">
                  <c:v>5.1620368642975897E-4</c:v>
                </c:pt>
                <c:pt idx="4">
                  <c:v>5.0303909136088538E-4</c:v>
                </c:pt>
                <c:pt idx="5">
                  <c:v>3.7847780028404476E-4</c:v>
                </c:pt>
                <c:pt idx="6">
                  <c:v>3.7588734478692171E-4</c:v>
                </c:pt>
                <c:pt idx="7">
                  <c:v>2.5138465687602591E-4</c:v>
                </c:pt>
                <c:pt idx="8">
                  <c:v>2.5138465687602596E-4</c:v>
                </c:pt>
                <c:pt idx="9">
                  <c:v>1.6184237109315119E-5</c:v>
                </c:pt>
                <c:pt idx="10">
                  <c:v>9.2857287992352804E-4</c:v>
                </c:pt>
                <c:pt idx="11">
                  <c:v>9.884792245472662E-4</c:v>
                </c:pt>
                <c:pt idx="12">
                  <c:v>1.3121987034814516E-3</c:v>
                </c:pt>
                <c:pt idx="13">
                  <c:v>1.6653512294115941E-3</c:v>
                </c:pt>
                <c:pt idx="14">
                  <c:v>1.9793170885259366E-3</c:v>
                </c:pt>
                <c:pt idx="15">
                  <c:v>2.211681456692878E-3</c:v>
                </c:pt>
                <c:pt idx="16">
                  <c:v>2.4105798455102056E-3</c:v>
                </c:pt>
                <c:pt idx="17">
                  <c:v>2.5653856220826565E-3</c:v>
                </c:pt>
                <c:pt idx="18">
                  <c:v>2.6820980086325833E-3</c:v>
                </c:pt>
                <c:pt idx="19">
                  <c:v>2.6819629351742427E-3</c:v>
                </c:pt>
                <c:pt idx="20">
                  <c:v>2.6818232353214189E-3</c:v>
                </c:pt>
                <c:pt idx="21">
                  <c:v>2.6817148186660577E-3</c:v>
                </c:pt>
                <c:pt idx="22">
                  <c:v>2.6816036434796852E-3</c:v>
                </c:pt>
                <c:pt idx="23">
                  <c:v>2.6815275948961484E-3</c:v>
                </c:pt>
                <c:pt idx="24">
                  <c:v>2.6814502653924851E-3</c:v>
                </c:pt>
                <c:pt idx="25">
                  <c:v>2.6814109221431483E-3</c:v>
                </c:pt>
                <c:pt idx="26">
                  <c:v>2.6813712489127612E-3</c:v>
                </c:pt>
                <c:pt idx="27">
                  <c:v>2.6813712489127603E-3</c:v>
                </c:pt>
                <c:pt idx="28">
                  <c:v>2.681371248912762E-3</c:v>
                </c:pt>
                <c:pt idx="29">
                  <c:v>2.6813912744580075E-3</c:v>
                </c:pt>
                <c:pt idx="30">
                  <c:v>2.6813912744580075E-3</c:v>
                </c:pt>
                <c:pt idx="31">
                  <c:v>2.6813912744580071E-3</c:v>
                </c:pt>
                <c:pt idx="32">
                  <c:v>2.681391274458008E-3</c:v>
                </c:pt>
                <c:pt idx="33">
                  <c:v>2.681391274458008E-3</c:v>
                </c:pt>
                <c:pt idx="34">
                  <c:v>2.6813912744580071E-3</c:v>
                </c:pt>
                <c:pt idx="35">
                  <c:v>2.681391274458008E-3</c:v>
                </c:pt>
                <c:pt idx="36">
                  <c:v>2.6813912744580067E-3</c:v>
                </c:pt>
                <c:pt idx="37">
                  <c:v>2.6813912744580084E-3</c:v>
                </c:pt>
                <c:pt idx="38">
                  <c:v>2.681391274458008E-3</c:v>
                </c:pt>
                <c:pt idx="39">
                  <c:v>2.6813912744580075E-3</c:v>
                </c:pt>
                <c:pt idx="40">
                  <c:v>2.6813912744580075E-3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52-4544-BC1E-8713A09D13E6}"/>
            </c:ext>
          </c:extLst>
        </c:ser>
        <c:ser>
          <c:idx val="10"/>
          <c:order val="10"/>
          <c:tx>
            <c:strRef>
              <c:f>'Share E-Scooter'!$A$12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E-Scooter'!$B$12:$AP$12</c:f>
              <c:numCache>
                <c:formatCode>0.00%</c:formatCode>
                <c:ptCount val="41"/>
                <c:pt idx="0">
                  <c:v>2.727805456721067E-2</c:v>
                </c:pt>
                <c:pt idx="1">
                  <c:v>2.7220552149909281E-2</c:v>
                </c:pt>
                <c:pt idx="2">
                  <c:v>2.7309004080314506E-2</c:v>
                </c:pt>
                <c:pt idx="3">
                  <c:v>2.730900408031451E-2</c:v>
                </c:pt>
                <c:pt idx="4">
                  <c:v>2.6612550354968095E-2</c:v>
                </c:pt>
                <c:pt idx="5">
                  <c:v>2.669708893079711E-2</c:v>
                </c:pt>
                <c:pt idx="6">
                  <c:v>2.651436323136094E-2</c:v>
                </c:pt>
                <c:pt idx="7">
                  <c:v>2.6598278163555901E-2</c:v>
                </c:pt>
                <c:pt idx="8">
                  <c:v>2.6598278163555894E-2</c:v>
                </c:pt>
                <c:pt idx="9">
                  <c:v>2.7267627032000342E-2</c:v>
                </c:pt>
                <c:pt idx="10">
                  <c:v>2.5133616336512819E-2</c:v>
                </c:pt>
                <c:pt idx="11">
                  <c:v>2.5946228278309579E-2</c:v>
                </c:pt>
                <c:pt idx="12">
                  <c:v>2.1452016566240632E-2</c:v>
                </c:pt>
                <c:pt idx="13">
                  <c:v>1.9894167468607536E-2</c:v>
                </c:pt>
                <c:pt idx="14">
                  <c:v>1.8839137633315808E-2</c:v>
                </c:pt>
                <c:pt idx="15">
                  <c:v>1.7640530063352967E-2</c:v>
                </c:pt>
                <c:pt idx="16">
                  <c:v>1.6666740921740038E-2</c:v>
                </c:pt>
                <c:pt idx="17">
                  <c:v>1.576069627186236E-2</c:v>
                </c:pt>
                <c:pt idx="18">
                  <c:v>1.5178317625417414E-2</c:v>
                </c:pt>
                <c:pt idx="19">
                  <c:v>1.5177553228349577E-2</c:v>
                </c:pt>
                <c:pt idx="20">
                  <c:v>1.5176762649954769E-2</c:v>
                </c:pt>
                <c:pt idx="21">
                  <c:v>1.5176149106965039E-2</c:v>
                </c:pt>
                <c:pt idx="22">
                  <c:v>1.5175519953114062E-2</c:v>
                </c:pt>
                <c:pt idx="23">
                  <c:v>1.517508958496489E-2</c:v>
                </c:pt>
                <c:pt idx="24">
                  <c:v>1.5174651967933503E-2</c:v>
                </c:pt>
                <c:pt idx="25">
                  <c:v>1.5174429319718213E-2</c:v>
                </c:pt>
                <c:pt idx="26">
                  <c:v>1.5174204804100175E-2</c:v>
                </c:pt>
                <c:pt idx="27">
                  <c:v>1.5174204804100174E-2</c:v>
                </c:pt>
                <c:pt idx="28">
                  <c:v>1.5174204804100181E-2</c:v>
                </c:pt>
                <c:pt idx="29">
                  <c:v>1.517431813108726E-2</c:v>
                </c:pt>
                <c:pt idx="30">
                  <c:v>1.5174318131087263E-2</c:v>
                </c:pt>
                <c:pt idx="31">
                  <c:v>1.5174318131087262E-2</c:v>
                </c:pt>
                <c:pt idx="32">
                  <c:v>1.5174318131087262E-2</c:v>
                </c:pt>
                <c:pt idx="33">
                  <c:v>1.5174318131087265E-2</c:v>
                </c:pt>
                <c:pt idx="34">
                  <c:v>1.5174318131087257E-2</c:v>
                </c:pt>
                <c:pt idx="35">
                  <c:v>1.5174318131087262E-2</c:v>
                </c:pt>
                <c:pt idx="36">
                  <c:v>1.5174318131087257E-2</c:v>
                </c:pt>
                <c:pt idx="37">
                  <c:v>1.5174318131087265E-2</c:v>
                </c:pt>
                <c:pt idx="38">
                  <c:v>1.5174318131087265E-2</c:v>
                </c:pt>
                <c:pt idx="39">
                  <c:v>1.5174318131087263E-2</c:v>
                </c:pt>
                <c:pt idx="40">
                  <c:v>1.5174318131087258E-2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52-4544-BC1E-8713A09D13E6}"/>
            </c:ext>
          </c:extLst>
        </c:ser>
        <c:ser>
          <c:idx val="11"/>
          <c:order val="11"/>
          <c:tx>
            <c:strRef>
              <c:f>'Share E-Scooter'!$A$13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E-Scooter'!$B$13:$AP$13</c:f>
              <c:numCache>
                <c:formatCode>0.00%</c:formatCode>
                <c:ptCount val="41"/>
                <c:pt idx="0">
                  <c:v>0.20921633479688559</c:v>
                </c:pt>
                <c:pt idx="1">
                  <c:v>0.20877530462883911</c:v>
                </c:pt>
                <c:pt idx="2">
                  <c:v>0.20945371036483085</c:v>
                </c:pt>
                <c:pt idx="3">
                  <c:v>0.20945371036483085</c:v>
                </c:pt>
                <c:pt idx="4">
                  <c:v>0.20411207225740652</c:v>
                </c:pt>
                <c:pt idx="5">
                  <c:v>0.20476046347388113</c:v>
                </c:pt>
                <c:pt idx="6">
                  <c:v>0.20335899985355438</c:v>
                </c:pt>
                <c:pt idx="7">
                  <c:v>0.20400260786838914</c:v>
                </c:pt>
                <c:pt idx="8">
                  <c:v>0.20400260786838914</c:v>
                </c:pt>
                <c:pt idx="9">
                  <c:v>0.20913635802683056</c:v>
                </c:pt>
                <c:pt idx="10">
                  <c:v>0.18100773510714052</c:v>
                </c:pt>
                <c:pt idx="11">
                  <c:v>0.16666848025997472</c:v>
                </c:pt>
                <c:pt idx="12">
                  <c:v>0.17010542713793625</c:v>
                </c:pt>
                <c:pt idx="13">
                  <c:v>0.16577600339301518</c:v>
                </c:pt>
                <c:pt idx="14">
                  <c:v>0.15433601214985643</c:v>
                </c:pt>
                <c:pt idx="15">
                  <c:v>0.15241417974736959</c:v>
                </c:pt>
                <c:pt idx="16">
                  <c:v>0.15052912593464232</c:v>
                </c:pt>
                <c:pt idx="17">
                  <c:v>0.14949874909442457</c:v>
                </c:pt>
                <c:pt idx="18">
                  <c:v>0.14946178649969855</c:v>
                </c:pt>
                <c:pt idx="19">
                  <c:v>0.14945425943680701</c:v>
                </c:pt>
                <c:pt idx="20">
                  <c:v>0.14944647456484875</c:v>
                </c:pt>
                <c:pt idx="21">
                  <c:v>0.14944043297093809</c:v>
                </c:pt>
                <c:pt idx="22">
                  <c:v>0.14943423765595848</c:v>
                </c:pt>
                <c:pt idx="23">
                  <c:v>0.14942999979547777</c:v>
                </c:pt>
                <c:pt idx="24">
                  <c:v>0.14942569055482757</c:v>
                </c:pt>
                <c:pt idx="25">
                  <c:v>0.14942349812475464</c:v>
                </c:pt>
                <c:pt idx="26">
                  <c:v>0.14942128730625703</c:v>
                </c:pt>
                <c:pt idx="27">
                  <c:v>0.14942128730625701</c:v>
                </c:pt>
                <c:pt idx="28">
                  <c:v>0.14942128730625706</c:v>
                </c:pt>
                <c:pt idx="29">
                  <c:v>0.14942240324376516</c:v>
                </c:pt>
                <c:pt idx="30">
                  <c:v>0.14942240324376513</c:v>
                </c:pt>
                <c:pt idx="31">
                  <c:v>0.14942240324376513</c:v>
                </c:pt>
                <c:pt idx="32">
                  <c:v>0.14942240324376516</c:v>
                </c:pt>
                <c:pt idx="33">
                  <c:v>0.14942240324376518</c:v>
                </c:pt>
                <c:pt idx="34">
                  <c:v>0.14942240324376513</c:v>
                </c:pt>
                <c:pt idx="35">
                  <c:v>0.14942240324376518</c:v>
                </c:pt>
                <c:pt idx="36">
                  <c:v>0.1494224032437651</c:v>
                </c:pt>
                <c:pt idx="37">
                  <c:v>0.14942240324376518</c:v>
                </c:pt>
                <c:pt idx="38">
                  <c:v>0.14942240324376518</c:v>
                </c:pt>
                <c:pt idx="39">
                  <c:v>0.14942240324376518</c:v>
                </c:pt>
                <c:pt idx="40">
                  <c:v>0.1494224032437651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52-4544-BC1E-8713A09D13E6}"/>
            </c:ext>
          </c:extLst>
        </c:ser>
        <c:ser>
          <c:idx val="12"/>
          <c:order val="12"/>
          <c:tx>
            <c:strRef>
              <c:f>'Share E-Scooter'!$A$14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E-Scooter'!$B$14:$AP$14</c:f>
              <c:numCache>
                <c:formatCode>0.00%</c:formatCode>
                <c:ptCount val="41"/>
                <c:pt idx="0">
                  <c:v>5.7531320202333418E-2</c:v>
                </c:pt>
                <c:pt idx="1">
                  <c:v>5.741004359244823E-2</c:v>
                </c:pt>
                <c:pt idx="2">
                  <c:v>5.759659488473777E-2</c:v>
                </c:pt>
                <c:pt idx="3">
                  <c:v>5.7596594884737777E-2</c:v>
                </c:pt>
                <c:pt idx="4">
                  <c:v>5.6127725388187409E-2</c:v>
                </c:pt>
                <c:pt idx="5">
                  <c:v>5.6306023142650971E-2</c:v>
                </c:pt>
                <c:pt idx="6">
                  <c:v>5.592064189423547E-2</c:v>
                </c:pt>
                <c:pt idx="7">
                  <c:v>5.6097624340764776E-2</c:v>
                </c:pt>
                <c:pt idx="8">
                  <c:v>5.6097624340764762E-2</c:v>
                </c:pt>
                <c:pt idx="9">
                  <c:v>5.7509327803072358E-2</c:v>
                </c:pt>
                <c:pt idx="10">
                  <c:v>6.0229284239134352E-2</c:v>
                </c:pt>
                <c:pt idx="11">
                  <c:v>8.3964877622862935E-2</c:v>
                </c:pt>
                <c:pt idx="12">
                  <c:v>7.8919249677493697E-2</c:v>
                </c:pt>
                <c:pt idx="13">
                  <c:v>9.3659646319312853E-2</c:v>
                </c:pt>
                <c:pt idx="14">
                  <c:v>0.10704494614212264</c:v>
                </c:pt>
                <c:pt idx="15">
                  <c:v>0.11655980239360472</c:v>
                </c:pt>
                <c:pt idx="16">
                  <c:v>0.12477697868117328</c:v>
                </c:pt>
                <c:pt idx="17">
                  <c:v>0.13115557728885943</c:v>
                </c:pt>
                <c:pt idx="18">
                  <c:v>0.13671199969434791</c:v>
                </c:pt>
                <c:pt idx="19">
                  <c:v>0.13670511472499336</c:v>
                </c:pt>
                <c:pt idx="20">
                  <c:v>0.13669799393888674</c:v>
                </c:pt>
                <c:pt idx="21">
                  <c:v>0.13669246772108745</c:v>
                </c:pt>
                <c:pt idx="22">
                  <c:v>0.13668680089534266</c:v>
                </c:pt>
                <c:pt idx="23">
                  <c:v>0.13668292454410727</c:v>
                </c:pt>
                <c:pt idx="24">
                  <c:v>0.13667898290176342</c:v>
                </c:pt>
                <c:pt idx="25">
                  <c:v>0.13667697749619132</c:v>
                </c:pt>
                <c:pt idx="26">
                  <c:v>0.13667495527081289</c:v>
                </c:pt>
                <c:pt idx="27">
                  <c:v>0.13667495527081283</c:v>
                </c:pt>
                <c:pt idx="28">
                  <c:v>0.13667495527081289</c:v>
                </c:pt>
                <c:pt idx="29">
                  <c:v>0.13667597601365181</c:v>
                </c:pt>
                <c:pt idx="30">
                  <c:v>0.13667597601365186</c:v>
                </c:pt>
                <c:pt idx="31">
                  <c:v>0.13667597601365181</c:v>
                </c:pt>
                <c:pt idx="32">
                  <c:v>0.13667597601365186</c:v>
                </c:pt>
                <c:pt idx="33">
                  <c:v>0.13667597601365189</c:v>
                </c:pt>
                <c:pt idx="34">
                  <c:v>0.13667597601365183</c:v>
                </c:pt>
                <c:pt idx="35">
                  <c:v>0.13667597601365186</c:v>
                </c:pt>
                <c:pt idx="36">
                  <c:v>0.13667597601365181</c:v>
                </c:pt>
                <c:pt idx="37">
                  <c:v>0.13667597601365186</c:v>
                </c:pt>
                <c:pt idx="38">
                  <c:v>0.13667597601365186</c:v>
                </c:pt>
                <c:pt idx="39">
                  <c:v>0.13667597601365183</c:v>
                </c:pt>
                <c:pt idx="40">
                  <c:v>0.13667597601365181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52-4544-BC1E-8713A09D13E6}"/>
            </c:ext>
          </c:extLst>
        </c:ser>
        <c:ser>
          <c:idx val="13"/>
          <c:order val="13"/>
          <c:tx>
            <c:strRef>
              <c:f>'Share E-Scooter'!$A$15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E-Scooter'!$B$15:$AP$15</c:f>
              <c:numCache>
                <c:formatCode>0.00%</c:formatCode>
                <c:ptCount val="41"/>
                <c:pt idx="0">
                  <c:v>1.3604136748693789E-3</c:v>
                </c:pt>
                <c:pt idx="1">
                  <c:v>1.3575459089646619E-3</c:v>
                </c:pt>
                <c:pt idx="2">
                  <c:v>1.0895657534927344E-3</c:v>
                </c:pt>
                <c:pt idx="3">
                  <c:v>1.0895657534927346E-3</c:v>
                </c:pt>
                <c:pt idx="4">
                  <c:v>1.0617788695112393E-3</c:v>
                </c:pt>
                <c:pt idx="5">
                  <c:v>7.9886382156410854E-4</c:v>
                </c:pt>
                <c:pt idx="6">
                  <c:v>7.933960737160963E-4</c:v>
                </c:pt>
                <c:pt idx="7">
                  <c:v>5.3060472113251758E-4</c:v>
                </c:pt>
                <c:pt idx="8">
                  <c:v>5.3060472113251769E-4</c:v>
                </c:pt>
                <c:pt idx="9">
                  <c:v>3.4160528032407761E-5</c:v>
                </c:pt>
                <c:pt idx="10">
                  <c:v>1.9599650994055178E-3</c:v>
                </c:pt>
                <c:pt idx="11">
                  <c:v>1.6169545317329872E-3</c:v>
                </c:pt>
                <c:pt idx="12">
                  <c:v>2.4860167930567311E-3</c:v>
                </c:pt>
                <c:pt idx="13">
                  <c:v>2.9841251202911302E-3</c:v>
                </c:pt>
                <c:pt idx="14">
                  <c:v>3.4369349810523578E-3</c:v>
                </c:pt>
                <c:pt idx="15">
                  <c:v>3.7574329034941816E-3</c:v>
                </c:pt>
                <c:pt idx="16">
                  <c:v>4.0366033500702087E-3</c:v>
                </c:pt>
                <c:pt idx="17">
                  <c:v>4.166140677164581E-3</c:v>
                </c:pt>
                <c:pt idx="18">
                  <c:v>4.3195706277511445E-3</c:v>
                </c:pt>
                <c:pt idx="19">
                  <c:v>4.319353089338545E-3</c:v>
                </c:pt>
                <c:pt idx="20">
                  <c:v>4.3191281000283044E-3</c:v>
                </c:pt>
                <c:pt idx="21">
                  <c:v>4.3189534929115809E-3</c:v>
                </c:pt>
                <c:pt idx="22">
                  <c:v>4.318774443127402E-3</c:v>
                </c:pt>
                <c:pt idx="23">
                  <c:v>4.3186519654153013E-3</c:v>
                </c:pt>
                <c:pt idx="24">
                  <c:v>4.3185274247566066E-3</c:v>
                </c:pt>
                <c:pt idx="25">
                  <c:v>4.3184640616939253E-3</c:v>
                </c:pt>
                <c:pt idx="26">
                  <c:v>4.3184001671903918E-3</c:v>
                </c:pt>
                <c:pt idx="27">
                  <c:v>4.31840016719039E-3</c:v>
                </c:pt>
                <c:pt idx="28">
                  <c:v>4.3184001671903926E-3</c:v>
                </c:pt>
                <c:pt idx="29">
                  <c:v>4.3184324187176557E-3</c:v>
                </c:pt>
                <c:pt idx="30">
                  <c:v>4.3184324187176574E-3</c:v>
                </c:pt>
                <c:pt idx="31">
                  <c:v>4.3184324187176566E-3</c:v>
                </c:pt>
                <c:pt idx="32">
                  <c:v>4.3184324187176574E-3</c:v>
                </c:pt>
                <c:pt idx="33">
                  <c:v>4.3184324187176574E-3</c:v>
                </c:pt>
                <c:pt idx="34">
                  <c:v>4.3184324187176548E-3</c:v>
                </c:pt>
                <c:pt idx="35">
                  <c:v>4.3184324187176574E-3</c:v>
                </c:pt>
                <c:pt idx="36">
                  <c:v>4.3184324187176548E-3</c:v>
                </c:pt>
                <c:pt idx="37">
                  <c:v>4.3184324187176574E-3</c:v>
                </c:pt>
                <c:pt idx="38">
                  <c:v>4.3184324187176566E-3</c:v>
                </c:pt>
                <c:pt idx="39">
                  <c:v>4.3184324187176566E-3</c:v>
                </c:pt>
                <c:pt idx="40">
                  <c:v>4.3184324187176548E-3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52-4544-BC1E-8713A09D13E6}"/>
            </c:ext>
          </c:extLst>
        </c:ser>
        <c:ser>
          <c:idx val="14"/>
          <c:order val="14"/>
          <c:tx>
            <c:strRef>
              <c:f>'Share E-Scooter'!$A$16</c:f>
              <c:strCache>
                <c:ptCount val="1"/>
                <c:pt idx="0">
                  <c:v>HRV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E-Scooter'!$B$16:$AP$16</c:f>
              <c:numCache>
                <c:formatCode>0.00%</c:formatCode>
                <c:ptCount val="41"/>
                <c:pt idx="0">
                  <c:v>7.2889499297035048E-4</c:v>
                </c:pt>
                <c:pt idx="1">
                  <c:v>7.2735847488943658E-4</c:v>
                </c:pt>
                <c:pt idx="2">
                  <c:v>5.8377759420058387E-4</c:v>
                </c:pt>
                <c:pt idx="3">
                  <c:v>5.8377759420058376E-4</c:v>
                </c:pt>
                <c:pt idx="4">
                  <c:v>5.6888968107643456E-4</c:v>
                </c:pt>
                <c:pt idx="5">
                  <c:v>4.2802263043933817E-4</c:v>
                </c:pt>
                <c:pt idx="6">
                  <c:v>4.250930700395406E-4</c:v>
                </c:pt>
                <c:pt idx="7">
                  <c:v>2.842922940458208E-4</c:v>
                </c:pt>
                <c:pt idx="8">
                  <c:v>2.842922940458208E-4</c:v>
                </c:pt>
                <c:pt idx="9">
                  <c:v>1.8302842951380978E-5</c:v>
                </c:pt>
                <c:pt idx="10">
                  <c:v>1.0501281880237539E-3</c:v>
                </c:pt>
                <c:pt idx="11">
                  <c:v>2.0955182977551415E-3</c:v>
                </c:pt>
                <c:pt idx="12">
                  <c:v>2.1594022873087575E-3</c:v>
                </c:pt>
                <c:pt idx="13">
                  <c:v>2.8296835570479927E-3</c:v>
                </c:pt>
                <c:pt idx="14">
                  <c:v>3.4224433367190383E-3</c:v>
                </c:pt>
                <c:pt idx="15">
                  <c:v>3.8654811501322179E-3</c:v>
                </c:pt>
                <c:pt idx="16">
                  <c:v>4.2439213469016093E-3</c:v>
                </c:pt>
                <c:pt idx="17">
                  <c:v>4.5383209746688007E-3</c:v>
                </c:pt>
                <c:pt idx="18">
                  <c:v>4.81777658275014E-3</c:v>
                </c:pt>
                <c:pt idx="19">
                  <c:v>4.8175339541279014E-3</c:v>
                </c:pt>
                <c:pt idx="20">
                  <c:v>4.8172830152444666E-3</c:v>
                </c:pt>
                <c:pt idx="21">
                  <c:v>4.8170882694813736E-3</c:v>
                </c:pt>
                <c:pt idx="22">
                  <c:v>4.8168885686472639E-3</c:v>
                </c:pt>
                <c:pt idx="23">
                  <c:v>4.8167519647335615E-3</c:v>
                </c:pt>
                <c:pt idx="24">
                  <c:v>4.8166130599393651E-3</c:v>
                </c:pt>
                <c:pt idx="25">
                  <c:v>4.8165423887764416E-3</c:v>
                </c:pt>
                <c:pt idx="26">
                  <c:v>4.8164711248779163E-3</c:v>
                </c:pt>
                <c:pt idx="27">
                  <c:v>4.8164711248779137E-3</c:v>
                </c:pt>
                <c:pt idx="28">
                  <c:v>4.8164711248779172E-3</c:v>
                </c:pt>
                <c:pt idx="29">
                  <c:v>4.8165070961968745E-3</c:v>
                </c:pt>
                <c:pt idx="30">
                  <c:v>4.8165070961968754E-3</c:v>
                </c:pt>
                <c:pt idx="31">
                  <c:v>4.8165070961968745E-3</c:v>
                </c:pt>
                <c:pt idx="32">
                  <c:v>4.8165070961968762E-3</c:v>
                </c:pt>
                <c:pt idx="33">
                  <c:v>4.8165070961968762E-3</c:v>
                </c:pt>
                <c:pt idx="34">
                  <c:v>4.8165070961968745E-3</c:v>
                </c:pt>
                <c:pt idx="35">
                  <c:v>4.8165070961968762E-3</c:v>
                </c:pt>
                <c:pt idx="36">
                  <c:v>4.8165070961968745E-3</c:v>
                </c:pt>
                <c:pt idx="37">
                  <c:v>4.8165070961968762E-3</c:v>
                </c:pt>
                <c:pt idx="38">
                  <c:v>4.8165070961968771E-3</c:v>
                </c:pt>
                <c:pt idx="39">
                  <c:v>4.8165070961968771E-3</c:v>
                </c:pt>
                <c:pt idx="40">
                  <c:v>4.8165070961968745E-3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52-4544-BC1E-8713A09D13E6}"/>
            </c:ext>
          </c:extLst>
        </c:ser>
        <c:ser>
          <c:idx val="15"/>
          <c:order val="15"/>
          <c:tx>
            <c:strRef>
              <c:f>'Share E-Scooter'!$A$17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E-Scooter'!$B$17:$AP$17</c:f>
              <c:numCache>
                <c:formatCode>0.00%</c:formatCode>
                <c:ptCount val="41"/>
                <c:pt idx="0">
                  <c:v>1.9767073960797322E-3</c:v>
                </c:pt>
                <c:pt idx="1">
                  <c:v>1.9725404767236593E-3</c:v>
                </c:pt>
                <c:pt idx="2">
                  <c:v>1.583160124916466E-3</c:v>
                </c:pt>
                <c:pt idx="3">
                  <c:v>1.5831601249164662E-3</c:v>
                </c:pt>
                <c:pt idx="4">
                  <c:v>1.5427852447642909E-3</c:v>
                </c:pt>
                <c:pt idx="5">
                  <c:v>1.1607645922097282E-3</c:v>
                </c:pt>
                <c:pt idx="6">
                  <c:v>1.1528198487756383E-3</c:v>
                </c:pt>
                <c:pt idx="7">
                  <c:v>7.7097892797804853E-4</c:v>
                </c:pt>
                <c:pt idx="8">
                  <c:v>7.7097892797804832E-4</c:v>
                </c:pt>
                <c:pt idx="9">
                  <c:v>4.9635908299828656E-5</c:v>
                </c:pt>
                <c:pt idx="10">
                  <c:v>2.8478672183481434E-3</c:v>
                </c:pt>
                <c:pt idx="11">
                  <c:v>5.5712317942036953E-3</c:v>
                </c:pt>
                <c:pt idx="12">
                  <c:v>4.9460494533712547E-3</c:v>
                </c:pt>
                <c:pt idx="13">
                  <c:v>5.4918372827813967E-3</c:v>
                </c:pt>
                <c:pt idx="14">
                  <c:v>5.5261470391059697E-3</c:v>
                </c:pt>
                <c:pt idx="15">
                  <c:v>6.6769406289790964E-3</c:v>
                </c:pt>
                <c:pt idx="16">
                  <c:v>6.943120364471215E-3</c:v>
                </c:pt>
                <c:pt idx="17">
                  <c:v>7.1625718478873284E-3</c:v>
                </c:pt>
                <c:pt idx="18">
                  <c:v>7.465946587278849E-3</c:v>
                </c:pt>
                <c:pt idx="19">
                  <c:v>7.4655705938505386E-3</c:v>
                </c:pt>
                <c:pt idx="20">
                  <c:v>7.4651817222895168E-3</c:v>
                </c:pt>
                <c:pt idx="21">
                  <c:v>7.4648799313200972E-3</c:v>
                </c:pt>
                <c:pt idx="22">
                  <c:v>7.464570461643517E-3</c:v>
                </c:pt>
                <c:pt idx="23">
                  <c:v>7.4643587711456707E-3</c:v>
                </c:pt>
                <c:pt idx="24">
                  <c:v>7.4641435150505867E-3</c:v>
                </c:pt>
                <c:pt idx="25">
                  <c:v>7.4640339983225714E-3</c:v>
                </c:pt>
                <c:pt idx="26">
                  <c:v>7.4639235630520996E-3</c:v>
                </c:pt>
                <c:pt idx="27">
                  <c:v>7.4639235630520979E-3</c:v>
                </c:pt>
                <c:pt idx="28">
                  <c:v>7.4639235630521014E-3</c:v>
                </c:pt>
                <c:pt idx="29">
                  <c:v>7.4639793065971573E-3</c:v>
                </c:pt>
                <c:pt idx="30">
                  <c:v>7.4639793065971573E-3</c:v>
                </c:pt>
                <c:pt idx="31">
                  <c:v>7.4639793065971582E-3</c:v>
                </c:pt>
                <c:pt idx="32">
                  <c:v>7.4639793065971582E-3</c:v>
                </c:pt>
                <c:pt idx="33">
                  <c:v>7.4639793065971599E-3</c:v>
                </c:pt>
                <c:pt idx="34">
                  <c:v>7.4639793065971564E-3</c:v>
                </c:pt>
                <c:pt idx="35">
                  <c:v>7.463979306597159E-3</c:v>
                </c:pt>
                <c:pt idx="36">
                  <c:v>7.4639793065971556E-3</c:v>
                </c:pt>
                <c:pt idx="37">
                  <c:v>7.4639793065971599E-3</c:v>
                </c:pt>
                <c:pt idx="38">
                  <c:v>7.463979306597159E-3</c:v>
                </c:pt>
                <c:pt idx="39">
                  <c:v>7.463979306597159E-3</c:v>
                </c:pt>
                <c:pt idx="40">
                  <c:v>7.4639793065971573E-3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52-4544-BC1E-8713A09D13E6}"/>
            </c:ext>
          </c:extLst>
        </c:ser>
        <c:ser>
          <c:idx val="16"/>
          <c:order val="16"/>
          <c:tx>
            <c:strRef>
              <c:f>'Share E-Scooter'!$A$18</c:f>
              <c:strCache>
                <c:ptCount val="1"/>
                <c:pt idx="0">
                  <c:v>IRL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E-Scooter'!$B$18:$AP$18</c:f>
              <c:numCache>
                <c:formatCode>0.00%</c:formatCode>
                <c:ptCount val="41"/>
                <c:pt idx="0">
                  <c:v>2.6772141810993224E-3</c:v>
                </c:pt>
                <c:pt idx="1">
                  <c:v>2.6715705862942942E-3</c:v>
                </c:pt>
                <c:pt idx="2">
                  <c:v>2.6802517318592406E-3</c:v>
                </c:pt>
                <c:pt idx="3">
                  <c:v>2.6802517318592406E-3</c:v>
                </c:pt>
                <c:pt idx="4">
                  <c:v>3.4825307173815233E-3</c:v>
                </c:pt>
                <c:pt idx="5">
                  <c:v>3.4935934747347764E-3</c:v>
                </c:pt>
                <c:pt idx="6">
                  <c:v>3.4696819047178619E-3</c:v>
                </c:pt>
                <c:pt idx="7">
                  <c:v>3.4806630517750948E-3</c:v>
                </c:pt>
                <c:pt idx="8">
                  <c:v>3.4806630517750939E-3</c:v>
                </c:pt>
                <c:pt idx="9">
                  <c:v>3.5682543560247889E-3</c:v>
                </c:pt>
                <c:pt idx="10">
                  <c:v>3.1119986773027689E-3</c:v>
                </c:pt>
                <c:pt idx="11">
                  <c:v>2.6277763417421308E-3</c:v>
                </c:pt>
                <c:pt idx="12">
                  <c:v>3.1241387506327906E-3</c:v>
                </c:pt>
                <c:pt idx="13">
                  <c:v>3.3689202015918279E-3</c:v>
                </c:pt>
                <c:pt idx="14">
                  <c:v>3.6108347130521965E-3</c:v>
                </c:pt>
                <c:pt idx="15">
                  <c:v>3.7530227709783432E-3</c:v>
                </c:pt>
                <c:pt idx="16">
                  <c:v>3.8800985877563083E-3</c:v>
                </c:pt>
                <c:pt idx="17">
                  <c:v>4.0066348353770586E-3</c:v>
                </c:pt>
                <c:pt idx="18">
                  <c:v>4.128502394113537E-3</c:v>
                </c:pt>
                <c:pt idx="19">
                  <c:v>4.1282944781110848E-3</c:v>
                </c:pt>
                <c:pt idx="20">
                  <c:v>4.1280794407876969E-3</c:v>
                </c:pt>
                <c:pt idx="21">
                  <c:v>4.1279125570944904E-3</c:v>
                </c:pt>
                <c:pt idx="22">
                  <c:v>4.127741427247025E-3</c:v>
                </c:pt>
                <c:pt idx="23">
                  <c:v>4.1276243671104496E-3</c:v>
                </c:pt>
                <c:pt idx="24">
                  <c:v>4.1275053352779123E-3</c:v>
                </c:pt>
                <c:pt idx="25">
                  <c:v>4.127444774963354E-3</c:v>
                </c:pt>
                <c:pt idx="26">
                  <c:v>4.127383706715248E-3</c:v>
                </c:pt>
                <c:pt idx="27">
                  <c:v>4.1273837067152472E-3</c:v>
                </c:pt>
                <c:pt idx="28">
                  <c:v>4.1273837067152489E-3</c:v>
                </c:pt>
                <c:pt idx="29">
                  <c:v>4.1274145316557353E-3</c:v>
                </c:pt>
                <c:pt idx="30">
                  <c:v>4.1274145316557345E-3</c:v>
                </c:pt>
                <c:pt idx="31">
                  <c:v>4.1274145316557345E-3</c:v>
                </c:pt>
                <c:pt idx="32">
                  <c:v>4.1274145316557353E-3</c:v>
                </c:pt>
                <c:pt idx="33">
                  <c:v>4.1274145316557362E-3</c:v>
                </c:pt>
                <c:pt idx="34">
                  <c:v>4.1274145316557345E-3</c:v>
                </c:pt>
                <c:pt idx="35">
                  <c:v>4.1274145316557353E-3</c:v>
                </c:pt>
                <c:pt idx="36">
                  <c:v>4.1274145316557336E-3</c:v>
                </c:pt>
                <c:pt idx="37">
                  <c:v>4.1274145316557353E-3</c:v>
                </c:pt>
                <c:pt idx="38">
                  <c:v>4.1274145316557353E-3</c:v>
                </c:pt>
                <c:pt idx="39">
                  <c:v>4.1274145316557353E-3</c:v>
                </c:pt>
                <c:pt idx="40">
                  <c:v>4.1274145316557336E-3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52-4544-BC1E-8713A09D13E6}"/>
            </c:ext>
          </c:extLst>
        </c:ser>
        <c:ser>
          <c:idx val="17"/>
          <c:order val="17"/>
          <c:tx>
            <c:strRef>
              <c:f>'Share E-Scooter'!$A$19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E-Scooter'!$B$19:$AP$19</c:f>
              <c:numCache>
                <c:formatCode>0.00%</c:formatCode>
                <c:ptCount val="41"/>
                <c:pt idx="0">
                  <c:v>8.7416649287479751E-4</c:v>
                </c:pt>
                <c:pt idx="1">
                  <c:v>8.7232374099011577E-4</c:v>
                </c:pt>
                <c:pt idx="2">
                  <c:v>8.7515831680635785E-4</c:v>
                </c:pt>
                <c:pt idx="3">
                  <c:v>8.7515831680635796E-4</c:v>
                </c:pt>
                <c:pt idx="4">
                  <c:v>8.5283940439874505E-4</c:v>
                </c:pt>
                <c:pt idx="5">
                  <c:v>8.5554857085205619E-4</c:v>
                </c:pt>
                <c:pt idx="6">
                  <c:v>8.4969284960035739E-4</c:v>
                </c:pt>
                <c:pt idx="7">
                  <c:v>8.5238203045069822E-4</c:v>
                </c:pt>
                <c:pt idx="8">
                  <c:v>8.5238203045069811E-4</c:v>
                </c:pt>
                <c:pt idx="9">
                  <c:v>8.7383232674642967E-4</c:v>
                </c:pt>
                <c:pt idx="10">
                  <c:v>1.3174584708757538E-3</c:v>
                </c:pt>
                <c:pt idx="11">
                  <c:v>1.158210801201208E-3</c:v>
                </c:pt>
                <c:pt idx="12">
                  <c:v>1.0182154342004354E-3</c:v>
                </c:pt>
                <c:pt idx="13">
                  <c:v>1.0104142951161195E-3</c:v>
                </c:pt>
                <c:pt idx="14">
                  <c:v>1.0158642677657217E-3</c:v>
                </c:pt>
                <c:pt idx="15">
                  <c:v>1.0081562931206218E-3</c:v>
                </c:pt>
                <c:pt idx="16">
                  <c:v>1.0231752902443824E-3</c:v>
                </c:pt>
                <c:pt idx="17">
                  <c:v>1.0200778358125857E-3</c:v>
                </c:pt>
                <c:pt idx="18">
                  <c:v>1.0165901440176628E-3</c:v>
                </c:pt>
                <c:pt idx="19">
                  <c:v>1.0165389473999311E-3</c:v>
                </c:pt>
                <c:pt idx="20">
                  <c:v>1.0164859972493234E-3</c:v>
                </c:pt>
                <c:pt idx="21">
                  <c:v>1.0164449043053173E-3</c:v>
                </c:pt>
                <c:pt idx="22">
                  <c:v>1.0164027658009218E-3</c:v>
                </c:pt>
                <c:pt idx="23">
                  <c:v>1.0163739412612366E-3</c:v>
                </c:pt>
                <c:pt idx="24">
                  <c:v>1.0163446312170051E-3</c:v>
                </c:pt>
                <c:pt idx="25">
                  <c:v>1.0163297190253621E-3</c:v>
                </c:pt>
                <c:pt idx="26">
                  <c:v>1.0163146817616742E-3</c:v>
                </c:pt>
                <c:pt idx="27">
                  <c:v>1.016314681761674E-3</c:v>
                </c:pt>
                <c:pt idx="28">
                  <c:v>1.0163146817616744E-3</c:v>
                </c:pt>
                <c:pt idx="29">
                  <c:v>1.0163222720032913E-3</c:v>
                </c:pt>
                <c:pt idx="30">
                  <c:v>1.0163222720032915E-3</c:v>
                </c:pt>
                <c:pt idx="31">
                  <c:v>1.0163222720032913E-3</c:v>
                </c:pt>
                <c:pt idx="32">
                  <c:v>1.0163222720032915E-3</c:v>
                </c:pt>
                <c:pt idx="33">
                  <c:v>1.0163222720032915E-3</c:v>
                </c:pt>
                <c:pt idx="34">
                  <c:v>1.0163222720032913E-3</c:v>
                </c:pt>
                <c:pt idx="35">
                  <c:v>1.0163222720032915E-3</c:v>
                </c:pt>
                <c:pt idx="36">
                  <c:v>1.016322272003291E-3</c:v>
                </c:pt>
                <c:pt idx="37">
                  <c:v>1.0163222720032917E-3</c:v>
                </c:pt>
                <c:pt idx="38">
                  <c:v>1.0163222720032915E-3</c:v>
                </c:pt>
                <c:pt idx="39">
                  <c:v>1.0163222720032917E-3</c:v>
                </c:pt>
                <c:pt idx="40">
                  <c:v>1.0163222720032913E-3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52-4544-BC1E-8713A09D13E6}"/>
            </c:ext>
          </c:extLst>
        </c:ser>
        <c:ser>
          <c:idx val="18"/>
          <c:order val="18"/>
          <c:tx>
            <c:strRef>
              <c:f>'Share E-Scooter'!$A$20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E-Scooter'!$B$20:$AP$20</c:f>
              <c:numCache>
                <c:formatCode>0.00%</c:formatCode>
                <c:ptCount val="41"/>
                <c:pt idx="0">
                  <c:v>3.6679467792467918E-2</c:v>
                </c:pt>
                <c:pt idx="1">
                  <c:v>3.6602147100180324E-2</c:v>
                </c:pt>
                <c:pt idx="2">
                  <c:v>3.67210840912508E-2</c:v>
                </c:pt>
                <c:pt idx="3">
                  <c:v>3.6721084091250807E-2</c:v>
                </c:pt>
                <c:pt idx="4">
                  <c:v>3.5784596779633845E-2</c:v>
                </c:pt>
                <c:pt idx="5">
                  <c:v>3.5898271673922996E-2</c:v>
                </c:pt>
                <c:pt idx="6">
                  <c:v>3.5652569349704406E-2</c:v>
                </c:pt>
                <c:pt idx="7">
                  <c:v>3.5765405660855856E-2</c:v>
                </c:pt>
                <c:pt idx="8">
                  <c:v>3.576540566085587E-2</c:v>
                </c:pt>
                <c:pt idx="9">
                  <c:v>3.6665446395122321E-2</c:v>
                </c:pt>
                <c:pt idx="10">
                  <c:v>6.0092191786389741E-2</c:v>
                </c:pt>
                <c:pt idx="11">
                  <c:v>5.6360973648994693E-2</c:v>
                </c:pt>
                <c:pt idx="12">
                  <c:v>6.5564614012312908E-2</c:v>
                </c:pt>
                <c:pt idx="13">
                  <c:v>7.7561076591426484E-2</c:v>
                </c:pt>
                <c:pt idx="14">
                  <c:v>8.8447335914362171E-2</c:v>
                </c:pt>
                <c:pt idx="15">
                  <c:v>9.614088884527365E-2</c:v>
                </c:pt>
                <c:pt idx="16">
                  <c:v>0.10282566136961324</c:v>
                </c:pt>
                <c:pt idx="17">
                  <c:v>0.10836902846207049</c:v>
                </c:pt>
                <c:pt idx="18">
                  <c:v>0.1132838200184095</c:v>
                </c:pt>
                <c:pt idx="19">
                  <c:v>0.11327811491841143</c:v>
                </c:pt>
                <c:pt idx="20">
                  <c:v>0.11327221441330948</c:v>
                </c:pt>
                <c:pt idx="21">
                  <c:v>0.11326763521716024</c:v>
                </c:pt>
                <c:pt idx="22">
                  <c:v>0.11326293950888895</c:v>
                </c:pt>
                <c:pt idx="23">
                  <c:v>0.1132597274435497</c:v>
                </c:pt>
                <c:pt idx="24">
                  <c:v>0.11325646127596488</c:v>
                </c:pt>
                <c:pt idx="25">
                  <c:v>0.11325479953446159</c:v>
                </c:pt>
                <c:pt idx="26">
                  <c:v>0.11325312385554297</c:v>
                </c:pt>
                <c:pt idx="27">
                  <c:v>0.11325312385554294</c:v>
                </c:pt>
                <c:pt idx="28">
                  <c:v>0.11325312385554302</c:v>
                </c:pt>
                <c:pt idx="29">
                  <c:v>0.11325396967484422</c:v>
                </c:pt>
                <c:pt idx="30">
                  <c:v>0.1132539696748442</c:v>
                </c:pt>
                <c:pt idx="31">
                  <c:v>0.11325396967484422</c:v>
                </c:pt>
                <c:pt idx="32">
                  <c:v>0.11325396967484422</c:v>
                </c:pt>
                <c:pt idx="33">
                  <c:v>0.11325396967484423</c:v>
                </c:pt>
                <c:pt idx="34">
                  <c:v>0.11325396967484419</c:v>
                </c:pt>
                <c:pt idx="35">
                  <c:v>0.11325396967484422</c:v>
                </c:pt>
                <c:pt idx="36">
                  <c:v>0.11325396967484418</c:v>
                </c:pt>
                <c:pt idx="37">
                  <c:v>0.11325396967484423</c:v>
                </c:pt>
                <c:pt idx="38">
                  <c:v>0.11325396967484423</c:v>
                </c:pt>
                <c:pt idx="39">
                  <c:v>0.11325396967484423</c:v>
                </c:pt>
                <c:pt idx="40">
                  <c:v>0.11325396967484419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52-4544-BC1E-8713A09D13E6}"/>
            </c:ext>
          </c:extLst>
        </c:ser>
        <c:ser>
          <c:idx val="19"/>
          <c:order val="19"/>
          <c:tx>
            <c:strRef>
              <c:f>'Share E-Scooter'!$A$21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E-Scooter'!$B$21:$AP$21</c:f>
              <c:numCache>
                <c:formatCode>0.00%</c:formatCode>
                <c:ptCount val="41"/>
                <c:pt idx="0">
                  <c:v>7.8027923529463115E-4</c:v>
                </c:pt>
                <c:pt idx="1">
                  <c:v>7.7863439870670768E-4</c:v>
                </c:pt>
                <c:pt idx="2">
                  <c:v>6.2493162825649979E-4</c:v>
                </c:pt>
                <c:pt idx="3">
                  <c:v>6.2493162825649979E-4</c:v>
                </c:pt>
                <c:pt idx="4">
                  <c:v>6.0899417556485157E-4</c:v>
                </c:pt>
                <c:pt idx="5">
                  <c:v>4.5819654955647163E-4</c:v>
                </c:pt>
                <c:pt idx="6">
                  <c:v>4.5506046662196245E-4</c:v>
                </c:pt>
                <c:pt idx="7">
                  <c:v>3.043337873597559E-4</c:v>
                </c:pt>
                <c:pt idx="8">
                  <c:v>3.043337873597559E-4</c:v>
                </c:pt>
                <c:pt idx="9">
                  <c:v>1.959312169730079E-5</c:v>
                </c:pt>
                <c:pt idx="10">
                  <c:v>1.1241581125058461E-3</c:v>
                </c:pt>
                <c:pt idx="11">
                  <c:v>1.1967697793370292E-3</c:v>
                </c:pt>
                <c:pt idx="12">
                  <c:v>1.5886577902153977E-3</c:v>
                </c:pt>
                <c:pt idx="13">
                  <c:v>2.0163785790879452E-3</c:v>
                </c:pt>
                <c:pt idx="14">
                  <c:v>2.3966764453255481E-3</c:v>
                </c:pt>
                <c:pt idx="15">
                  <c:v>2.6769504371138121E-3</c:v>
                </c:pt>
                <c:pt idx="16">
                  <c:v>2.9187121906852063E-3</c:v>
                </c:pt>
                <c:pt idx="17">
                  <c:v>3.1046672776499952E-3</c:v>
                </c:pt>
                <c:pt idx="18">
                  <c:v>3.2481599718393269E-3</c:v>
                </c:pt>
                <c:pt idx="19">
                  <c:v>3.2479963908668094E-3</c:v>
                </c:pt>
                <c:pt idx="20">
                  <c:v>3.2478272070903202E-3</c:v>
                </c:pt>
                <c:pt idx="21">
                  <c:v>3.2476959088905181E-3</c:v>
                </c:pt>
                <c:pt idx="22">
                  <c:v>3.2475612699664094E-3</c:v>
                </c:pt>
                <c:pt idx="23">
                  <c:v>3.2474691711824864E-3</c:v>
                </c:pt>
                <c:pt idx="24">
                  <c:v>3.2473755211377699E-3</c:v>
                </c:pt>
                <c:pt idx="25">
                  <c:v>3.2473278744196985E-3</c:v>
                </c:pt>
                <c:pt idx="26">
                  <c:v>3.2472798280774378E-3</c:v>
                </c:pt>
                <c:pt idx="27">
                  <c:v>3.2472798280774374E-3</c:v>
                </c:pt>
                <c:pt idx="28">
                  <c:v>3.2472798280774387E-3</c:v>
                </c:pt>
                <c:pt idx="29">
                  <c:v>3.2473040800526736E-3</c:v>
                </c:pt>
                <c:pt idx="30">
                  <c:v>3.247304080052674E-3</c:v>
                </c:pt>
                <c:pt idx="31">
                  <c:v>3.2473040800526736E-3</c:v>
                </c:pt>
                <c:pt idx="32">
                  <c:v>3.247304080052674E-3</c:v>
                </c:pt>
                <c:pt idx="33">
                  <c:v>3.2473040800526749E-3</c:v>
                </c:pt>
                <c:pt idx="34">
                  <c:v>3.2473040800526736E-3</c:v>
                </c:pt>
                <c:pt idx="35">
                  <c:v>3.2473040800526745E-3</c:v>
                </c:pt>
                <c:pt idx="36">
                  <c:v>3.2473040800526727E-3</c:v>
                </c:pt>
                <c:pt idx="37">
                  <c:v>3.2473040800526745E-3</c:v>
                </c:pt>
                <c:pt idx="38">
                  <c:v>3.2473040800526745E-3</c:v>
                </c:pt>
                <c:pt idx="39">
                  <c:v>3.2473040800526745E-3</c:v>
                </c:pt>
                <c:pt idx="40">
                  <c:v>3.2473040800526736E-3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52-4544-BC1E-8713A09D13E6}"/>
            </c:ext>
          </c:extLst>
        </c:ser>
        <c:ser>
          <c:idx val="20"/>
          <c:order val="20"/>
          <c:tx>
            <c:strRef>
              <c:f>'Share E-Scooter'!$A$22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E-Scooter'!$B$22:$AP$22</c:f>
              <c:numCache>
                <c:formatCode>0.00%</c:formatCode>
                <c:ptCount val="41"/>
                <c:pt idx="0">
                  <c:v>8.4498531822150228E-3</c:v>
                </c:pt>
                <c:pt idx="1">
                  <c:v>1.0540051006883471E-2</c:v>
                </c:pt>
                <c:pt idx="2">
                  <c:v>1.0574300417145032E-2</c:v>
                </c:pt>
                <c:pt idx="3">
                  <c:v>1.0574300417145032E-2</c:v>
                </c:pt>
                <c:pt idx="4">
                  <c:v>1.3739502741402128E-2</c:v>
                </c:pt>
                <c:pt idx="5">
                  <c:v>1.3783148238690599E-2</c:v>
                </c:pt>
                <c:pt idx="6">
                  <c:v>2.053321617684464E-2</c:v>
                </c:pt>
                <c:pt idx="7">
                  <c:v>2.0598201461544462E-2</c:v>
                </c:pt>
                <c:pt idx="8">
                  <c:v>2.0598201461544459E-2</c:v>
                </c:pt>
                <c:pt idx="9">
                  <c:v>2.0329854931853764E-3</c:v>
                </c:pt>
                <c:pt idx="10">
                  <c:v>1.6283256609207037E-3</c:v>
                </c:pt>
                <c:pt idx="11">
                  <c:v>1.6731007282701224E-3</c:v>
                </c:pt>
                <c:pt idx="12">
                  <c:v>1.5041054222722564E-3</c:v>
                </c:pt>
                <c:pt idx="13">
                  <c:v>1.4604287397475876E-3</c:v>
                </c:pt>
                <c:pt idx="14">
                  <c:v>1.4360987668010641E-3</c:v>
                </c:pt>
                <c:pt idx="15">
                  <c:v>1.3903207364131004E-3</c:v>
                </c:pt>
                <c:pt idx="16">
                  <c:v>1.3542905865954586E-3</c:v>
                </c:pt>
                <c:pt idx="17">
                  <c:v>1.3534830227298861E-3</c:v>
                </c:pt>
                <c:pt idx="18">
                  <c:v>1.3602701114833495E-3</c:v>
                </c:pt>
                <c:pt idx="19">
                  <c:v>1.4105627262645671E-3</c:v>
                </c:pt>
                <c:pt idx="20">
                  <c:v>1.4625779109595314E-3</c:v>
                </c:pt>
                <c:pt idx="21">
                  <c:v>1.5029452573713977E-3</c:v>
                </c:pt>
                <c:pt idx="22">
                  <c:v>1.5443397022170315E-3</c:v>
                </c:pt>
                <c:pt idx="23">
                  <c:v>1.5726552733399369E-3</c:v>
                </c:pt>
                <c:pt idx="24">
                  <c:v>1.6014477762248981E-3</c:v>
                </c:pt>
                <c:pt idx="25">
                  <c:v>1.616096656230192E-3</c:v>
                </c:pt>
                <c:pt idx="26">
                  <c:v>1.6308683998243264E-3</c:v>
                </c:pt>
                <c:pt idx="27">
                  <c:v>1.6308683998243259E-3</c:v>
                </c:pt>
                <c:pt idx="28">
                  <c:v>1.6308683998243268E-3</c:v>
                </c:pt>
                <c:pt idx="29">
                  <c:v>1.6234121827017113E-3</c:v>
                </c:pt>
                <c:pt idx="30">
                  <c:v>1.6234121827017115E-3</c:v>
                </c:pt>
                <c:pt idx="31">
                  <c:v>1.6234121827017115E-3</c:v>
                </c:pt>
                <c:pt idx="32">
                  <c:v>1.6234121827017115E-3</c:v>
                </c:pt>
                <c:pt idx="33">
                  <c:v>1.6234121827017119E-3</c:v>
                </c:pt>
                <c:pt idx="34">
                  <c:v>1.6234121827017113E-3</c:v>
                </c:pt>
                <c:pt idx="35">
                  <c:v>1.6234121827017117E-3</c:v>
                </c:pt>
                <c:pt idx="36">
                  <c:v>1.623412182701711E-3</c:v>
                </c:pt>
                <c:pt idx="37">
                  <c:v>1.6234121827017117E-3</c:v>
                </c:pt>
                <c:pt idx="38">
                  <c:v>1.6234121827017119E-3</c:v>
                </c:pt>
                <c:pt idx="39">
                  <c:v>1.6234121827017117E-3</c:v>
                </c:pt>
                <c:pt idx="40">
                  <c:v>1.6234121827017115E-3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52-4544-BC1E-8713A09D13E6}"/>
            </c:ext>
          </c:extLst>
        </c:ser>
        <c:ser>
          <c:idx val="21"/>
          <c:order val="21"/>
          <c:tx>
            <c:strRef>
              <c:f>'Share E-Scooter'!$A$23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E-Scooter'!$B$23:$AP$23</c:f>
              <c:numCache>
                <c:formatCode>0.00%</c:formatCode>
                <c:ptCount val="41"/>
                <c:pt idx="0">
                  <c:v>6.0804686750398683E-4</c:v>
                </c:pt>
                <c:pt idx="1">
                  <c:v>6.0676509850437327E-4</c:v>
                </c:pt>
                <c:pt idx="2">
                  <c:v>4.8698940299500402E-4</c:v>
                </c:pt>
                <c:pt idx="3">
                  <c:v>4.8698940299500402E-4</c:v>
                </c:pt>
                <c:pt idx="4">
                  <c:v>4.7456985144626857E-4</c:v>
                </c:pt>
                <c:pt idx="5">
                  <c:v>3.5705804288607977E-4</c:v>
                </c:pt>
                <c:pt idx="6">
                  <c:v>3.5461419289199269E-4</c:v>
                </c:pt>
                <c:pt idx="7">
                  <c:v>2.3715767088156587E-4</c:v>
                </c:pt>
                <c:pt idx="8">
                  <c:v>2.371576708815659E-4</c:v>
                </c:pt>
                <c:pt idx="9">
                  <c:v>1.5268298493384398E-5</c:v>
                </c:pt>
                <c:pt idx="10">
                  <c:v>8.7602077303809234E-4</c:v>
                </c:pt>
                <c:pt idx="11">
                  <c:v>9.3226239661092889E-4</c:v>
                </c:pt>
                <c:pt idx="12">
                  <c:v>1.2378719981956038E-3</c:v>
                </c:pt>
                <c:pt idx="13">
                  <c:v>1.5708539339357082E-3</c:v>
                </c:pt>
                <c:pt idx="14">
                  <c:v>1.8672483723482629E-3</c:v>
                </c:pt>
                <c:pt idx="15">
                  <c:v>2.0859926799914881E-3</c:v>
                </c:pt>
                <c:pt idx="16">
                  <c:v>2.2744003770033051E-3</c:v>
                </c:pt>
                <c:pt idx="17">
                  <c:v>2.4153741756396297E-3</c:v>
                </c:pt>
                <c:pt idx="18">
                  <c:v>2.5196007258192908E-3</c:v>
                </c:pt>
                <c:pt idx="19">
                  <c:v>2.5194738359060297E-3</c:v>
                </c:pt>
                <c:pt idx="20">
                  <c:v>2.5193425998924915E-3</c:v>
                </c:pt>
                <c:pt idx="21">
                  <c:v>2.5192407517561966E-3</c:v>
                </c:pt>
                <c:pt idx="22">
                  <c:v>2.5191363122169341E-3</c:v>
                </c:pt>
                <c:pt idx="23">
                  <c:v>2.5190648711041715E-3</c:v>
                </c:pt>
                <c:pt idx="24">
                  <c:v>2.5189922266769622E-3</c:v>
                </c:pt>
                <c:pt idx="25">
                  <c:v>2.518955267073224E-3</c:v>
                </c:pt>
                <c:pt idx="26">
                  <c:v>2.5189179974806296E-3</c:v>
                </c:pt>
                <c:pt idx="27">
                  <c:v>2.5189179974806292E-3</c:v>
                </c:pt>
                <c:pt idx="28">
                  <c:v>2.5189179974806301E-3</c:v>
                </c:pt>
                <c:pt idx="29">
                  <c:v>2.5189368097604855E-3</c:v>
                </c:pt>
                <c:pt idx="30">
                  <c:v>2.5189368097604855E-3</c:v>
                </c:pt>
                <c:pt idx="31">
                  <c:v>2.5189368097604855E-3</c:v>
                </c:pt>
                <c:pt idx="32">
                  <c:v>2.5189368097604855E-3</c:v>
                </c:pt>
                <c:pt idx="33">
                  <c:v>2.5189368097604859E-3</c:v>
                </c:pt>
                <c:pt idx="34">
                  <c:v>2.5189368097604846E-3</c:v>
                </c:pt>
                <c:pt idx="35">
                  <c:v>2.5189368097604855E-3</c:v>
                </c:pt>
                <c:pt idx="36">
                  <c:v>2.5189368097604842E-3</c:v>
                </c:pt>
                <c:pt idx="37">
                  <c:v>2.5189368097604859E-3</c:v>
                </c:pt>
                <c:pt idx="38">
                  <c:v>2.5189368097604859E-3</c:v>
                </c:pt>
                <c:pt idx="39">
                  <c:v>2.5189368097604851E-3</c:v>
                </c:pt>
                <c:pt idx="40">
                  <c:v>2.5189368097604851E-3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152-4544-BC1E-8713A09D13E6}"/>
            </c:ext>
          </c:extLst>
        </c:ser>
        <c:ser>
          <c:idx val="22"/>
          <c:order val="22"/>
          <c:tx>
            <c:strRef>
              <c:f>'Share E-Scooter'!$A$24</c:f>
              <c:strCache>
                <c:ptCount val="1"/>
                <c:pt idx="0">
                  <c:v>MLT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E-Scooter'!$B$24:$AP$24</c:f>
              <c:numCache>
                <c:formatCode>0.00%</c:formatCode>
                <c:ptCount val="41"/>
                <c:pt idx="0">
                  <c:v>2.0236510248698142E-4</c:v>
                </c:pt>
                <c:pt idx="1">
                  <c:v>2.0193851478653621E-4</c:v>
                </c:pt>
                <c:pt idx="2">
                  <c:v>1.6207576375107581E-4</c:v>
                </c:pt>
                <c:pt idx="3">
                  <c:v>1.6207576375107583E-4</c:v>
                </c:pt>
                <c:pt idx="4">
                  <c:v>1.579423918741362E-4</c:v>
                </c:pt>
                <c:pt idx="5">
                  <c:v>1.1883308886871084E-4</c:v>
                </c:pt>
                <c:pt idx="6">
                  <c:v>1.1801974703447636E-4</c:v>
                </c:pt>
                <c:pt idx="7">
                  <c:v>7.8928844038830934E-5</c:v>
                </c:pt>
                <c:pt idx="8">
                  <c:v>7.8928844038830961E-5</c:v>
                </c:pt>
                <c:pt idx="9">
                  <c:v>5.0814681475113395E-6</c:v>
                </c:pt>
                <c:pt idx="10">
                  <c:v>2.915499495035487E-4</c:v>
                </c:pt>
                <c:pt idx="11">
                  <c:v>2.306331402516407E-4</c:v>
                </c:pt>
                <c:pt idx="12">
                  <c:v>2.7645908673394615E-4</c:v>
                </c:pt>
                <c:pt idx="13">
                  <c:v>3.3505966262917957E-4</c:v>
                </c:pt>
                <c:pt idx="14">
                  <c:v>3.878930133218613E-4</c:v>
                </c:pt>
                <c:pt idx="15">
                  <c:v>4.2645981428155794E-4</c:v>
                </c:pt>
                <c:pt idx="16">
                  <c:v>4.5955489297627098E-4</c:v>
                </c:pt>
                <c:pt idx="17">
                  <c:v>4.6617481141472407E-4</c:v>
                </c:pt>
                <c:pt idx="18">
                  <c:v>4.7552776278219499E-4</c:v>
                </c:pt>
                <c:pt idx="19">
                  <c:v>4.7550381467170499E-4</c:v>
                </c:pt>
                <c:pt idx="20">
                  <c:v>4.7547904631564176E-4</c:v>
                </c:pt>
                <c:pt idx="21">
                  <c:v>4.7545982437468117E-4</c:v>
                </c:pt>
                <c:pt idx="22">
                  <c:v>4.7544011335462049E-4</c:v>
                </c:pt>
                <c:pt idx="23">
                  <c:v>4.7542663017366465E-4</c:v>
                </c:pt>
                <c:pt idx="24">
                  <c:v>4.7541291988949317E-4</c:v>
                </c:pt>
                <c:pt idx="25">
                  <c:v>4.7540594445187769E-4</c:v>
                </c:pt>
                <c:pt idx="26">
                  <c:v>4.7539891050963262E-4</c:v>
                </c:pt>
                <c:pt idx="27">
                  <c:v>4.753989105096324E-4</c:v>
                </c:pt>
                <c:pt idx="28">
                  <c:v>4.7539891050963273E-4</c:v>
                </c:pt>
                <c:pt idx="29">
                  <c:v>4.7540246097747498E-4</c:v>
                </c:pt>
                <c:pt idx="30">
                  <c:v>4.7540246097747498E-4</c:v>
                </c:pt>
                <c:pt idx="31">
                  <c:v>4.7540246097747493E-4</c:v>
                </c:pt>
                <c:pt idx="32">
                  <c:v>4.7540246097747498E-4</c:v>
                </c:pt>
                <c:pt idx="33">
                  <c:v>4.7540246097747509E-4</c:v>
                </c:pt>
                <c:pt idx="34">
                  <c:v>4.7540246097747487E-4</c:v>
                </c:pt>
                <c:pt idx="35">
                  <c:v>4.7540246097747504E-4</c:v>
                </c:pt>
                <c:pt idx="36">
                  <c:v>4.7540246097747482E-4</c:v>
                </c:pt>
                <c:pt idx="37">
                  <c:v>4.7540246097747504E-4</c:v>
                </c:pt>
                <c:pt idx="38">
                  <c:v>4.7540246097747504E-4</c:v>
                </c:pt>
                <c:pt idx="39">
                  <c:v>4.7540246097747498E-4</c:v>
                </c:pt>
                <c:pt idx="40">
                  <c:v>4.7540246097747482E-4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52-4544-BC1E-8713A09D13E6}"/>
            </c:ext>
          </c:extLst>
        </c:ser>
        <c:ser>
          <c:idx val="23"/>
          <c:order val="23"/>
          <c:tx>
            <c:strRef>
              <c:f>'Share E-Scooter'!$A$25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E-Scooter'!$B$25:$AP$25</c:f>
              <c:numCache>
                <c:formatCode>0.00%</c:formatCode>
                <c:ptCount val="41"/>
                <c:pt idx="0">
                  <c:v>1.9335700074618162E-3</c:v>
                </c:pt>
                <c:pt idx="1">
                  <c:v>1.9294940221610108E-3</c:v>
                </c:pt>
                <c:pt idx="2">
                  <c:v>1.9357638241115952E-3</c:v>
                </c:pt>
                <c:pt idx="3">
                  <c:v>1.9357638241115954E-3</c:v>
                </c:pt>
                <c:pt idx="4">
                  <c:v>1.8863965926033195E-3</c:v>
                </c:pt>
                <c:pt idx="5">
                  <c:v>1.8923890014202226E-3</c:v>
                </c:pt>
                <c:pt idx="6">
                  <c:v>1.8794367239346073E-3</c:v>
                </c:pt>
                <c:pt idx="7">
                  <c:v>1.8853849265701944E-3</c:v>
                </c:pt>
                <c:pt idx="8">
                  <c:v>1.8853849265701946E-3</c:v>
                </c:pt>
                <c:pt idx="9">
                  <c:v>1.9328308649659777E-3</c:v>
                </c:pt>
                <c:pt idx="10">
                  <c:v>1.838409791305292E-3</c:v>
                </c:pt>
                <c:pt idx="11">
                  <c:v>1.5643413466130815E-3</c:v>
                </c:pt>
                <c:pt idx="12">
                  <c:v>1.8784110843988451E-3</c:v>
                </c:pt>
                <c:pt idx="13">
                  <c:v>2.0687316513737547E-3</c:v>
                </c:pt>
                <c:pt idx="14">
                  <c:v>2.2510354197756836E-3</c:v>
                </c:pt>
                <c:pt idx="15">
                  <c:v>9.4663494452467845E-3</c:v>
                </c:pt>
                <c:pt idx="16">
                  <c:v>1.4813074126541634E-2</c:v>
                </c:pt>
                <c:pt idx="17">
                  <c:v>1.5323954086015576E-2</c:v>
                </c:pt>
                <c:pt idx="18">
                  <c:v>1.4687254408124498E-2</c:v>
                </c:pt>
                <c:pt idx="19">
                  <c:v>1.4686514741550031E-2</c:v>
                </c:pt>
                <c:pt idx="20">
                  <c:v>1.4685749740691527E-2</c:v>
                </c:pt>
                <c:pt idx="21">
                  <c:v>1.4685156047622052E-2</c:v>
                </c:pt>
                <c:pt idx="22">
                  <c:v>1.4684547248748606E-2</c:v>
                </c:pt>
                <c:pt idx="23">
                  <c:v>1.4684130804274848E-2</c:v>
                </c:pt>
                <c:pt idx="24">
                  <c:v>1.4683707345441539E-2</c:v>
                </c:pt>
                <c:pt idx="25">
                  <c:v>1.4683491900550863E-2</c:v>
                </c:pt>
                <c:pt idx="26">
                  <c:v>1.4683274648673408E-2</c:v>
                </c:pt>
                <c:pt idx="27">
                  <c:v>1.4683274648673403E-2</c:v>
                </c:pt>
                <c:pt idx="28">
                  <c:v>1.468327464867341E-2</c:v>
                </c:pt>
                <c:pt idx="29">
                  <c:v>1.4683384309199141E-2</c:v>
                </c:pt>
                <c:pt idx="30">
                  <c:v>1.4683384309199144E-2</c:v>
                </c:pt>
                <c:pt idx="31">
                  <c:v>1.4683384309199141E-2</c:v>
                </c:pt>
                <c:pt idx="32">
                  <c:v>1.4683384309199143E-2</c:v>
                </c:pt>
                <c:pt idx="33">
                  <c:v>1.4683384309199146E-2</c:v>
                </c:pt>
                <c:pt idx="34">
                  <c:v>1.4683384309199139E-2</c:v>
                </c:pt>
                <c:pt idx="35">
                  <c:v>1.4683384309199143E-2</c:v>
                </c:pt>
                <c:pt idx="36">
                  <c:v>1.4683384309199137E-2</c:v>
                </c:pt>
                <c:pt idx="37">
                  <c:v>1.4683384309199144E-2</c:v>
                </c:pt>
                <c:pt idx="38">
                  <c:v>1.4683384309199144E-2</c:v>
                </c:pt>
                <c:pt idx="39">
                  <c:v>1.4683384309199141E-2</c:v>
                </c:pt>
                <c:pt idx="40">
                  <c:v>1.4683384309199137E-2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152-4544-BC1E-8713A09D13E6}"/>
            </c:ext>
          </c:extLst>
        </c:ser>
        <c:ser>
          <c:idx val="24"/>
          <c:order val="24"/>
          <c:tx>
            <c:strRef>
              <c:f>'Share E-Scooter'!$A$26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E-Scooter'!$B$26:$AP$26</c:f>
              <c:numCache>
                <c:formatCode>0.00%</c:formatCode>
                <c:ptCount val="41"/>
                <c:pt idx="0">
                  <c:v>3.3057195895287175E-2</c:v>
                </c:pt>
                <c:pt idx="1">
                  <c:v>3.2987510989110999E-2</c:v>
                </c:pt>
                <c:pt idx="2">
                  <c:v>3.3094702386632313E-2</c:v>
                </c:pt>
                <c:pt idx="3">
                  <c:v>3.3094702386632313E-2</c:v>
                </c:pt>
                <c:pt idx="4">
                  <c:v>3.2250697651102049E-2</c:v>
                </c:pt>
                <c:pt idx="5">
                  <c:v>3.2353146608926471E-2</c:v>
                </c:pt>
                <c:pt idx="6">
                  <c:v>3.213170855781905E-2</c:v>
                </c:pt>
                <c:pt idx="7">
                  <c:v>3.223340174657903E-2</c:v>
                </c:pt>
                <c:pt idx="8">
                  <c:v>3.223340174657903E-2</c:v>
                </c:pt>
                <c:pt idx="9">
                  <c:v>3.3044559177617158E-2</c:v>
                </c:pt>
                <c:pt idx="10">
                  <c:v>3.6210686518277739E-2</c:v>
                </c:pt>
                <c:pt idx="11">
                  <c:v>3.4209381256387894E-2</c:v>
                </c:pt>
                <c:pt idx="12">
                  <c:v>3.4172155966786126E-2</c:v>
                </c:pt>
                <c:pt idx="13">
                  <c:v>3.1280960690771055E-2</c:v>
                </c:pt>
                <c:pt idx="14">
                  <c:v>2.9176510591083969E-2</c:v>
                </c:pt>
                <c:pt idx="15">
                  <c:v>2.6901808346613272E-2</c:v>
                </c:pt>
                <c:pt idx="16">
                  <c:v>2.5040761970224059E-2</c:v>
                </c:pt>
                <c:pt idx="17">
                  <c:v>2.3622055617104554E-2</c:v>
                </c:pt>
                <c:pt idx="18">
                  <c:v>2.237462586429179E-2</c:v>
                </c:pt>
                <c:pt idx="19">
                  <c:v>2.2373499053084726E-2</c:v>
                </c:pt>
                <c:pt idx="20">
                  <c:v>2.2372333647521558E-2</c:v>
                </c:pt>
                <c:pt idx="21">
                  <c:v>2.2371429212973169E-2</c:v>
                </c:pt>
                <c:pt idx="22">
                  <c:v>2.2370501766178729E-2</c:v>
                </c:pt>
                <c:pt idx="23">
                  <c:v>2.2369867352895294E-2</c:v>
                </c:pt>
                <c:pt idx="24">
                  <c:v>2.2369222253906682E-2</c:v>
                </c:pt>
                <c:pt idx="25">
                  <c:v>2.2368894044243436E-2</c:v>
                </c:pt>
                <c:pt idx="26">
                  <c:v>2.2368563081808849E-2</c:v>
                </c:pt>
                <c:pt idx="27">
                  <c:v>2.2368563081808845E-2</c:v>
                </c:pt>
                <c:pt idx="28">
                  <c:v>2.2368563081808852E-2</c:v>
                </c:pt>
                <c:pt idx="29">
                  <c:v>2.2368730139120396E-2</c:v>
                </c:pt>
                <c:pt idx="30">
                  <c:v>2.2368730139120399E-2</c:v>
                </c:pt>
                <c:pt idx="31">
                  <c:v>2.2368730139120399E-2</c:v>
                </c:pt>
                <c:pt idx="32">
                  <c:v>2.2368730139120403E-2</c:v>
                </c:pt>
                <c:pt idx="33">
                  <c:v>2.2368730139120406E-2</c:v>
                </c:pt>
                <c:pt idx="34">
                  <c:v>2.2368730139120396E-2</c:v>
                </c:pt>
                <c:pt idx="35">
                  <c:v>2.2368730139120403E-2</c:v>
                </c:pt>
                <c:pt idx="36">
                  <c:v>2.2368730139120396E-2</c:v>
                </c:pt>
                <c:pt idx="37">
                  <c:v>2.236873013912041E-2</c:v>
                </c:pt>
                <c:pt idx="38">
                  <c:v>2.236873013912041E-2</c:v>
                </c:pt>
                <c:pt idx="39">
                  <c:v>2.2368730139120403E-2</c:v>
                </c:pt>
                <c:pt idx="40">
                  <c:v>2.2368730139120399E-2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52-4544-BC1E-8713A09D13E6}"/>
            </c:ext>
          </c:extLst>
        </c:ser>
        <c:ser>
          <c:idx val="25"/>
          <c:order val="25"/>
          <c:tx>
            <c:strRef>
              <c:f>'Share E-Scooter'!$A$27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E-Scooter'!$B$27:$AP$27</c:f>
              <c:numCache>
                <c:formatCode>0.00%</c:formatCode>
                <c:ptCount val="41"/>
                <c:pt idx="0">
                  <c:v>5.2253333830259173E-2</c:v>
                </c:pt>
                <c:pt idx="1">
                  <c:v>5.2143183269489045E-2</c:v>
                </c:pt>
                <c:pt idx="2">
                  <c:v>5.2312620141755993E-2</c:v>
                </c:pt>
                <c:pt idx="3">
                  <c:v>5.2312620141755993E-2</c:v>
                </c:pt>
                <c:pt idx="4">
                  <c:v>5.0978506342761014E-2</c:v>
                </c:pt>
                <c:pt idx="5">
                  <c:v>5.1140446865808355E-2</c:v>
                </c:pt>
                <c:pt idx="6">
                  <c:v>5.0790420915516325E-2</c:v>
                </c:pt>
                <c:pt idx="7">
                  <c:v>5.0951166798420953E-2</c:v>
                </c:pt>
                <c:pt idx="8">
                  <c:v>5.095116679842094E-2</c:v>
                </c:pt>
                <c:pt idx="9">
                  <c:v>5.2233359037810893E-2</c:v>
                </c:pt>
                <c:pt idx="10">
                  <c:v>4.7662476070877952E-2</c:v>
                </c:pt>
                <c:pt idx="11">
                  <c:v>4.7784303745886804E-2</c:v>
                </c:pt>
                <c:pt idx="12">
                  <c:v>4.6318227318375899E-2</c:v>
                </c:pt>
                <c:pt idx="13">
                  <c:v>4.3426873461078819E-2</c:v>
                </c:pt>
                <c:pt idx="14">
                  <c:v>4.1470255533850309E-2</c:v>
                </c:pt>
                <c:pt idx="15">
                  <c:v>3.909582475290601E-2</c:v>
                </c:pt>
                <c:pt idx="16">
                  <c:v>3.7174962373003079E-2</c:v>
                </c:pt>
                <c:pt idx="17">
                  <c:v>3.5926791983570593E-2</c:v>
                </c:pt>
                <c:pt idx="18">
                  <c:v>3.4892273694194856E-2</c:v>
                </c:pt>
                <c:pt idx="19">
                  <c:v>3.4890516480229491E-2</c:v>
                </c:pt>
                <c:pt idx="20">
                  <c:v>3.4888699080013665E-2</c:v>
                </c:pt>
                <c:pt idx="21">
                  <c:v>3.4887288652952569E-2</c:v>
                </c:pt>
                <c:pt idx="22">
                  <c:v>3.4885842339276323E-2</c:v>
                </c:pt>
                <c:pt idx="23">
                  <c:v>3.4884852998848692E-2</c:v>
                </c:pt>
                <c:pt idx="24">
                  <c:v>3.488384699452008E-2</c:v>
                </c:pt>
                <c:pt idx="25">
                  <c:v>3.4883335165563988E-2</c:v>
                </c:pt>
                <c:pt idx="26">
                  <c:v>3.4882819043778525E-2</c:v>
                </c:pt>
                <c:pt idx="27">
                  <c:v>3.4882819043778511E-2</c:v>
                </c:pt>
                <c:pt idx="28">
                  <c:v>3.4882819043778525E-2</c:v>
                </c:pt>
                <c:pt idx="29">
                  <c:v>3.4883079562522942E-2</c:v>
                </c:pt>
                <c:pt idx="30">
                  <c:v>3.4883079562522942E-2</c:v>
                </c:pt>
                <c:pt idx="31">
                  <c:v>3.4883079562522942E-2</c:v>
                </c:pt>
                <c:pt idx="32">
                  <c:v>3.4883079562522949E-2</c:v>
                </c:pt>
                <c:pt idx="33">
                  <c:v>3.4883079562522949E-2</c:v>
                </c:pt>
                <c:pt idx="34">
                  <c:v>3.4883079562522935E-2</c:v>
                </c:pt>
                <c:pt idx="35">
                  <c:v>3.4883079562522949E-2</c:v>
                </c:pt>
                <c:pt idx="36">
                  <c:v>3.4883079562522935E-2</c:v>
                </c:pt>
                <c:pt idx="37">
                  <c:v>3.4883079562522949E-2</c:v>
                </c:pt>
                <c:pt idx="38">
                  <c:v>3.4883079562522949E-2</c:v>
                </c:pt>
                <c:pt idx="39">
                  <c:v>3.4883079562522949E-2</c:v>
                </c:pt>
                <c:pt idx="40">
                  <c:v>3.4883079562522942E-2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152-4544-BC1E-8713A09D13E6}"/>
            </c:ext>
          </c:extLst>
        </c:ser>
        <c:ser>
          <c:idx val="26"/>
          <c:order val="26"/>
          <c:tx>
            <c:strRef>
              <c:f>'Share E-Scooter'!$A$28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E-Scooter'!$B$28:$AP$28</c:f>
              <c:numCache>
                <c:formatCode>0.00%</c:formatCode>
                <c:ptCount val="41"/>
                <c:pt idx="0">
                  <c:v>2.9815548015323278E-2</c:v>
                </c:pt>
                <c:pt idx="1">
                  <c:v>2.9752696535947337E-2</c:v>
                </c:pt>
                <c:pt idx="2">
                  <c:v>2.9849376552901888E-2</c:v>
                </c:pt>
                <c:pt idx="3">
                  <c:v>2.9849376552901891E-2</c:v>
                </c:pt>
                <c:pt idx="4">
                  <c:v>2.9088136434500002E-2</c:v>
                </c:pt>
                <c:pt idx="5">
                  <c:v>2.9180539063894506E-2</c:v>
                </c:pt>
                <c:pt idx="6">
                  <c:v>2.8980815624975897E-2</c:v>
                </c:pt>
                <c:pt idx="7">
                  <c:v>2.9072536597375041E-2</c:v>
                </c:pt>
                <c:pt idx="8">
                  <c:v>2.9072536597375055E-2</c:v>
                </c:pt>
                <c:pt idx="9">
                  <c:v>2.9804150476837585E-2</c:v>
                </c:pt>
                <c:pt idx="10">
                  <c:v>2.1477817596656408E-2</c:v>
                </c:pt>
                <c:pt idx="11">
                  <c:v>1.9459671208732182E-2</c:v>
                </c:pt>
                <c:pt idx="12">
                  <c:v>2.2660580879831652E-2</c:v>
                </c:pt>
                <c:pt idx="13">
                  <c:v>2.2511821082897999E-2</c:v>
                </c:pt>
                <c:pt idx="14">
                  <c:v>2.2462048716645769E-2</c:v>
                </c:pt>
                <c:pt idx="15">
                  <c:v>2.2050662579191204E-2</c:v>
                </c:pt>
                <c:pt idx="16">
                  <c:v>2.195131731156005E-2</c:v>
                </c:pt>
                <c:pt idx="17">
                  <c:v>2.2406773013009144E-2</c:v>
                </c:pt>
                <c:pt idx="18">
                  <c:v>2.2321055331496201E-2</c:v>
                </c:pt>
                <c:pt idx="19">
                  <c:v>2.2319931218161143E-2</c:v>
                </c:pt>
                <c:pt idx="20">
                  <c:v>2.2318768602874659E-2</c:v>
                </c:pt>
                <c:pt idx="21">
                  <c:v>2.2317866333772116E-2</c:v>
                </c:pt>
                <c:pt idx="22">
                  <c:v>2.2316941107520676E-2</c:v>
                </c:pt>
                <c:pt idx="23">
                  <c:v>2.2316308213183662E-2</c:v>
                </c:pt>
                <c:pt idx="24">
                  <c:v>2.2315664658725743E-2</c:v>
                </c:pt>
                <c:pt idx="25">
                  <c:v>2.2315337234879728E-2</c:v>
                </c:pt>
                <c:pt idx="26">
                  <c:v>2.2315007064853207E-2</c:v>
                </c:pt>
                <c:pt idx="27">
                  <c:v>2.23150070648532E-2</c:v>
                </c:pt>
                <c:pt idx="28">
                  <c:v>2.2315007064853211E-2</c:v>
                </c:pt>
                <c:pt idx="29">
                  <c:v>2.2315173722187148E-2</c:v>
                </c:pt>
                <c:pt idx="30">
                  <c:v>2.2315173722187151E-2</c:v>
                </c:pt>
                <c:pt idx="31">
                  <c:v>2.2315173722187151E-2</c:v>
                </c:pt>
                <c:pt idx="32">
                  <c:v>2.2315173722187154E-2</c:v>
                </c:pt>
                <c:pt idx="33">
                  <c:v>2.2315173722187151E-2</c:v>
                </c:pt>
                <c:pt idx="34">
                  <c:v>2.2315173722187144E-2</c:v>
                </c:pt>
                <c:pt idx="35">
                  <c:v>2.2315173722187151E-2</c:v>
                </c:pt>
                <c:pt idx="36">
                  <c:v>2.2315173722187141E-2</c:v>
                </c:pt>
                <c:pt idx="37">
                  <c:v>2.2315173722187154E-2</c:v>
                </c:pt>
                <c:pt idx="38">
                  <c:v>2.2315173722187154E-2</c:v>
                </c:pt>
                <c:pt idx="39">
                  <c:v>2.2315173722187154E-2</c:v>
                </c:pt>
                <c:pt idx="40">
                  <c:v>2.2315173722187144E-2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52-4544-BC1E-8713A09D13E6}"/>
            </c:ext>
          </c:extLst>
        </c:ser>
        <c:ser>
          <c:idx val="27"/>
          <c:order val="27"/>
          <c:tx>
            <c:strRef>
              <c:f>'Share E-Scooter'!$A$29</c:f>
              <c:strCache>
                <c:ptCount val="1"/>
                <c:pt idx="0">
                  <c:v>ROU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E-Scooter'!$B$29:$AP$29</c:f>
              <c:numCache>
                <c:formatCode>0.00%</c:formatCode>
                <c:ptCount val="41"/>
                <c:pt idx="0">
                  <c:v>4.1297705868032896E-3</c:v>
                </c:pt>
                <c:pt idx="1">
                  <c:v>4.1210649882769627E-3</c:v>
                </c:pt>
                <c:pt idx="2">
                  <c:v>3.3075649593087893E-3</c:v>
                </c:pt>
                <c:pt idx="3">
                  <c:v>3.3075649593087898E-3</c:v>
                </c:pt>
                <c:pt idx="4">
                  <c:v>3.2232130755505545E-3</c:v>
                </c:pt>
                <c:pt idx="5">
                  <c:v>2.4250890549696166E-3</c:v>
                </c:pt>
                <c:pt idx="6">
                  <c:v>2.4084907623650193E-3</c:v>
                </c:pt>
                <c:pt idx="7">
                  <c:v>1.6107422404162679E-3</c:v>
                </c:pt>
                <c:pt idx="8">
                  <c:v>1.6107422404162684E-3</c:v>
                </c:pt>
                <c:pt idx="9">
                  <c:v>1.0370018069059195E-4</c:v>
                </c:pt>
                <c:pt idx="10">
                  <c:v>5.9498124491163063E-3</c:v>
                </c:pt>
                <c:pt idx="11">
                  <c:v>8.3784695482041344E-3</c:v>
                </c:pt>
                <c:pt idx="12">
                  <c:v>8.931290277437649E-3</c:v>
                </c:pt>
                <c:pt idx="13">
                  <c:v>1.0656467863776484E-2</c:v>
                </c:pt>
                <c:pt idx="14">
                  <c:v>1.1706833347266887E-2</c:v>
                </c:pt>
                <c:pt idx="15">
                  <c:v>1.2160940412423948E-2</c:v>
                </c:pt>
                <c:pt idx="16">
                  <c:v>1.2479730397498029E-2</c:v>
                </c:pt>
                <c:pt idx="17">
                  <c:v>1.262944468724778E-2</c:v>
                </c:pt>
                <c:pt idx="18">
                  <c:v>1.2949783461120834E-2</c:v>
                </c:pt>
                <c:pt idx="19">
                  <c:v>1.2949131295528368E-2</c:v>
                </c:pt>
                <c:pt idx="20">
                  <c:v>1.2948456792643764E-2</c:v>
                </c:pt>
                <c:pt idx="21">
                  <c:v>1.2947933332201232E-2</c:v>
                </c:pt>
                <c:pt idx="22">
                  <c:v>1.2947396552939196E-2</c:v>
                </c:pt>
                <c:pt idx="23">
                  <c:v>1.2947029372960632E-2</c:v>
                </c:pt>
                <c:pt idx="24">
                  <c:v>1.2946656008406329E-2</c:v>
                </c:pt>
                <c:pt idx="25">
                  <c:v>1.2946466050187821E-2</c:v>
                </c:pt>
                <c:pt idx="26">
                  <c:v>1.2946274498745233E-2</c:v>
                </c:pt>
                <c:pt idx="27">
                  <c:v>1.2946274498745232E-2</c:v>
                </c:pt>
                <c:pt idx="28">
                  <c:v>1.2946274498745238E-2</c:v>
                </c:pt>
                <c:pt idx="29">
                  <c:v>1.2946371186664096E-2</c:v>
                </c:pt>
                <c:pt idx="30">
                  <c:v>1.2946371186664096E-2</c:v>
                </c:pt>
                <c:pt idx="31">
                  <c:v>1.2946371186664096E-2</c:v>
                </c:pt>
                <c:pt idx="32">
                  <c:v>1.2946371186664097E-2</c:v>
                </c:pt>
                <c:pt idx="33">
                  <c:v>1.2946371186664101E-2</c:v>
                </c:pt>
                <c:pt idx="34">
                  <c:v>1.2946371186664096E-2</c:v>
                </c:pt>
                <c:pt idx="35">
                  <c:v>1.2946371186664097E-2</c:v>
                </c:pt>
                <c:pt idx="36">
                  <c:v>1.2946371186664094E-2</c:v>
                </c:pt>
                <c:pt idx="37">
                  <c:v>1.2946371186664097E-2</c:v>
                </c:pt>
                <c:pt idx="38">
                  <c:v>1.2946371186664099E-2</c:v>
                </c:pt>
                <c:pt idx="39">
                  <c:v>1.2946371186664097E-2</c:v>
                </c:pt>
                <c:pt idx="40">
                  <c:v>1.2946371186664092E-2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152-4544-BC1E-8713A09D13E6}"/>
            </c:ext>
          </c:extLst>
        </c:ser>
        <c:ser>
          <c:idx val="28"/>
          <c:order val="28"/>
          <c:tx>
            <c:strRef>
              <c:f>'Share E-Scooter'!$A$30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E-Scooter'!$B$30:$AP$30</c:f>
              <c:numCache>
                <c:formatCode>0.00%</c:formatCode>
                <c:ptCount val="41"/>
                <c:pt idx="0">
                  <c:v>1.2649404838841404E-3</c:v>
                </c:pt>
                <c:pt idx="1">
                  <c:v>1.2622739764399783E-3</c:v>
                </c:pt>
                <c:pt idx="2">
                  <c:v>1.0131005420678529E-3</c:v>
                </c:pt>
                <c:pt idx="3">
                  <c:v>1.0131005420678531E-3</c:v>
                </c:pt>
                <c:pt idx="4">
                  <c:v>9.8726372851732757E-4</c:v>
                </c:pt>
                <c:pt idx="5">
                  <c:v>7.4279993480943379E-4</c:v>
                </c:pt>
                <c:pt idx="6">
                  <c:v>7.3771591093023782E-4</c:v>
                </c:pt>
                <c:pt idx="7">
                  <c:v>4.933671317035389E-4</c:v>
                </c:pt>
                <c:pt idx="8">
                  <c:v>4.9336713170353911E-4</c:v>
                </c:pt>
                <c:pt idx="9">
                  <c:v>3.1763158263754282E-5</c:v>
                </c:pt>
                <c:pt idx="10">
                  <c:v>1.8224156718184205E-3</c:v>
                </c:pt>
                <c:pt idx="11">
                  <c:v>1.9402012923669272E-3</c:v>
                </c:pt>
                <c:pt idx="12">
                  <c:v>2.5757526933408645E-3</c:v>
                </c:pt>
                <c:pt idx="13">
                  <c:v>3.2694493642487911E-3</c:v>
                </c:pt>
                <c:pt idx="14">
                  <c:v>3.8861759553852735E-3</c:v>
                </c:pt>
                <c:pt idx="15">
                  <c:v>4.341775461842748E-3</c:v>
                </c:pt>
                <c:pt idx="16">
                  <c:v>4.7317283982696101E-3</c:v>
                </c:pt>
                <c:pt idx="17">
                  <c:v>5.0301306535136623E-3</c:v>
                </c:pt>
                <c:pt idx="18">
                  <c:v>5.257054951673985E-3</c:v>
                </c:pt>
                <c:pt idx="19">
                  <c:v>5.2567902005013116E-3</c:v>
                </c:pt>
                <c:pt idx="20">
                  <c:v>5.2565163813490393E-3</c:v>
                </c:pt>
                <c:pt idx="21">
                  <c:v>5.2563038789300081E-3</c:v>
                </c:pt>
                <c:pt idx="22">
                  <c:v>5.2560859696432699E-3</c:v>
                </c:pt>
                <c:pt idx="23">
                  <c:v>5.2559369103690155E-3</c:v>
                </c:pt>
                <c:pt idx="24">
                  <c:v>5.2557853404230871E-3</c:v>
                </c:pt>
                <c:pt idx="25">
                  <c:v>5.2557082255588741E-3</c:v>
                </c:pt>
                <c:pt idx="26">
                  <c:v>5.2556304639142263E-3</c:v>
                </c:pt>
                <c:pt idx="27">
                  <c:v>5.2556304639142246E-3</c:v>
                </c:pt>
                <c:pt idx="28">
                  <c:v>5.2556304639142272E-3</c:v>
                </c:pt>
                <c:pt idx="29">
                  <c:v>5.2556697150495163E-3</c:v>
                </c:pt>
                <c:pt idx="30">
                  <c:v>5.255669715049518E-3</c:v>
                </c:pt>
                <c:pt idx="31">
                  <c:v>5.2556697150495171E-3</c:v>
                </c:pt>
                <c:pt idx="32">
                  <c:v>5.255669715049518E-3</c:v>
                </c:pt>
                <c:pt idx="33">
                  <c:v>5.255669715049518E-3</c:v>
                </c:pt>
                <c:pt idx="34">
                  <c:v>5.2556697150495163E-3</c:v>
                </c:pt>
                <c:pt idx="35">
                  <c:v>5.255669715049518E-3</c:v>
                </c:pt>
                <c:pt idx="36">
                  <c:v>5.2556697150495171E-3</c:v>
                </c:pt>
                <c:pt idx="37">
                  <c:v>5.2556697150495189E-3</c:v>
                </c:pt>
                <c:pt idx="38">
                  <c:v>5.255669715049518E-3</c:v>
                </c:pt>
                <c:pt idx="39">
                  <c:v>5.255669715049518E-3</c:v>
                </c:pt>
                <c:pt idx="40">
                  <c:v>5.2556697150495171E-3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52-4544-BC1E-8713A09D13E6}"/>
            </c:ext>
          </c:extLst>
        </c:ser>
        <c:ser>
          <c:idx val="29"/>
          <c:order val="29"/>
          <c:tx>
            <c:strRef>
              <c:f>'Share E-Scooter'!$A$31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E-Scooter'!$B$31:$AP$31</c:f>
              <c:numCache>
                <c:formatCode>0.00%</c:formatCode>
                <c:ptCount val="41"/>
                <c:pt idx="0">
                  <c:v>7.9804168943141873E-4</c:v>
                </c:pt>
                <c:pt idx="1">
                  <c:v>7.9635940940897337E-4</c:v>
                </c:pt>
                <c:pt idx="2">
                  <c:v>6.3915771410298855E-4</c:v>
                </c:pt>
                <c:pt idx="3">
                  <c:v>6.3915771410298866E-4</c:v>
                </c:pt>
                <c:pt idx="4">
                  <c:v>6.2285745761022986E-4</c:v>
                </c:pt>
                <c:pt idx="5">
                  <c:v>4.6862704011548033E-4</c:v>
                </c:pt>
                <c:pt idx="6">
                  <c:v>4.6541956667514502E-4</c:v>
                </c:pt>
                <c:pt idx="7">
                  <c:v>3.112617109744493E-4</c:v>
                </c:pt>
                <c:pt idx="8">
                  <c:v>3.1126171097444941E-4</c:v>
                </c:pt>
                <c:pt idx="9">
                  <c:v>2.0039143979840968E-5</c:v>
                </c:pt>
                <c:pt idx="10">
                  <c:v>1.149748703684841E-3</c:v>
                </c:pt>
                <c:pt idx="11">
                  <c:v>1.2237971004602684E-3</c:v>
                </c:pt>
                <c:pt idx="12">
                  <c:v>1.6246125785447305E-3</c:v>
                </c:pt>
                <c:pt idx="13">
                  <c:v>2.0619257519765995E-3</c:v>
                </c:pt>
                <c:pt idx="14">
                  <c:v>2.4515031663866083E-3</c:v>
                </c:pt>
                <c:pt idx="15">
                  <c:v>2.7386922923355477E-3</c:v>
                </c:pt>
                <c:pt idx="16">
                  <c:v>2.9857856602483065E-3</c:v>
                </c:pt>
                <c:pt idx="17">
                  <c:v>3.1730269241303627E-3</c:v>
                </c:pt>
                <c:pt idx="18">
                  <c:v>3.3160159800470755E-3</c:v>
                </c:pt>
                <c:pt idx="19">
                  <c:v>3.3158489817700192E-3</c:v>
                </c:pt>
                <c:pt idx="20">
                  <c:v>3.3156762636430597E-3</c:v>
                </c:pt>
                <c:pt idx="21">
                  <c:v>3.3155422225451853E-3</c:v>
                </c:pt>
                <c:pt idx="22">
                  <c:v>3.3154047709332722E-3</c:v>
                </c:pt>
                <c:pt idx="23">
                  <c:v>3.3153107481505651E-3</c:v>
                </c:pt>
                <c:pt idx="24">
                  <c:v>3.3152151417002963E-3</c:v>
                </c:pt>
                <c:pt idx="25">
                  <c:v>3.3151664996137324E-3</c:v>
                </c:pt>
                <c:pt idx="26">
                  <c:v>3.3151174495545917E-3</c:v>
                </c:pt>
                <c:pt idx="27">
                  <c:v>3.3151174495545913E-3</c:v>
                </c:pt>
                <c:pt idx="28">
                  <c:v>3.315117449554593E-3</c:v>
                </c:pt>
                <c:pt idx="29">
                  <c:v>3.315142208168123E-3</c:v>
                </c:pt>
                <c:pt idx="30">
                  <c:v>3.315142208168123E-3</c:v>
                </c:pt>
                <c:pt idx="31">
                  <c:v>3.3151422081681226E-3</c:v>
                </c:pt>
                <c:pt idx="32">
                  <c:v>3.315142208168123E-3</c:v>
                </c:pt>
                <c:pt idx="33">
                  <c:v>3.3151422081681235E-3</c:v>
                </c:pt>
                <c:pt idx="34">
                  <c:v>3.3151422081681222E-3</c:v>
                </c:pt>
                <c:pt idx="35">
                  <c:v>3.3151422081681235E-3</c:v>
                </c:pt>
                <c:pt idx="36">
                  <c:v>3.3151422081681217E-3</c:v>
                </c:pt>
                <c:pt idx="37">
                  <c:v>3.3151422081681239E-3</c:v>
                </c:pt>
                <c:pt idx="38">
                  <c:v>3.3151422081681239E-3</c:v>
                </c:pt>
                <c:pt idx="39">
                  <c:v>3.3151422081681235E-3</c:v>
                </c:pt>
                <c:pt idx="40">
                  <c:v>3.315142208168123E-3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152-4544-BC1E-8713A09D13E6}"/>
            </c:ext>
          </c:extLst>
        </c:ser>
        <c:ser>
          <c:idx val="30"/>
          <c:order val="30"/>
          <c:tx>
            <c:strRef>
              <c:f>'Share E-Scooter'!$A$32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'Share E-Scooter'!$B$1:$AP$1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'Share E-Scooter'!$B$32:$AP$32</c:f>
              <c:numCache>
                <c:formatCode>0.00%</c:formatCode>
                <c:ptCount val="41"/>
                <c:pt idx="0">
                  <c:v>6.5721080306116841E-2</c:v>
                </c:pt>
                <c:pt idx="1">
                  <c:v>6.5582539598386058E-2</c:v>
                </c:pt>
                <c:pt idx="2">
                  <c:v>6.5795647040013533E-2</c:v>
                </c:pt>
                <c:pt idx="3">
                  <c:v>6.5795647040013533E-2</c:v>
                </c:pt>
                <c:pt idx="4">
                  <c:v>6.4117679459876592E-2</c:v>
                </c:pt>
                <c:pt idx="5">
                  <c:v>6.4321358447222782E-2</c:v>
                </c:pt>
                <c:pt idx="6">
                  <c:v>6.3881116994627729E-2</c:v>
                </c:pt>
                <c:pt idx="7">
                  <c:v>6.4083293435916067E-2</c:v>
                </c:pt>
                <c:pt idx="8">
                  <c:v>6.4083293435916067E-2</c:v>
                </c:pt>
                <c:pt idx="9">
                  <c:v>6.5695957221284546E-2</c:v>
                </c:pt>
                <c:pt idx="10">
                  <c:v>5.6253603109540508E-2</c:v>
                </c:pt>
                <c:pt idx="11">
                  <c:v>5.6721337930637883E-2</c:v>
                </c:pt>
                <c:pt idx="12">
                  <c:v>5.8041301160208801E-2</c:v>
                </c:pt>
                <c:pt idx="13">
                  <c:v>5.3426310267668399E-2</c:v>
                </c:pt>
                <c:pt idx="14">
                  <c:v>5.0141089393286681E-2</c:v>
                </c:pt>
                <c:pt idx="15">
                  <c:v>4.6504847379514255E-2</c:v>
                </c:pt>
                <c:pt idx="16">
                  <c:v>4.35367793345941E-2</c:v>
                </c:pt>
                <c:pt idx="17">
                  <c:v>4.1927249841291682E-2</c:v>
                </c:pt>
                <c:pt idx="18">
                  <c:v>4.0606463859057883E-2</c:v>
                </c:pt>
                <c:pt idx="19">
                  <c:v>4.0604418872078753E-2</c:v>
                </c:pt>
                <c:pt idx="20">
                  <c:v>4.0602303842349578E-2</c:v>
                </c:pt>
                <c:pt idx="21">
                  <c:v>4.0600662434398235E-2</c:v>
                </c:pt>
                <c:pt idx="22">
                  <c:v>4.0598979262801621E-2</c:v>
                </c:pt>
                <c:pt idx="23">
                  <c:v>4.059782790142371E-2</c:v>
                </c:pt>
                <c:pt idx="24">
                  <c:v>4.0596657147153874E-2</c:v>
                </c:pt>
                <c:pt idx="25">
                  <c:v>4.0596061497693202E-2</c:v>
                </c:pt>
                <c:pt idx="26">
                  <c:v>4.0595460852380957E-2</c:v>
                </c:pt>
                <c:pt idx="27">
                  <c:v>4.059546085238095E-2</c:v>
                </c:pt>
                <c:pt idx="28">
                  <c:v>4.0595460852380971E-2</c:v>
                </c:pt>
                <c:pt idx="29">
                  <c:v>4.0595764035402868E-2</c:v>
                </c:pt>
                <c:pt idx="30">
                  <c:v>4.0595764035402861E-2</c:v>
                </c:pt>
                <c:pt idx="31">
                  <c:v>4.0595764035402875E-2</c:v>
                </c:pt>
                <c:pt idx="32">
                  <c:v>4.0595764035402868E-2</c:v>
                </c:pt>
                <c:pt idx="33">
                  <c:v>4.0595764035402875E-2</c:v>
                </c:pt>
                <c:pt idx="34">
                  <c:v>4.0595764035402861E-2</c:v>
                </c:pt>
                <c:pt idx="35">
                  <c:v>4.0595764035402868E-2</c:v>
                </c:pt>
                <c:pt idx="36">
                  <c:v>4.0595764035402847E-2</c:v>
                </c:pt>
                <c:pt idx="37">
                  <c:v>4.0595764035402861E-2</c:v>
                </c:pt>
                <c:pt idx="38">
                  <c:v>4.0595764035402868E-2</c:v>
                </c:pt>
                <c:pt idx="39">
                  <c:v>4.0595764035402854E-2</c:v>
                </c:pt>
                <c:pt idx="40">
                  <c:v>4.059576403540284E-2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52-4544-BC1E-8713A09D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56736"/>
        <c:axId val="29799488"/>
      </c:areaChart>
      <c:catAx>
        <c:axId val="20561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9488"/>
        <c:crosses val="autoZero"/>
        <c:auto val="1"/>
        <c:lblAlgn val="ctr"/>
        <c:lblOffset val="100"/>
        <c:noMultiLvlLbl val="0"/>
      </c:catAx>
      <c:valAx>
        <c:axId val="29799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5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33</xdr:row>
      <xdr:rowOff>152400</xdr:rowOff>
    </xdr:from>
    <xdr:to>
      <xdr:col>11</xdr:col>
      <xdr:colOff>476249</xdr:colOff>
      <xdr:row>57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26A167-8A3A-4F0C-9455-664707D8B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148167</xdr:colOff>
      <xdr:row>34</xdr:row>
      <xdr:rowOff>174095</xdr:rowOff>
    </xdr:from>
    <xdr:to>
      <xdr:col>8</xdr:col>
      <xdr:colOff>325967</xdr:colOff>
      <xdr:row>54</xdr:row>
      <xdr:rowOff>29634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A540A3-AC1A-4639-B638-C2229BAAE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33</xdr:row>
      <xdr:rowOff>106362</xdr:rowOff>
    </xdr:from>
    <xdr:to>
      <xdr:col>6</xdr:col>
      <xdr:colOff>415925</xdr:colOff>
      <xdr:row>48</xdr:row>
      <xdr:rowOff>141287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DF01FD6-43E1-4EAE-AA38-0E344AA27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487361</xdr:colOff>
      <xdr:row>33</xdr:row>
      <xdr:rowOff>115886</xdr:rowOff>
    </xdr:from>
    <xdr:to>
      <xdr:col>14</xdr:col>
      <xdr:colOff>342899</xdr:colOff>
      <xdr:row>54</xdr:row>
      <xdr:rowOff>31749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B3699AA-4B34-4785-8914-81D2E264F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761779</xdr:colOff>
      <xdr:row>14</xdr:row>
      <xdr:rowOff>114300</xdr:rowOff>
    </xdr:from>
    <xdr:to>
      <xdr:col>13</xdr:col>
      <xdr:colOff>553162</xdr:colOff>
      <xdr:row>37</xdr:row>
      <xdr:rowOff>30848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347FC3F-5DA5-4ABE-85BC-24D0F15EC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4029" y="2670175"/>
          <a:ext cx="6728758" cy="41154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22004</xdr:colOff>
      <xdr:row>14</xdr:row>
      <xdr:rowOff>150812</xdr:rowOff>
    </xdr:from>
    <xdr:to>
      <xdr:col>13</xdr:col>
      <xdr:colOff>288943</xdr:colOff>
      <xdr:row>34</xdr:row>
      <xdr:rowOff>52715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CBBA001-938B-48F1-877E-0BBF7088A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6254" y="2706687"/>
          <a:ext cx="6442314" cy="35531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15874</xdr:colOff>
      <xdr:row>16</xdr:row>
      <xdr:rowOff>142658</xdr:rowOff>
    </xdr:from>
    <xdr:to>
      <xdr:col>12</xdr:col>
      <xdr:colOff>587375</xdr:colOff>
      <xdr:row>36</xdr:row>
      <xdr:rowOff>79375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B37D4FA-29D7-4082-9496-D147C6943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499" y="3063658"/>
          <a:ext cx="5984876" cy="35879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666751</xdr:colOff>
      <xdr:row>32</xdr:row>
      <xdr:rowOff>0</xdr:rowOff>
    </xdr:from>
    <xdr:to>
      <xdr:col>12</xdr:col>
      <xdr:colOff>539750</xdr:colOff>
      <xdr:row>53</xdr:row>
      <xdr:rowOff>13096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F181B44-2F7E-4A95-A546-88CD1319A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75" t="-206" r="8578" b="206"/>
        <a:stretch/>
      </xdr:blipFill>
      <xdr:spPr>
        <a:xfrm>
          <a:off x="4730751" y="5842000"/>
          <a:ext cx="6048374" cy="38469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120650</xdr:rowOff>
    </xdr:to>
    <xdr:sp macro="" textlink="">
      <xdr:nvSpPr>
        <xdr:cNvPr id="5121" name="AutoShape 1" descr="data:image/png;base64,iVBORw0KGgoAAAANSUhEUgAAA+gAAAJYCAYAAADxHswlAAAAOXRFWHRTb2Z0d2FyZQBNYXRwbG90bGliIHZlcnNpb24zLjguMiwgaHR0cHM6Ly9tYXRwbG90bGliLm9yZy8g+/7EAAAACXBIWXMAAA9hAAAPYQGoP6dpAACdbklEQVR4nOzdd3QU5dvG8e8m2VRCIAFSJPTee5UmHQHLq4gUQVARBETAigooRbCAgiAqGBRQbPATRCSoNCmhKk1QCU0IQQgJIW2TnfePkZUYehJ2k1yfczjHuXd25548CXJlZp7HYhiGgYiIiIiIiIg4lZuzGxARERERERERBXQRERERERERl6CALiIiIiIiIuICFNBFREREREREXIACuoiIiIiIiIgLUEAXERERERERcQEK6CIiIiIiIiIuQAFdRERERERExAUooIuIiIiIiIi4AAV0EREREREREReggC4iIiIiIiLiAhTQRURERERERFyAArqIiIiIiIiIC1BAFxEREREREXEBCugiIkJERAQWi8Xxx8PDg5IlS/Lwww/z119/Zdl///799O/fn1KlSuHp6UmxYsXo0qUL3333XZZ916xZ4/jciIiIyx7/jjvuwGKxUKZMmRw+s2sbN24cFovllh9XXNuWLVu45557KFWqFF5eXgQHB9O0aVNGjRrllH4u/hytWbPGUcuN790yZcrQv3//HP1MERG5fgroIiLi8NFHH7Fp0yYiIyN59NFH+fTTT2nRogUXLlxw7PP1119Tt25doqKieOmll1i9ejWzZ88GoEuXLjzzzDOX/Wx/f3/mzp2bpR4dHc2aNWsoXLhw7pyUyA369ttvadasGQkJCUydOpVVq1bx9ttv07x5cxYvXuzs9kREJB/zcHYDIiLiOmrUqEGDBg0AaNOmDRkZGbz66qssXbqU3r178+eff9K3b19q1qzJmjVr8PPzc7z3/vvvZ/Dgwbz++uvUq1ePnj17ZvrsBx54gA8//JDff/+dihUrOurz5s3jtttuo2bNmuzbt+/WnKjclOTkZHx8fJzdxjUlJyfj7e1901eXp06dStmyZfn+++/x8Pj3n0o9e/Zk6tSpOdWmiIhIFrqCLiIiV9SkSRMAjhw5AsC0adNISkpixowZmcL5RW+++SZFihRh4sSJWV5r37494eHhzJs3z1Gz2+3Mnz+ffv364eZ27f8ljRgxAj8/PxISErK89sADDxAcHIzNZgNg8eLFdOjQgdDQUHx8fKhatSrPPfdcprsBrsRisTBu3Lgs9cvd/hsTE8OgQYMoWbIknp6elC1blvHjx5Oenp5pv9mzZ1O7dm0KFSqEv78/VapU4YUXXrhmL2fPnmXIkCHcdttteHp6Uq5cOcaMGUNqaqpjn7p169KiRYss783IyOC2227j3nvvddTS0tKYMGECVapUwcvLi+LFi/Pwww9z+vTpLOfatWtXxx0T3t7ejB8//rI9vvrqq3h4eHDs2LEsrw0YMICgoCBSUlIctcWLF9O0aVP8/PwoVKgQHTt2ZOfOnZnet23bNnr27EmZMmXw8fGhTJkyPPjgg47vxYsuPp6xatUqBgwYQPHixfH19SU1NZXTp0/z2GOPER4e7jjX5s2bs3r16qt8xeHMmTMUK1YsUzi/6L/fpxe/TsuXL6du3bqO77Xly5c7+qtatSp+fn40atSIbdu23dR5Zkf//v0pVKgQe/fupW3btvj5+VG8eHGGDh1KUlLSNd+fkJDA6NGjKVu2LJ6entx2222MGDEi08/SjXwP3uzPgohIQaCALiIiV/THH38AULx4cQAiIyMJDg52BPf/8vX1pUOHDuzZs4eYmJhMr7m5udG/f38+/vhjMjIyAFi1ahXHjx/n4Ycfvq5+BgwYQFJSEp9//nmm+rlz5/jf//5Hnz59sFqtAPz+++906dKFuXPnsnLlSkaMGMHnn39Ot27drv8LcA0xMTE0atSI77//npdffpnvvvuOgQMHMnnyZB599FHHfp999hlDhgyhVatWLFmyhKVLl/LUU09d85cFKSkptGnTho8//piRI0fy7bff0qdPH6ZOnZop8Dz88MNs2LCB33//PdP7V61axYkTJxxfX7vdzl133cVrr71Gr169+Pbbb3nttdeIjIykdevWJCcnZ3r/jh07ePrppxk+fDgrV67k//7v/y7b56BBg/Dw8GDOnDmZ6mfPnuWzzz5j4MCBeHt7AzBp0iQefPBBqlWrxueff84nn3zC+fPnadGiRaY7KA4fPkzlypWZPn0633//PVOmTOHkyZM0bNiQv//+O0sPAwYMwGq18sknn/Dll19itVrp27cvS5cu5eWXX2bVqlV8+OGHtGvXjjNnzlz16960aVO2bNnC8OHD2bJli+OXPlfyyy+/8Pzzz/Pss8/y9ddfExAQwL333svYsWP58MMPmTRpEgsXLiQ+Pp6uXbtm+jrf6HneLJvNRpcuXWjbti1Lly5l6NChzJkzhwceeOCq70tKSqJVq1bMnz+f4cOH89133/Hss88SERFB9+7dMQwDuP7vwZv9WRARKTAMEREp8D766CMDMDZv3mzYbDbj/PnzxvLly43ixYsb/v7+RkxMjGEYhuHt7W00adLkqp/17LPPGoCxZcsWwzAM46effjIA44svvjAOHTpkWCwWY/ny5YZhGMb9999vtG7d2jAMw7jzzjuN0qVLX7PXevXqGc2aNctUmzVrlgEYu3fvvux77Ha7YbPZjLVr1xqA8csvvzheGzt2rPHf/x0CxtixY7N8TunSpY1+/fo5tgcNGmQUKlTIOHLkSKb93njjDQMw9u7daxiGYQwdOtQoUqTINc/tv9577z0DMD7//PNM9SlTphiAsWrVKsMwDOPvv/82PD09jRdeeCHTfj169DCCg4MNm81mGIZhfPrppwZgfPXVV5n227p1qwEYs2bNynSu7u7uxoEDB66r1379+hklSpQwUlNTM/Xp5uZmREdHG4ZhGEePHjU8PDyMYcOGZXrv+fPnjZCQEKNHjx5X/Pz09HQjMTHR8PPzM95++21H/eL37kMPPZTlPYUKFTJGjBhxXf1f6u+//zZuv/12AzAAw2q1Gs2aNTMmT55snD9/PtO+pUuXNnx8fIzjx487art27TIAIzQ01Lhw4YKjvnTpUgMwvvnmmxs+z4s/Rz/99JOjdrnv3cvp16+fAWT6PMMwjIkTJxqAsWHDhkznc+n3+OTJkw03Nzdj69atmd775ZdfGoCxYsUKwzCu/3vwZn8WREQKCl1BFxERhyZNmmC1WvH396dr166EhITw3XffERwcfN2fYfxzRe1yz/+WLVuW1q1bM2/ePM6cOcP//vc/BgwYcEM9Pvzww2zcuJEDBw44ah999BENGzakRo0ajtqhQ4fo1asXISEhuLu7Y7VaadWqFWDOQp8Tli9fTps2bQgLCyM9Pd3xp3PnzgCsXbsWgEaNGnHu3DkefPBB/ve//133ldEff/wRPz8/7rvvvkz1i7fZ//DDDwAEBQXRrVs35s+fj91uByAuLo7//e9/PPTQQ45btZcvX06RIkXo1q1bpn7r1KlDSEhIphnCAWrVqkWlSpWuq9cnn3yS2NhYvvjiC8C8Wj979mzuvPNOx+z833//Penp6Tz00EOZju/t7U2rVq0yHT8xMZFnn32WChUq4OHhgYeHB4UKFeLChQuXHb/LXd1v1KgRERERTJgwgc2bN1/zSvhFQUFBrF+/nq1bt/Laa69x1113cfDgQZ5//nlq1qyZZfzq1KnDbbfd5tiuWrUqAK1bt8bX1zdL/dLb12/0PLOjd+/embZ79eoFwE8//XTF9yxfvpwaNWpQp06dTGPWsWPHTLPKX+/34M3+LIiIFBQK6CIi4vDxxx+zdetWdu7cyYkTJ/j1119p3ry54/VSpUoRHR191c84fPgwAOHh4Zd9feDAgSxbtoy33noLHx+fLOHzWnr37o2Xl5djybZ9+/axdevWTLfJJyYm0qJFC7Zs2cKECRNYs2YNW7du5euvvwbIciv3zTp16hTLli3DarVm+lO9enUAR/jo27cv8+bN48iRI/zf//0fJUqUoHHjxkRGRl7188+cOUNISEiWX3aUKFECDw+PTLdqDxgwgL/++svxmZ9++impqamZnpk/deoU586dw9PTM0vPMTExWcJSaGjodX8tLj6D/O677wJmsDt8+DBDhw7NdHyAhg0bZjn+4sWLMx2/V69ezJw5k0ceeYTvv/+eqKgotm7dSvHixS87fpfrdfHixfTr148PP/yQpk2bEhgYyEMPPZTl8YsradCgAc8++yxffPEFJ06c4KmnnuLw4cNZJooLDAzMtO3p6XnV+qXP49/oed4sDw8PgoKCMtVCQkIArnrL/6lTp/j111+zjJe/vz+GYWQas+v5HrzZnwURkYJCs7iLiIhD1apVHbO4X0779u1599132bx582WfQ09KSiIyMpIaNWo4/vH/X/feey9PPPEEr732Go8++ugNzwpetGhR7rrrLj7++GMmTJjARx99hLe3Nw8++KBjnx9//JETJ06wZs0ax1VzMJ9Vvx5eXl6ZJmG76L9BplixYtSqVeuyk+IBhIWFOf774Ycf5uGHH+bChQusW7eOsWPH0rVrVw4ePEjp0qUv+/6goCC2bNmCYRiZQnpsbCzp6ekUK1bMUevYsSNhYWF89NFHdOzYkY8++ojGjRtTrVq1TP0GBQWxcuXKyx7P398/0/aNzoI+fPhw7r//fnbs2MHMmTOpVKkS7du3z3R8gC+//PKK5wwQHx/P8uXLGTt2LM8995yjnpqaytmzZy/7nsv1WqxYMaZPn8706dM5evQo33zzDc899xyxsbFX/BpcidVqZezYsUybNo09e/bc0Huv5GbO82alp6dz5syZTCH94i8q/hvcL1WsWDF8fHwyTe7439cvup7vQbi5nwURkYJCAV1ERK7bU089xbx58xg2bFiWZdYARo8eTVxcnGNd9Mvx8fHh5ZdfZt26dQwePPim+nj44Yf5/PPPWbFiBQsWLOCee+6hSJEijtcvhjUvL69M7/vvJGZXUqZMGX799ddMtR9//JHExMRMta5du7JixQrKly9P0aJFr+uz/fz86Ny5M2lpadx9993s3bv3iqGkbdu2fP755yxdupR77rnHUf/4448dr1/k7u5O3759mT59OuvXr2fbtm1Zzrdr16589tlnZGRk0Lhx4+vq90bcc889lCpVilGjRrF27VqmTZuWKTh37NgRDw8P/vzzzytOOAfm+BmGkWX8PvzwQ8cEgzeqVKlSDB06lB9++IGff/75qvuePHnyslfkL95yfukvXrIjN87zahYuXMjw4cMd24sWLQLMW/GvpGvXrkyaNImgoCDKli171c+/nu/BS93Iz4KISEGhgC4iItetfPnyfPLJJ/Tu3ZuGDRsycuRIKleuzKlTp5g3bx7fffcdo0ePvubM0CNHjmTkyJE33UeHDh0oWbIkQ4YMISYmJsss8M2aNaNo0aI8/vjjjB07FqvVysKFC/nll1+u6/P79u3LSy+9xMsvv0yrVq3Yt28fM2fOJCAgINN+r7zyCpGRkTRr1ozhw4dTuXJlUlJSOHz4MCtWrOC9996jZMmSjjsFmjdvTmhoKDExMUyePJmAgAAaNmx4xT4eeugh3n33Xfr168fhw4epWbMmGzZsYNKkSXTp0oV27dpl2n/AgAFMmTKFXr164ePjk2UcevbsycKFC+nSpQtPPvkkjRo1wmq1cvz4cX766SfuuuuuTL8IuFHu7u488cQTPPvss/j5+WVZkq5MmTK88sorjBkzhkOHDtGpUyeKFi3KqVOniIqKws/Pj/Hjx1O4cGFatmzJ66+/TrFixShTpgxr165l7ty5mX4RczXx8fG0adOGXr16UaVKFfz9/dm6dSsrV67MNAP+5XTs2JGSJUvSrVs3qlSpgt1uZ9euXbz55psUKlSIJ5988ia/QpnlxHleL09PT958800SExNp2LAhGzduZMKECXTu3Jnbb7/9iu8bMWIEX331FS1btuSpp56iVq1a2O12jh49yqpVqxg1alSmX/Zc63vwZn8WREQKDKdOUSciIi7h4kzY/52p+Ur27t1r9OvXzyhZsqRhtVqNwMBAo1OnTsa3336bZd9LZ3G/muudxf2iF154wQCM8PBwIyMjI8vrGzduNJo2bWr4+voaxYsXNx555BFjx44dBmB89NFHjv0uNxN2amqq8cwzzxjh4eGGj4+P0apVK2PXrl1ZZrg2DMM4ffq0MXz4cKNs2bKOr0X9+vWNMWPGGImJiYZhGMb8+fONNm3aGMHBwYanp6cRFhZm9OjRw/j111+veZ5nzpwxHn/8cSM0NNTw8PAwSpcubTz//PNGSkrKZfdv1qyZARi9e/e+7Os2m8144403jNq1axve3t5GoUKFjCpVqhiDBg0yfv/9d8d+pUuXNu68885r9vdfhw8fNgDj8ccfv+I+S5cuNdq0aWMULlzY8PLyMkqXLm3cd999xurVqx37HD9+3Pi///s/o2jRooa/v7/RqVMnY8+ePVnG4ErfuykpKcbjjz9u1KpVyyhcuLDh4+NjVK5c2Rg7dmymmdUvZ/HixUavXr2MihUrGoUKFTKsVqtRqlQpo2/fvsa+ffsy7XulrxNgPPHEE5lq0dHRBmC8/vrrN3ye2Z3F3c/Pz/j111+N1q1bGz4+PkZgYKAxePBgx/fopefz3+/xxMRE48UXXzQqV65seHp6GgEBAUbNmjWNp556yrHCw6Wu9j2YnZ8FEZGCwGIY/0y3KyIiIpJNM2bMYPjw4ezZs8cxWZ44V//+/fnyyy+zPKIhIiKuR7e4i4iISLbt3LmT6OhoXnnlFe666y6FcxERkZuggC4iIiLZds899xATE0OLFi147733nN2OiIhInqRb3EVERERERERcgJuzGxARERERERERBXQRERERERERl6CALiIiIiIiIuICNElcNtjtdk6cOIG/vz8Wi8XZ7YiIiIiIiIgTGYbB+fPnCQsLw83txq+HK6Bnw4kTJwgPD3d2GyIiIiIiIuJCjh07RsmSJW/4fQro2eDv7w+YX/zChQs7uZvLs9lsrFq1ig4dOmC1Wp3djlxCY+O6NDauS2PjmjQurktj47o0Nq5LY+O68sLYJCQkEB4e7siKN0oBPRsu3tZeuHBhlw7ovr6+FC5c2GW/iQsqjY3r0ti4Lo2Na9K4uC6NjevS2LgujY3ryktjc7OPQGuSOBEREREREREXoIAuIiIiIiIi4gIU0EVERERERERcgJ5BvwUyMjKw2WxOObbNZsPDw4OUlBQyMjKc0oNcXkEeG09Pz5tadkJEREREJD9TQM9FhmEQExPDuXPnnNpDSEgIx44d01rtLqYgj42bmxtly5bF09PT2a2IiIiIiLgMBfRcdDGclyhRAl9fX6eEMLvdTmJiIoUKFdIVSxdTUMfGbrdz4sQJTp48SalSpQrcLydERERERK5EAT2XZGRkOMJ5UFCQ0/qw2+2kpaXh7e1doEJgXlCQx6Z48eKcOHGC9PR0l18iQ0RERETkVilYqeAWuvjMua+vr5M7EXE9F29tL2jP3ouIiIiIXI0Cei7T7bsiWennQkREREQkKwV0EREREREREReggC55isViYenSpc5u45Y5fPgwFouFXbt2ObsVERERERHJZQroLi7DbrDpzzP8b9dfbPrzDBl245Ycd+PGjbi7u9OpU6cbfm+ZMmWYPn16zjd1Hfr374/FYsFisWC1WilXrhyjR4/mwoULmfabP38+jRo1ws/PD39/f1q2bMny5csz7bNmzRosFgtFixYlJSUl02tRUVGO44iIiIiIiOQEBXQXtnLPSW6f8iMPfrCZJz/bxYMfbOb2KT+ycs/JXD/2vHnzGDZsGBs2bODo0aO5fryc1KlTJ06ePMmhQ4eYMGECs2bNYvTo0Y7XR48ezaBBg+jRowe//PILUVFRtGjRgrvuuouZM2dm+Tx/f3+WLFmSqTZv3jxKlSqV6+ciIiIiIiIFhwK6i1q55ySDF+zgZHzmK7cx8SkMXrAjV0P6hQsX+Pzzzxk8eDBdu3YlIiIiyz7ffPMNDRo0wNvbm2LFinHvvfcC0Lp1a44cOcJTTz2V6QrzuHHjqFOnTqbPmD59OmXKlHFsb926lfbt21OsWDECAgJo1aoVO3bsuOH+vby8CAkJITw8nF69etG7d2/HbfGbN2/mzTff5PXXX2f06NFUqFCBqlWrMnHiREaMGMHIkSM5duxYps/r168f8+bNc2wnJyfz2Wef0a9fv6v28eCDD9KzZ89MNZvNRrFixfjoo48AWL16NS1btqRIkSIEBQXRtWtX/vzzzyt+ZkREBEWKFMlUW7p0aZYr+cuWLaN+/fp4e3tTrlw5xo8fT3p6uuP1cePGUapUKby8vAgLC2P48OFXPRcREREREcl9CuguKMNuMH7ZPi53M/vF2vhl+3LtdvfFixdTuXJlKleuTJ8+ffjoo48wjH+P9e2333Lvvfdy5513snPnTn744QcaNGgAwNdff03JkiV55ZVXOHnyJCdPXv8vEs6fP0+/fv1Yv349mzdvpmLFinTp0oXz589n63x8fHwcy959+umnFCpUiEGDBmXZb9SoUdhsNr766qtM9b59+7J+/XrHnQRfffUVZcqUoV69elc9bu/evfnmm29ITEx01L7//nsuXLjA//3f/wGQlJTEiBEj2Lp1Kz/88ANubm7cc8892O32mz7f77//nj59+jB8+HD27dvHnDlziIiIYOLEiQB8+eWXTJs2jTlz5vD777+zdOlSatasedPHExERERGRnOHh7AYkq6jos1munF/KAE7GpxAVfZam5YNy/Phz586lT58+gHm7eGJiIj/88APt2rUDYOLEifTs2ZPx48c73lO7dm0AAgMDcXd3x9/fn5CQkBs67h133JFpe86cORQtWpS1a9fStWvXmzqXqKgoFi1aRNu2bQE4ePAg5cuXd6zDfamwsDACAgI4ePBgpnqJEiXo3LkzERERvPzyy8ybN48BAwZc89gdO3bEz8+PJUuW0LdvXwAWLVpEt27dKFy4MHa7ne7du1O4cGHc3Mzflc2dO5cSJUqwb98+atSocVPnPHHiRJ577jnHFf5y5crx6quv8swzzzB27FiOHj1KSEgI7dq1w2q1UqpUKRo1anRTxxIRERERkZyjK+guKPb8lcP5zex3Iw4cOEBUVJTj1mwPDw8eeOCBTLd479q1yxF4c1JsbCyPP/44lSpVIiAggICAABITE2/4Gfjly5dTqFAhvL29adq0KS1btmTGjBnX9V7DMC478duAAQOIiIjg0KFDbNq0id69e1/zs6xWK/fffz8LFy4EzEcH/ve//2V6b3R0NL1796ZcuXIULlyYsmXLAmTruf/t27fzyiuvUKhQIcefRx99lJMnT5KUlMT9999PcnIy5cqV49FHH2XJkiWZbn8XERERERHn0BV0F1TC3ztH97sRc+fOJT09ndtuu81RMwwDq9VKXFwcRYsWxcfH54Y/183NLdNt8oDjtvOL+vfvz+nTp5k+fTqlS5fGy8uLpk2bkpaWdkPHatOmDbNnz8ZqtRIWFobVanW8VqlSJTZs2EBaWlqWq+gnTpwgISGBihUrZvnMLl26MGjQIAYOHEi3bt0ICrq+Oxd69+5Nq1atiI2NJTIyEm9vbzp37ux4/cEHH6RUqVJ88MEHhIWFYbfbqVGjxhXP+Xq+jna7nfHjxzvmBbiUt7c34eHhHDhwgMjISFavXs2QIUN4/fXXWbt2baavlYiIiIiIq8iwG2yJPsv2vy0ERZ+laYUSuLvlvxWVdAXdBTUqG0hogDdX+nazAKEB3jQqG5ijx01PT+fjjz/mzTffZNeuXY4/v/zyC6VLl3ZcCa5VqxY//PDDFT/H09OTjIyMTLXixYsTExOTKVz+d23v9evXM3z4cLp06UL16tXx8vLi77//vuHz8PPzo0KFCpQuXTpL4OzZsyeJiYnMmTMny/veeOMNrFar4/nwS7m7u9O3b1/WrFlzXbe3X9SsWTPCw8NZvHgxCxcu5P7773f8YuDMmTMcOHCAMWPG0LZtW6pWrUpcXNxVP6948eKcP38+07Jx//061qtXjwMHDlChQoUsfy7eSu/j40P37t155513WLNmDZs2bWL37t3XfV4iIiIiIrfKxdWt+szbyoLfLfSZt+2WrW51q+kKugtyd7Mwtls1Bi/YgQUyTRZ3MbSP7VYtx39jtHz5cuLi4hg4cCABAQGZXrvvvvuYO3cuQ4cOZezYsbRt25by5cvTs2dP0tPT+e6773jmmWcAcx30devW0bNnT7y8vChWrBitW7fm9OnTTJ06lfvuu4+VK1fy3XffUbhwYccxKlSowCeffEKDBg1ISEjg6aefvqmr9VfTtGlTnnzySZ5++mnS0tK4++67sdlsLFiwgLfffpvp06cTHh5+2fe++uqrPP3009d99RzAYrHQq1cv3nvvPQ4ePMhPP/3keK1o0aIEBgbywQcfcNttt3H06FGee+65q35e48aN8fX15YUXXmDYsGFERUVlmWX/5ZdfpmvXroSHh3P//ffj5ubGr7/+yu7du5kwYQIRERFkZGQ4PuuTTz7Bx8eH0qVLX/d5iYiIiIjcChdXtypKArOtczlihPBa+oOO1a1m96lHpxqhzm4zx+gKuovqVCOU2X3qERKQ+Tb2kADvXPsmnDt3Lu3atcsSzgH+7//+j127drFjxw5at27NF198wTfffEOdOnW444472LJli2PfV155hcOHD1O+fHmKFy8OQNWqVZk1axbvvvsutWvXJioqKtPa5GCuLR4XF0fdunXp27cvw4cPp0SJEjl+ntOnT2fWrFl89tln1KxZk/r167N27VqWLl3KsGHDrvg+T09PihUrdtln1K+md+/e7Nu3j9tuu43mzZs76m5ubsydO5cdO3ZQo0YNnnrqKV5//fWrflZgYCALFixgxYoV1KxZk08//ZRx48Zl2qdjx44sX76cyMhIGjZsSJMmTXjrrbccAbxIkSJ88MEHNG/e3HE3xLJly27oFw8iIiIiIrnt4upWbd22873XM3R238rD7ispTtwtWd3KGSzGfx9oleuWkJBAQEAA8fHxma4EA6SkpBAdHU3ZsmXx9r75Z8Uz7AZR0WeJPZ9CCX/ztvYbuXJut9tJSEjINFO4uIaCPDY59fORW2w2GytWrKBLly56Lt/FaGxck8bFdWlsXJfGxnVpbFxH1P7DHF44nB4eawE4YC/JSNsQ9hplMu336aNNcmV1q5txtYx4PXSLu4tzd7O4zDebiIiIiIjILRG9jhrfPEYjj5PYDQvvZ9zJtPT7SCXrcsm5sbqVsyigi4iIiIiIiGuwJcPq8bBlNr7AUXtxRtkGs9WocsW35MbqVs6igC4iIiIiIiLO99d2WPI4/H0QAHu9/jy8pz2H0i7/iK8Fc46unF7dypkK1oOvIiIiIiIi4loybPDjRPiwvRnOC4VA7y9x6/42T3evD5BlCercXN3KmRTQRURERERExDli98OHbWHdVDAyoMb/wZBNULE94JzVrZxJt7iLiIiIiIjIrWXPgM2z4IdXISMVfIrCnW+aAf0/OtUIpX21EDb9Ecuq9Vvo0KIxTSuUyFdXzi9SQBcREREREZFbJ+4wLBkMRzea2xU7QPcZ4B9yxbe4u1loXDaQM/sNGt/g0tN5iQK6iIiIiIiI5D7DgB3z4fsxkJYInoWg40So1w8s+TNw3ygFdBEREREREcld52Pgm2Hw+ypzu1QzuHsWBJZ1bl8uRpPEidOMGzeOOnXqOLb79+/P3Xfffcv7OHz4MBaLhV27dt3yYzvLmjVrsFgsnDt3ztmtiIiIiEh+t+drmNXEDOfuntBhAvRfrnB+GQrokkn//v2xWCxYLBasVivlypVj9OjRXLhwIdeP/fbbbxMREXFd+97qUN26dWvH18XLy4tKlSoxadIkMjIyHPtkZGQwbdo0atWqhbe3N0WKFKFz5878/PPPmT4rIiICi8VC9erVsxzn888/x2KxUKZMmdw+JRERERGR3JV0Fr4cAF8+DMlxEFILBq2DZsPAzd3Z3bkkBXTJolOnTpw8eZJDhw4xYcIEZs2axejRoy+7r81my7HjBgQEUKRIkRz7vJz26KOPcvLkSQ4cOMDw4cN58cUXeeONNwAwDIOePXvyyiuvMHz4cPbv38/atWsJDw+ndevWLF26NNNn+fn5ERsbS1RUVKb6vHnzKFWq1K06JRERERGR3HFwFcxqCnu+Aos7tHwGHvkBSlR1dmcuTQFdsvDy8iIkJITw8HB69epF7969HQHz4m3p8+bNo1y5cnh5eWEYBvHx8Tz22GOUKFGCwoULc8cdd/DLL79k+tzXXnuN4OBg/P39GThwICkpKZle/+8t7na7nSlTplChQgW8vLwoVaoUEydOBKBsWfN2mLp162KxWGjdurXjfR999BFVq1bF29ubKlWqMGvWrEzHiYqKom7dunh7e9OgQQN27tx5XV8XX19fQkJCKFOmDEOHDqVt27aOr8vnn3/Ol19+yccff8wjjzxC2bJlqV27Nu+//z7du3fnkUceyXQXgoeHBw8++CALFy501I4fP86aNWvo1avXVfto2rQpzz33XKba6dOnsVqt/PTTTwAsWLCABg0a4O/vT0hICL169SI2NvaKn/nfxw0Apk+fnuVK/tW+tmlpaQwdOpTQ0FC8vb0pU6YMkydPvuq5iIiIiEg+k3QWljwOi+6HxBgIqggDI+GOMeDh6ezuXJ4C+q1iGJB2wTl/DCNbrfv4+GS6Uv7HH3/w+eef89VXXzluMb/zzjuJiYlhxYoVbN++nXr16tG2bVvOnj0LmAF27NixTJw4kW3bthEaGpolOP/X888/z5QpU3jppZfYt28fixYtIjg4GMBx5Xn16tWcPHmSr7/+GoAPPviAMWPGMHHiRPbv38+kSZN46aWXmD9/PgAXLlyga9euVK5cme3btzNu3Lgr3h1wI1+XRYsWUalSJbp165Zlv1GjRnHmzBkiIyMz1QcMGMCSJUtISkoCzFvfO3Xq5DjHK+nduzeffvopxiXjunjxYoKDg2nVqhVghuVXX32VX375haVLlxIdHU3//v1v6jwvutbX9p133uGbb77h888/58CBAyxYsEC36ouIiIgUJL99az5r/sungAWaPGHe0l6yvrM7yzM0i/utYkuCSWG3/LBuAE/sBwJu6v1RUVEsWrSItm3bOmppaWl88sknFC9eHIAff/yR3bt3Exsbi5eXFwBvvPEGS5cu5csvv+Sxxx5j+vTpDBgwgEceeQSACRMmsHr16ixX0S86f/48b7/9NjNnzqRfv34AlC9fnttvvx3AceygoCBCQv5dL/HVV1/lzTff5N577wXMK+379u1jzpw59OvXj4ULF5KRkcG8efPw9fWlevXqHD9+nMGDB1/318Rut7Nq1Sq+//57RowYAcDBgwepWvXyt+tcrB88eDBTvU6dOpQpU4Yvv/ySfv36ERERwVtvvcWhQ4euevwHHniAp556ig0bNtCiRQvA/AVBr169cHMzf+c2YMAAx/7lypXjnXfeoVGjRiQmJlKoUKHrPtdLXetre/ToUSpWrMjtt9+OxWKhdOnSN3UcEREREcljLpyB7542b2cH86r5Xe9CqcbO7SsP0hV0yWL58uUUKlQIb29vmjZtSsuWLZkxY4bj9dKlSzsCMsD27dtJTEwkKCiIQoUKOf5ER0fz559/ArB//36aNm2a6Tj/3b7U/v37SU1NzfSLgWs5ffo0x44dY+DAgZn6mDBhQqY+ateuja+v73X1calZs2Y5vi7du3enT58+jB079rr7s1xmbcc+ffowf/581q5dS2JiIl26dLnm5xQvXpz27ds7bo+Pjo5m06ZN9O7d27HPzp07ueuuuyhdujT+/v6ORwCOHj163f1e6nq+tv3792fXrl1UrlyZ4cOHs2rVqps6loiIiIjkIXuXwLuN/nnW3A2aj4DHNyic3yRdQb9VrL7wwolbfli73Q7J6Tf0njZt2jB79mysVithYWFYrdZMr/v5+WU5RmhoKGvWrMnyWTc76ZuPj88Nv8dutwPmrdiNG2f+C8Hd3Zwl0sjG7f69e/dmzJgxeHl5ERYW5vhMgEqVKrFv377Lvm///v0AVKxYMctr999/P2PHjmXcuHE89NBDeHhc349k7969efLJJ5kxYwaLFi2ievXq1K5dGzBv4+/QoQMdOnRgwYIFFC9enKNHj9KxY0fS0tIu+3lubm5ZvjaXPtZwPV/bevXqER0dzXfffcfq1avp0aMH7dq148svv7yucxIRERGRPCQxFr4dBfu/MbeLV4W734XbdDt7diig3yoWC3j6XXu/nGa3Q0rCDb3Fz8+PChUqXPf+9erVIyYmBg8Pjys+c1y1alU2b97MQw895Kht3rz5ip9ZsWJFfHx8+OGHHxy3xV/K09OcYOLSZc6Cg4O57bbbOHToUKaryZeqVq0an3zyCcnJyY5fAlytj0sFBARc8evSs2dPevXqxbJly7I8h/7mm28SFBRE+/bts7yvaNGidOvWjS+++IL33nvvuvoAuPvuuxk0aBArV65k0aJF9O3b1/Hab7/9xt9//81rr71GeHg4ANu2bbvq5xUvXpyYmBgMw3Bc6b90Cbvr+doCFC5cmAceeIAHHniA++67j06dOnH27FkCAwOv+9xERERExIUZBuz+Ar57xlw6zeIOLUZCy6fBw8vZ3eV5CuiSbe3ataNp06bcfffdTJkyhcqVK3PixAlWrFjB3XffTYMGDXjyySfp168fDRo04Pbbb2fhwoXs3buXcuXKXfYzvb29efbZZ3nmmWfw9PSkefPmnD59mr179zJw4EBKlCiBj48PK1eupGTJknh7exMQEMC4ceMYPnw4hQsXpnPnzqSmprJt2zbi4uIYOXIkvXr1YsyYMQwcOJAXX3yRw4cPO5ZKy46ePXvyxRdf0K9fP15//XXatm1LQkIC7777Lt988w1ffPFFljsPLvroo4+YPXs2QUFB1308Pz8/7rrrLl566SX279+faeb3UqVK4enpyYwZM3j88cfZs2cPr7766lU/r3Xr1pw+fZqpU6dy3333sXLlSr777jsKFy7s2OdaX9tp06YRGhpKnTp1cHNz44svviAkJMSll84TERERkRuQcBKWPwUHvzO3g2uaV81Dazu3r3xEz6BLtlksFlasWEHLli0ZMGAAlSpVomfPnhw+fNgxI/kDDzzAyy+/zLPPPkv9+vU5cuTINSdme+mllxg1ahQvv/wyVatW5YEHHnAsFebh4cE777zDnDlzCAsL46677gLgkUce4cMPPyQiIoKaNWvSqlUrIiIiHMuyFSpUiGXLlrFv3z7q1q3LmDFjmDJlSo58DT7//HPGjBnDtGnTqFKlCi1atODIkSP89NNPmZaP+y8fH58bCucX9e7dm19++YUWLVpkWju9ePHiRERE8MUXX1CtWjVee+21a/4SomrVqsyaNYt3332X2rVrExUVlWV2++v52k6ZMoUGDRrQsGFDDh8+zIoVKxwT14mIiIhIHmUYsHMhzGpshnM3K7QZA4/9pHCewyxGdh7KLeASEhIICAggPj4+05VGgJSUFKKjoylbtize3t5O6tB8djghIYHChQsrKLmYgjw2rvLzcSU2m40VK1bQpUuXLHMwiHNpbFyTxsV1aWxcl8bGdWls/iP+OCx7Ev5YbW6H1TVnaA+ufstbyQtjc7WMeD1cLhWsW7eObt26ERYWhsViYenSpVfcd9CgQVgsFqZPn56pnpqayrBhwyhWrBh+fn50796d48ePZ9onLi6Ovn37EhAQQEBAAH379uXcuXM5f0IiIiIiIiJ5jWHAto/g3SZmOHf3gnbjYOBqp4TzgsLlAvqFCxeoXbs2M2fOvOp+S5cuZcuWLYSFZV1bfMSIESxZsoTPPvuMDRs2kJiYSNeuXTNNKNarVy927drFypUrWblyJbt27co00ZaIiIiIiEiBFHcEPr4Llo+AtPNQsiE8vh5ufwrcNY1ZbnK5r27nzp3p3LnzVff566+/GDp0KN9//z133nlnptfi4+OZO3cun3zyCe3atQNgwYIFhIeHs3r1ajp27Mj+/ftZuXIlmzdvdiwZ9cEHH9C0aVMOHDhA5cqVc+fkREREREREXJXdDtvmQuRYsF0ADx9o+xI0fhzc3K/9fsk2l7uCfi12u52+ffvy9NNPU7161lsrtm/fjs1mo0OHDo5aWFgYNWrUYOPGjQBs2rSJgICATOs5N2nShICAAMc+IiIiIiIiBcaZP2F+V1gx2gznpZrB4J+h6RMK57eQy11Bv5YpU6bg4eHB8OHDL/t6TEwMnp6eFC1aNFM9ODiYmJgYxz4lSpTI8t4SJUo49rmc1NRUUlNTHdsJCeb64jabDZvNlmlfm82GYRjY7Xbsdvv1nVwuuDgH4MVexHUU5LGx2+0YhoHNZsPd3fX+wr/48/zfn2txPo2Na9K4uC6NjevS2LiuAjc29nTctszGbd1ULOnJGFY/7G1ewt5gAFjcwIW+DnlhbLLbW54K6Nu3b+ftt99mx44dWCyWG3qvYRiZ3nO59/93n/+aPHky48ePz1JftWoVvr6+mWoeHh6EhIRw/vx50tLSbqjX3HD+/HlntyBXUBDHJjU1leTkZNatW0d6erqz27miyMhIZ7cgV6CxcU0aF9elsXFdGhvXVRDGJiApmjpH51Ik+SgApwtVY1epgSSdLg7frXRyd1fmymOTlJSUrffnqYC+fv16YmNjM635nJGRwahRo5g+fTqHDx8mJCSEtLQ04uLiMl1Fj42NpVmzZgCEhIRw6tSpLJ9/+vRpx7rdl/P8888zcuRIx3ZCQgLh4eF06NAhyxT6drud6OhoEhISKF68OFar9YZ/qZATDMPgwoUL+Pn5OeX4cmUFdWwMwyAhIQFfX1/atm3rslfQIyMjad++vcsu4VFQaWxck8bFdWlsXJfGxnUViLFJS8Rt3RTcds3BYtgxvIuQ0e4VitR6kNYu/O/SvDA2F++yvll5KqD37dvXMfHbRR07dqRv3748/PDDANSvXx+r1UpkZCQ9evQA4OTJk+zZs4epU6cC0LRpU+Lj44mKiqJRo0YAbNmyhfj4eEeIvxwvLy+8vLyy1K1W62W/QcqVK8fJkyc5efLkzZ1wDjAMg+TkZHx8fApUCMwLCvLYWCwWwsPDXXIN9Etd6WdbnE9j45o0Lq5LY+O6NDauK9+Oze+RsHwkxJtXzalxH5ZOk/EolPURYFflymOT3b5cLqAnJibyxx9/OLajo6PZtWsXgYGBlCpViqCgoEz7W61WQkJCHDOvBwQEMHDgQEaNGkVQUBCBgYGMHj2amjVrOsJ91apV6dSpE48++ihz5swB4LHHHqNr1645OoO7p6cnpUqVIj09PdMSb7eSzWZj3bp1tGzZ0mW/iQuqgjw2VqvVJa+ci4iIiORbiadh5XOw50tzO6AUdH0LKrZ3bl+SicsF9G3bttGmTRvH9sVbyvv160dERMR1fca0adPw8PCgR48eJCcn07ZtWyIiIjIFgoULFzJ8+HDHbO/du3e/5trrN8NisTj1Nzzu7u6kp6fj7e1d4EKgq9PYiIiIiEiuMwzYtRC+HwMp58yJ35oMgdbPg1chZ3cn/+FyAb1169aO2a2vx+HDh7PUvL29mTFjBjNmzLji+wIDA1mwYMHNtCgiIiIiIuL6zvwJy56Ew+vN7ZCa0O0duK2ec/uSK3K5gC4iIiIiIiLZkGGDn9+GtVMhIxU8fKDN89DkCXBXBHRlGh0REREREZH84vg2+GY4xO41t8u1ga7TILCsc/uS66KALiIiIiIiktelnocfXoWo9wEDfIOg42So1QMK2IpBeZkCuoiIiIiISF524Dv4dhQk/GVu134QOkwEv6Crv09cjgK6iIiIiIhIXnQ+Br57FvYtNbeLloGu06F8m6u8SVyZArqIiIiIiEheYrfDzo9h1cuQGg8Wd2g2DFo9C56+zu5OskEBXUREREREJK84tc+8nf3oRnM7rK65dFpoLef2JTlCAV1ERERERMTVpSbC2imweRbY08HqB3e8CI0HgZu7s7uTHKKALiIiIiIi4qoMA35bDt89BwnHzVqVrtDpNSgS7tzeJMcpoIuIiIiIiLiis9HmJHC/f29uFykFXd6ASh2d25fkGgV0ERERERERV5KeChvfgXVvQHoKuFmh+ZPQYpQmgcvnFNBFRERERERcxaE18O1oOPO7uV22Jdz5FhSr6NS25NZQQBcREREREXG286fg+xdgz5fmtl8J6DgJat4HFotze5NbRgFdRERERETEWewZsHUu/PgqpCaAxQ0aPmLO0O4d4Ozu5BZTQBcREREREXGGv7bD8qfg5C/mdlg96PqWuba5FEgK6CIiIiIiIrdSchz88CpsmwcY4BUA7V6G+g9rTfMCTgFdRERERETkVjAM+HUxrHoRLpw2a7V6QodXoVAJ5/YmLkEBXUREREREJLfF/gbfjoIjG8ztYpXN29nL3O7cvsSlKKCLiIiIiIjklrQLsHYqbJoJ9nTw8IHWz0KTJ8DD09ndiYtRQBcREREREclphgF7v4ZVL0HCX2atchfoPAWKlHJub+KyFNBFRERERERy0qm98N2zcHi9uV2kFHSaAlW6OLcvcXkK6CIiIiIiIjkh+Rz8NAm2fghGBnh4w+0joflwsPo4uzvJAxTQRUREREREssNuh52fwA/jIemMWavaHTpO1O3sckMU0EVERERERG7W8e2wYjSc2GFuF6tsPmdevo1z+5I8SQFdRERERETkRiXGwurxsGuBue3pD62fg8aDwN3q3N4kz1JAFxERERERuV4ZNoj6ANZMhtQEs1a7F7QbB/7BTm1N8j4FdBERERERketxaK05O/vp/eZ2aB3o8jqEN3JqW5J/KKCLiIiIiIhczbljsOpF2LfU3PYJhHZjoW5fcHN3amuSvyigi4iIiIiIXI4tBTbOgPVvQnoyWNyg4SPQ5gXwKers7iQfUkAXERERERG5lGFgOfgdrH4J4g6btVLNoMtUCKnp1NYkf1NAFxERERERuejMHzQ59CYeu341t/1DocMEqPF/YLE4tzfJ9xTQRUREREREks/Butfx2DKHYLsNw82KpdlQaDEavAo5uzspIBTQRURERESk4MpIhx0R8NMkSDqDBYgpXJug3u9jDa7i7O6kgFFAFxERERGRgunPH2HlC/8um1asMuntXmHLgVS6BJZ3bm9SICmgi4iIiIhIwfL37+ayaQdXmts+RaHNGKj/MIbdgAMrnNufFFgK6CIiIiIiUjAkx8HaqRD1PtjTwc0DGj0GrZ75d9k0u825PUqBpoAuIiIiIiL5W0Y6bP8IfppohnSASp3M2dmLVXRubyKXUEAXEREREZH864/V8P0YOP2buV28KnSaBOXvcG5fIpehgC4iIiIiIvnP6YOwagz8vsrc9g0ynzOv1w/cFYPENek7U0RERERE8o+ks7B2CkR9AEaG+Zx548eh5dPgU8TZ3YlclQK6iIiIiIjkfRk22DbPXM885ZxZq9wF2r8KxSo4tTWR66WALiIiIiIiedvvkfD9C/D3QXO7RDXoOAnKt3FuXyI3SAFdRERERETyptj95nrmf6w2t32D4I4Xoe5Des5c8iR914qIiIiISN5yPsa8lX3nJ2DYwc0KTf55ztw7wNndidw0BXQREREREckbUhNh4wzzj+2CWavaDdqNh6Dyzu1NJAcooIuIiIiIiGvLSIddC8yr5omnzFrJhtBhApRq4tzeRHKQArqIiIiIiLgmwzDXMY98GU7/ZtaKloF246Da3WCxOLE5kZyngC4iIiIiIq7nxC5zArjD681tn6LQ6lloMBA8PJ3amkhuUUAXERERERHXce4Y/Pgq/LrY3Hb3gsaDoMUo8Cni1NZEcpsCuoiIiIiIOF/yOdjwFmx+DzJSzVrNHtD2JShSyqmtidwqCugiIiIiIuI86WmwbR6snQLJZ81amRbQ/hW4rZ5zexO5xRTQRURERETk1jMM2P8NrB4HZw+ZtWKVzGBeqZMmgJMCSQFdRERERERurWNR5gRwx7aY234loM3zUPchcFdEkYJL3/0iIiIiInJrnPkTfhgP+/5nblt9oelQaD4cvPyd25uIC3BzdgP/tW7dOrp160ZYWBgWi4WlS5c6XrPZbDz77LPUrFkTPz8/wsLCeOihhzhx4kSmz0hNTWXYsGEUK1YMPz8/unfvzvHjxzPtExcXR9++fQkICCAgIIC+ffty7ty5W3CGIiIiIiIFzPlT8O0oeLfRP+HcAnX7wrAdcMcYhXORf7hcQL9w4QK1a9dm5syZWV5LSkpix44dvPTSS+zYsYOvv/6agwcP0r1790z7jRgxgiVLlvDZZ5+xYcMGEhMT6dq1KxkZGY59evXqxa5du1i5ciUrV65k165d9O3bN9fPT0RERESkwEhJgB8nwDt1YeuHYE+HCu1g8M9w10woHOrsDkVcisvd4t65c2c6d+582dcCAgKIjIzMVJsxYwaNGjXi6NGjlCpVivj4eObOncsnn3xCu3btAFiwYAHh4eGsXr2ajh07sn//flauXMnmzZtp3LgxAB988AFNmzblwIEDVK5cOXdPUkREREQkP0tPNQP5ujf+nZn9tvrQbhyUbenU1kRcmcsF9BsVHx+PxWKhSJEiAGzfvh2bzUaHDh0c+4SFhVGjRg02btxIx44d2bRpEwEBAY5wDtCkSRMCAgLYuHHjFQN6amoqqampju2EhATAvPXeZrPlwtll38W+XLW/gkxj47o0Nq5LY+OaNC6uS2PjuvLt2NgzsOz5Ave1r2FJMB8xNYIqkNH6RYzKd5ozs7v4OefbsckH8sLYZLe3PB3QU1JSeO655+jVqxeFCxcGICYmBk9PT4oWLZpp3+DgYGJiYhz7lChRIsvnlShRwrHP5UyePJnx48dnqa9atQpfX9/snEqu+++dB+I6NDauS2PjujQ2rknj4ro0Nq4r34yNYRCcsItqJ76gcIoZzJOtRfkt5B6OBbXAOOQGh75zcpM3Jt+MTT7kymOTlJSUrffn2YBus9no2bMndrudWbNmXXN/wzCwXLKWouUy6yr+d5//ev755xk5cqRjOyEhgfDwcDp06OD4BYGrsdlsREZG0r59e6xWq7PbkUtobFyXxsZ1aWxck8bFdWlsXFd+GhvLsS24/fgKbsfNJdMM7wDszZ7Eo8Gj1LD6UMPJ/d2o/DQ2+U1eGJuLd1nfrDwZ0G02Gz169CA6Opoff/wxUzgOCQkhLS2NuLi4TFfRY2NjadasmWOfU6dOZfnc06dPExwcfMXjenl54eXllaVutVpd9hvkorzQY0GlsXFdGhvXpbFxTRoX16WxcV15emxO7YMfXoGD/1wZ9/CGxo9juX0E7j5FcXdud9mWp8cmn3PlscluXy43i/u1XAznv//+O6tXryYoKCjT6/Xr18dqtWa67eHkyZPs2bPHEdCbNm1KfHw8UVFRjn22bNlCfHy8Yx8REREREbmMc0dhyWCY3cwM5xZ3qNcPhu+E9uPBp+i1P0NELsvlrqAnJibyxx9/OLajo6PZtWsXgYGBhIWFcd9997Fjxw6WL19ORkaG45nxwMBAPD09CQgIYODAgYwaNYqgoCACAwMZPXo0NWvWdMzqXrVqVTp16sSjjz7KnDlzAHjsscfo2rWrZnAXEREREbmcC2dg/Zuw9QPISDNrVbvDHS9B8UrO7U0kn3C5gL5t2zbatGnj2L74zHe/fv0YN24c33zzDQB16tTJ9L6ffvqJ1q1bAzBt2jQ8PDzo0aMHycnJtG3bloiICNzd/73RZuHChQwfPtwx23v37t0vu/a6iIiIiEiBlpoIm2fDxncg9Z/na8u0gHbjoWR95/Ymks+4XEBv3bo1hmFc8fWrvXaRt7c3M2bMYMaMGVfcJzAwkAULFtxUjyIiIiIi+V56GuyYD2unwoVYsxZS01zLvHxbc8k0EclRLhfQRURERETEiewZ8OvnsGYynDti1oqWMW9lr34vuOW5aaxE8gwFdBERERERAbsd9n8DP02Cvw+YNb8S0OoZcxI4D0/n9idSACigi4iIiIgUZIYBv0fCj69CzK9mzbsI3D4CGj0Gnn7O7E6kQFFAFxEREREpqA5vgB9ehWObzW3PQtD0CfOPd4BzexMpgBTQRUREREQKmuPbzSvmh34ytz28oeEjcPtT4FfMub2JFGAK6CIiIiIiBcWpvfDjRDjwrbntZoV6D0HLp6FwqHN7ExEFdBERERGRfO/Mn+bkb3u+AgywuEHtB80J4IqWcXZ3IvIPBXQRERERkfzq3DFYOwV2LQIjw6xVuxvajIHilZzamohkpYAuIiIiIpLfnD8F69+E7R9BRppZq9gR7hgDobWd25uIXJECuoiIiIhIfpF0Fn5+G6LeB1uSWSvTAtq+DOGNnNubiFyTArqIiIiIyC2UYTfYEn2W7X9bCIo+S9MKJXB3s2TvQ1MSYMt7sHEGpCaYtZIN4Y6XoFyr7DctIreEArqIiIiIyC2ycs9Jxi/bx8n4FMCdj3/fRmiAN2O7VaNTjZuYRT31PGyZA5tmQnKcWQuuYQbzSh3Bks3gLyK3lAK6iIiIiMgtsHLPSQYv2IHxn3pMfAqDF+xgdp961x/SUxNh6wfw8zuQfNasFasErZ+DaveAm1uO9i4it4YCuoiIiIhILsuwG4xfti9LOAcwAAswftk+2lcLufrt7mlJsPVD8znzpL/NWlAFaPUc1LgX3NxzoXsRuVUU0EVEREREcllU9Nl/bmu/PAM4GZ9CVPRZmpYPyrqDLRm2zYMN0+FCrFkrWhZaPQs17wd3/bNeJD/QT7KIiIiISC6LPX/lcH7V/WwpsD0CNkyDxBizVqQ0tHoGavVUMBfJZ/QTLSIiIiKSy0r4e9/YfumpsONjWP8WnD9h1gJKQcvRUKcXuFtzqVMRcSYFdBERERGRXNaobCChAd7ExKdc9jl0CxAS4E2jUoXMW9nXvQkJx80XC5eElqOgTh/w8LyVbYvILaaALiIiIiKSy9zdLIztVo3BC3ZggUwh3QJ4kM4HNfbiPnMExB81X/APhRajoN5D4OF165sWkVtOAV1ERERE5BboVCOU2X3qXbIOOriTwcOFNjPS63/4bv/ninmh4H+CeT+wXt+t8SKSPyigi4iIiIjcIp1qhNK+WgibDp7g1Kq36ZL2HT6JRyEd8CsBtz8FDR4Gq4+zWxURJ1BAFxERERG5VTLScd/9Oc3XvY7l7CGz5lsMbh8BDQaCp69T2xMR51JAFxERERHJbRk2+OUzWP8GxB3GAqS6F8Kj1UjcmzwOnn7O7lBEXIACuoiIiIhIbklPg18Wwfo34dw/k7/5FiOjyRAi/y5Jx6b34m7VkmkiYlJAFxERERHJaempsPMTWD/t3+XS/EpA8+HQYAB2iycZK1Y4t0cRcTkK6CIiIiIiOcWWAjs+hg3T4PwJs1YoxHzGvF6/f58xt9mc1qKIuC4FdBERERGR7LIlw/YI2DAdEmPMmn+YOSt7vb6alV1ErosCuoiIiIjIzUq7ANs+gp/fhguxZq1wSWjxFNTtCx5ezu1PRPIUBXQRERERkRuVmghbP4SNMyDpb7MWUApajIQ6vRTMReSmKKCLiIiIiFyv1PMQ9T5snAnJZ81akdLQcjTU6gkens7tT0TyNAV0EREREZFrSYmHLe/D5nchOc6sBZaDFqOhVg9w11JpIpJ9CugiIiIiIleSdBa2vGf+SYk3a0EVoeXTUOP/wF3/nBaRnKO/UURERERE/uv8Kdg0E7bOBdsFs1asMrR6BqrfA27uzu1PRPIlBXQRERERkYvij5szsu/4GNJTzFpwTWg5Cqp2VzAXkVylgC4iIiIicvYQbJgGuz4Fu82s3dbAvJW9UkewWJzbn4gUCAroIiIiIlJwxf4G69+EPV+CYTdrZVqYs7KXbaVgLiK3lAK6iIiIiBQ8J3bB+jdg/7J/axXam8G8VBOntSUiBZsCuoiIiIgUHEe3mMH891X/1qp0NYN5WF3n9SUiggK6iIiIiOR3hgHR62Dd63B4vVmzuJnLpN0+EoKrObc/EZF/KKCLiIiISP5kGOaV8nWvw/GtZs3NCrV7wu1PQVB55/YnIvIfCugiIiIikr/Y7bD/G/NW9pjdZs3dC+r3g2bDoUi4c/sTEbkCBXQRERERyR8ybLD7C9gwHf4+YNasftBwIDQdCv7BTm1PRORaFNBFREREJG9LS4KdC2DjOxB/zKx5BUDjQdBkMPgGOrc/EZHrpIAuIiIiInlT8jnY+iFsng1Jf5s1vxLQdAg0GADeAU5tT0TkRimgi4iIiEjekhgLm2fB1rmQmmDWipQyny+v2wesPs7tT0TkJimgi4iIiEjeEHcENs6AnZ9AeopZK17FXCqtxr3gbnVufyIi2aSALiIiIiKuLfY32DDNnADOyDBrtzWAFiOhUmdwc3NufyIiOUQBXURERERc0/HtsOEt+G35v7VyraHFKCjTAiwWp7UmIpIbFNBFRERExHUYBkSvhfVvQvS6f+tVu8HtT8Ft9Z3Xm4hILlNAFxERERHns9vhwAozmJ/YYdbcPKBmD7h9BBSv7NT2RERuBQV0EREREXGeDBvs/hJ+ng6nfzNrHt5Q7yFoNsycnV1EpIBQQBcRERGRWy/tAuz4BDbNhPhjZs2rMDR8BJoMgULFndufiIgTKKCLiIiIyK2TdBai3octcyD5rFnzK26G8oYDwTvAuf2JiDiRy61JsW7dOrp160ZYWBgWi4WlS5dmet0wDMaNG0dYWBg+Pj60bt2avXv3ZtonNTWVYcOGUaxYMfz8/OjevTvHjx/PtE9cXBx9+/YlICCAgIAA+vbty7lz53L57EREREQKqHPH4LvnYFp1WDPZDOdFy8Cdb8GI3eaSaQrnIlLAuVxAv3DhArVr12bmzJmXfX3q1Km89dZbzJw5k61btxISEkL79u05f/68Y58RI0awZMkSPvvsMzZs2EBiYiJdu3YlIyPDsU+vXr3YtWsXK1euZOXKlezatYu+ffvm+vmJiIiIFCin9sHXg+CdOrBlNtiSIKQW3DcPhm43r5pbfZzdpYiIS3C5W9w7d+5M586dL/uaYRhMnz6dMWPGcO+99wIwf/58goODWbRoEYMGDSI+Pp65c+fyySef0K5dOwAWLFhAeHg4q1evpmPHjuzfv5+VK1eyefNmGjduDMAHH3xA06ZNOXDgAJUra5ZQERERkWw5ssmc+O3gyn9rZVuaS6WVa6M1zEVELsPlrqBfTXR0NDExMXTo0MFR8/LyolWrVmzcuBGA7du3Y7PZMu0TFhZGjRo1HPts2rSJgIAARzgHaNKkCQEBAY59REREROQG2e1w4DuY2xE+6vRPOLdAtbvg0R+h3zIof4fCuYjIFbjcFfSriYmJASA4ODhTPTg4mCNHjjj28fT0pGjRoln2ufj+mJgYSpQokeXzS5Qo4djnclJTU0lNTXVsJyQkAGCz2bDZbDdxRrnvYl+u2l9BprFxXRob16WxcU0aF9d1y8Ymw4Zl71e4b5qB5e8DABjunhg1HyCjyRMQVOFiQ7nbRx6inxvXpbFxXXlhbLLbW54K6BdZ/vNbV8MwstT+67/7XG7/a33O5MmTGT9+fJb6qlWr8PX1vVbbThUZGensFuQKNDauS2PjujQ2rknj4rpya2zcM1IofWYN5WNX4mszZ2S3uXlzuFhb/izRkVRLEdhyEDiYK8fPD/Rz47o0Nq7LlccmKSkpW+/PUwE9JCQEMK+Ah4aGOuqxsbGOq+ohISGkpaURFxeX6Sp6bGwszZo1c+xz6tSpLJ9/+vTpLFfnL/X8888zcuRIx3ZCQgLh4eF06NCBwoULZ+/kconNZiMyMpL27dtjtVqd3Y5cQmPjujQ2rktj45o0Lq4r18Ym6QxuWz/AbftcLMlxABh+JbA3GgT1+lPGO4AyOXe0fEk/N65LY+O68sLYXLzL+mblqYBetmxZQkJCiIyMpG7dugCkpaWxdu1apkyZAkD9+vWxWq1ERkbSo0cPAE6ePMmePXuYOnUqAE2bNiU+Pp6oqCgaNWoEwJYtW4iPj3eE+Mvx8vLCy8srS91qtbrsN8hFeaHHgkpj47o0Nq5LY+OaNC6uK8fGJu4IbHoXdnwM6clmrWhZaP4kltoP4m71xj37RylQ9HPjujQ2rsuVxya7fblcQE9MTOSPP/5wbEdHR7Nr1y4CAwMpVaoUI0aMYNKkSVSsWJGKFSsyadIkfH196dWrFwABAQEMHDiQUaNGERQURGBgIKNHj6ZmzZqOWd2rVq1Kp06dePTRR5kzZw4Ajz32GF27dtUM7iIiIiL/dfIX+Pkd2LsEjH+WrQ2tA7ePgKrdwU2xXEQkJ7hcQN+2bRtt2rRxbF+8pbxfv35ERETwzDPPkJyczJAhQ4iLi6Nx48asWrUKf39/x3umTZuGh4cHPXr0IDk5mbZt2xIREYG7+7//81i4cCHDhw93zPbevXv3K669LiIiIlLgGAYc+gl+fhsOrfm3Xq4NNH8SyrXWbOwiIjnM5QJ669atMQzjiq9bLBbGjRvHuHHjrriPt7c3M2bMYMaMGVfcJzAwkAULFmSnVREREZH8JyMd9i011zCP2W3WLO5Q415oNgxCazuzOxGRfM3lArqIiIiIOEHaBdjxifmMefxRs2b1hXoPQZMhULS0c/sTESkAFNBFRERECrLE0xD1Pmz9AP6ZkR3fYtD4cWg4EHwDndufiEgBooAuIiIiUhCd+RM2zYRdiyA9xawVLWvexl6nF1h9nNufiEgBpIAuIiIiUpD8td2c+G3fN8A/8/6E1TNnZK/SVTOyi4g4kQK6iIiISH5nGPB7pBnMD6//t16xgzkje+nmmpFdRMQFKKCLiIiI5FcZaYSf2YDHB5Ph9H6z5uYBNe83b2UPru7c/kREJBMFdBEREZH8JiUBtkfgsXkW9c6fNGuehaB+f2gyGAJKOrU9ERG5PAV0ERERkfwi/i/YMhu2z4fUBCxAikcA1hbDcW/0CPgUcXaHIiJyFQroIiIiInldzB5zRvbdX4A93awVq0x64yFEHi9Ep2Z34W61OrdHERG5JgV0ERERkbzIMCB6Lfz8Dvz5w7/10rebz5dX7ICRkYH9xArn9SgiIjdEAV1EREQkL8mwwd6lsPEdiPnVrFncoGp3aDYcSta/ZN8Mp7QoIiI3RwFdREREJC9IPQ87PobNsyH+mFmz+kLdPtBkCASWdW5/IiKSbQroIiIiIq4s4SREzYFt8yAl3qz5FYdGg6DhQPANdG5/IiKSYxTQRURERFxR7G+wcQb8uhjsNrMWVAGaDoXaPcHq49z+REQkxymgi4iIiLgKw4DDG8zny39f9W89vAk0Hw6VOoObm/P6ExGRXKWALiIiIuJsGemw/3/mFfMTO/8pWqBqV3Pit/BGTm1PRERuDQV0EREREWdJPQ87F8CmWRB/1Kx5eEOdXuat7EHlndufiIjcUgroIiIiIrfa5SZ+8w2Cho9Cw0egUHHn9iciIk6hgC4iIiJyq5zaCxtnwu4v/p34LbA8NBsKtR/UxG8iIgWcArqIiIhIbjIMOLTGfL78zx/+rZdqCs2GaeI3ERFxUEAXERERyQ0ZNtjztRnMT+02axY3qNoNmg6D8IbO7U9ERFyOArqIiIhITkqJh+3zYct7kPCXWbP6Qt2+0GQwBJZ1bn8iIuKyFNBFREREckL8cdg82wznaefNml8JaDwIGgwA30Dn9iciIi5PAV1EREQkO07+Yt7GvudrMDLMWvEq5jJptXqAh5dz+xMRkTxDAV1ERETkRhkG/LEaNr4D0ev+rZdtCc2GQ/m2mvhNRERumAK6iIiIyPVKT4VfP4dNM+H0b2bN4g417jWvmIfVcWp7IiKStymgi4iIiFxL0lnYNhe2vA8XYs2apz/Ue8ic+K1IuHP7ExGRfEEBXURERORKzh6CTbNg10KwJZk1/zAzlNfvB94Bzu1PRETylVwJ6BkZGezevZvSpUtTtGjR3DiEiIiISO45ugU2zYD9ywHDrIXUNJ8vr34PuFud2p6IiORPORLQR4wYQc2aNRk4cCAZGRm0atWKjRs34uvry/Lly2ndunVOHEZEREQk99gz4LdvzRnZj0f9W6/QHpoNMyeAs1ic15+IiOR7ORLQv/zyS/r06QPAsmXLiI6O5rfffuPjjz9mzJgx/PzzzzlxGBEREZGcl3YBdi2CTe9CXLRZc/c0l0hrOhRKVHVufyIiUmDkSED/+++/CQkJAWDFihXcf//9VKpUiYEDB/LOO+/kxCFEREREctb5UxD1vjn5W3KcWfMuAg0fgUaPgX+wU9sTEZGCJ0cCenBwMPv27SM0NJSVK1cya9YsAJKSknB3d8+JQ4iIiIjkjNj95jJpv34OGWlmrWhZaPoE1OkFnn7O7U9ERAqsHAnoDz/8MD169CA0NBSLxUL79u0B2LJlC1WqVMmJQ4iIiIjcPMOA6HXm8+V/RP5bD29s3sZe5U5w00UFERFxrhwJ6OPGjaNGjRocO3aM+++/Hy8vLwDc3d157rnncuIQIiIiIjcuwwZ7l8DGdyBm9z9FC1TtCk2HQanGTm1PRETkUjm2zNp9990HQEpKiqPWr1+/nPp4ERERkeuXEg/b58OW9yDhL7Pm4QN1+5hrmAeVd25/IiIil5EjAT0jI4NJkybx3nvvcerUKQ4ePEi5cuV46aWXKFOmDAMHDsyJw4iIiIhc3bljZijfPh/Szps1vxLQ+DFoMBB8A53bn4iIyFW45cSHTJw4kYiICKZOnYqnp6ejXrNmTT788MOcOISIiIjIlZ3YCV8OhLdrmxPApZ2H4lWg+0x4ag+0fFrhXEREXF6OXEH/+OOPef/992nbti2PP/64o16rVi1+++23nDiEiIiISGZ2uznh28YZcHj9v/WyraDZMKjQDiwW5/UnIiJyg3IkoP/1119UqFAhS91ut2Oz2XLiECIiIiImWwr8uti8Uv73QbPm5gHV74VmQyG0tnP7ExERuUk5EtCrV6/O+vXrKV26dKb6F198Qd26dXPiECIiIlLQXTgD2+ZC1Ptw4bRZ8yoM9ftB48choKRz+xMREcmmHAnoY8eOpW/fvvz111/Y7Xa+/vprDhw4wMcff8zy5ctz4hAiIiJSUJ35Eza9C7sWQXqyWQsIN2djr9sXvAs7tz8REZEckiMBvVu3bixevJhJkyZhsVh4+eWXqVevHsuWLaN9+/Y5cQgREREpSAwDjm0xny//7VvAMOuhtaHZcKh2F7hbndqiiIhITsuxddA7duxIx44dc+rjREREpCCyZ8Bvy81gfnzrv/VKnaDpUChzuyZ+ExGRfCvHArqIiIjITUu7YN7CvmkmxB02a+5eULsnNH0Cild2ansiIiK3Qo4EdDc3NyxX+W12RkZGThxGRERE8pvEWHPSt60fQnKcWfMpCg0fhUaPQqESzu1PRETkFsqRgL5kyZJM2zabjZ07dzJ//nzGjx+fE4cQERGR/OT0AfNq+S+fQUaaWSta1rxaXqc3ePo6tz8REREnyJGAftddd2Wp3XfffVSvXp3FixczcODAnDiMiIiI5GWGAUd+Np8vP7jy33rJRtBsGFS5E9zcndefiIiIk+XqM+iNGzfm0Ucfzc1DiIiIiKvLSIf9/zOD+Ymd/xQtULUrNB0GpRo7tT0RERFXkWsBPTk5mRkzZlCyZMncOoSIiIi4stTzsOMT2Dwb4o+aNQ8fqNsbmgyBoPLO7U9ERMTF5EhAL1q0aKZJ4gzD4Pz58/j6+rJgwYKcOISIiIjkFQknYct7sO0jSI03a77FoPEgaDAQ/IKc25+IiIiLypGAPm3atEwB3c3NjeLFi9O4cWOKFi2aE4cQERERVxe7D6Leg91fgN1m1oIqQrOhUOsBsPo4tz8REREXlyMBvX///jnxMSIiIpLXGAaW6HU0+eN1rDt3/1sv3dyc+K1iR3Bzc15/IiIiechNB/Rff/31uvetVavWzR5GREREXFGGDfYuhY1v4xGzm2DAsLhhqXaXOfFbyfrO7lBERCTPuemAXqdOHSwWC4ZhXHU/i8VCRkbGzR4mi/T0dMaNG8fChQuJiYkhNDSU/v378+KLL+L2z2/oDcNg/PjxvP/++8TFxdG4cWPeffddqlev7vic1NRURo8ezaeffkpycjJt27Zl1qxZmtRORETkalLPw46P/5n47RgAhtWX6IBmhPd4DWuJik5uUEREJO+66YAeHR2dk31ctylTpvDee+8xf/58qlevzrZt23j44YcJCAjgySefBGDq1Km89dZbREREUKlSJSZMmED79u05cOAA/v7+AIwYMYJly5bx2WefERQUxKhRo+jatSvbt2/H3V1rsIqIiGRyPuafid/mQco/E7/5FYdGg0iv8xC712wmvGgZp7YoIiKS1910QC9dunRO9nHdNm3axF133cWdd94JQJkyZfj000/Ztm0bYF49nz59OmPGjOHee+8FYP78+QQHB7No0SIGDRpEfHw8c+fO5ZNPPqFdu3YALFiwgPDwcFavXk3Hjh2dcm4iIiIuJ/Y32DQDfv0cMtLMWlAF8/nyWj3B6g02m3N7FBERySdydB30ffv2cfToUdLS0jLVu3fvnmPHuP3223nvvfc4ePAglSpV4pdffmHDhg1Mnz4dMK/sx8TE0KFDB8d7vLy8aNWqFRs3bmTQoEFs374dm82WaZ+wsDBq1KjBxo0brxjQU1NTSU1NdWwnJCQAYLPZsLnoP04u9uWq/RVkGhvXpbFxXRqbW8QwsBzdiNvmmbj9Eeko20s2xt7kCYxKncDyz8Rvl/w/UOPiejQ2rktj47o0Nq4rL4xNdnvLkYB+6NAh7rnnHnbv3p3pufSLS6/l5DPozz77LPHx8VSpUgV3d3cyMjKYOHEiDz74IAAxMTEABAcHZ3pfcHAwR44ccezj6emZZQm44OBgx/svZ/LkyYwfPz5LfdWqVfj6+mbrvHJbZGTktXcSp9DYuC6NjevS2OQOi5FB6LntVIhdQdGkQwAYWDgZUJ8/gjsT51cR/gT+XHnZ92tcXJfGxnVpbFyXxsZ1ufLYJCUlZev9ORLQn3zyScqWLcvq1aspV64cUVFRnDlzhlGjRvHGG2/kxCEcFi9ezIIFC1i0aBHVq1dn165djBgxgrCwMPr16+fY79J12cG89f2/tf+61j7PP/88I0eOdGwnJCQQHh5Ohw4dKFy48E2eUe6y2WxERkbSvn17rFars9uRS2hsXJfGxnVpbHJJ2gXcfvkUt6jZWM6Zv8w2PLyx1+qJvfFgigeWp/gV3pphN9j852l+3LSdO5rWp0n54ri7Xf3/t3Lr6GfGdWlsXJfGxnXlhbG5eJf1zcqRgL5p0yZ+/PFHihcvjpubG25ubtx+++1MnjyZ4cOHs3Pnzpw4DABPP/00zz33HD179gSgZs2aHDlyhMmTJ9OvXz9CQkIAHDO8XxQbG+u4qh4SEkJaWhpxcXGZrqLHxsbSrFmzKx7by8sLLy+vLHWr1eqy3yAX5YUeCyqNjevS2LgujU0OSTwNUe/D1g8gOc6s+QRCo0exNHwU90LFudq0qSv3nGT8sn2cjE8B3Pn4912EBngztls1OtUIvco75VbTz4zr0ti4Lo2N63LlscluX2450URGRgaFChUCoFixYpw4cQIwJ5I7cOBAThzCISkpybGc2kXu7u7Y7XYAypYtS0hISKbbHtLS0li7dq0jfNevXx+r1Zppn5MnT7Jnz56rBnQREZF84e8/YNkImF4D1k01w3nRMtDlDXhqL7R5AQpd6Zq5aeWekwxesOOfcP6vmPgUBi/Ywco9J3OvfxERkXwqR66g16hRg19//ZVy5crRuHFjpk6diqenJ++//z7lypXLiUM4dOvWjYkTJ1KqVCmqV6/Ozp07eeuttxgwYABg3to+YsQIJk2aRMWKFalYsSKTJk3C19eXXr16ARAQEMDAgQMZNWoUQUFBBAYGMnr0aGrWrOmY1V1ERCTfOb4NNkyD374FzPliuK0+NBsOVbuB2/UtM5phNxi/bN/FT8jEACzA+GX7aF8tRLe7i4iI3IAcCegvvvgiFy5cAGDChAl07dqVFi1aEBQUxOLFi3PiEA4zZszgpZdeYsiQIcTGxhIWFsagQYN4+eWXHfs888wzJCcnM2TIEOLi4mjcuDGrVq1yrIEOMG3aNDw8POjRowfJycm0bduWiIgIrYEuIiL5i90Of0TCz2/DkZ//rVfqZAbz0s3gGnO0/FdU9NksV84vZQAn41OIij5L0/JBN9m4iIhIwZMjAf3SZcnKlSvHvn37OHv2LEWLFr3mxGw3yt/fn+nTpzuWVbsci8XCuHHjGDdu3BX38fb2ZsaMGcyYMSNH+xMREXEJ6Wmw50v4+R04vd+suVmh1gPmGuYlqtz0R8eev3I4v5n9RERExJQjAX3+/Pncd999+Pn5OWqBgYE58dEiIiJyI1ISYMd82DQLzptzwuDpDw0ehiaDoXBYtg9Rwt87R/cTERERU45MEjd69GhKlChBz549Wb58Oenp6TnxsSIiInK9zsfA6nEwrQasetEM54VCoN14GLkXOryaI+EcoFHZQEIDvLnSPXIWIDTAm0Zl9ct6ERGRG5EjAf3kyZMsXrwYd3d3evbsSWhoKEOGDGHjxo058fEiIiJyJX//Dt8Mg+k1zQngUuOhWCXoPhNG/Aq3jwDvgBw9pLubhbHdqgFkCekXt8d2q6YJ4kRERG5Qjtzi7uHhQdeuXenatStJSUksWbKERYsW0aZNG0qWLMmff/6ZE4cRERGRi45FmRO/XToje3gTaP6kOQGcW478Dv6KOtUIZXafepesg24K0TroIiIiNy1HAvqlfH196dixI3FxcRw5coT9+/fn9CFEREQKJrsdfv/eDOZHN/1br3wnNB8OpZrc0nY61QilfbUQNv0Ry6r1W+jQojFNK5TQlXMREZGblGMB/eKV84ULF7J69WrCw8N58MEH+eKLL3LqECIiIgVTeirs/sKckf3vA2bNzQq1e5ozshev7LTW3N0sNC4byJn9Bo3LBiqci4iIZEOOBPQHH3yQZcuW4evry/3338+aNWto1qxZTny0iIhIwZWSANsjYPMsOH/SrHkVNmdkbzwYCus2chERkfwkRwK6xWJh8eLFdOzYEQ+PHL9rXkREpGBJjIUt70HUh+akbwD+oeYyafX75/ikbyIiIuIaciRNL1q0KCc+RkREpGA7Gw0bZ8DOBZCRataCKpoTv9XqAR5ezu1PREREcpUud4uIiDjbyV/h5+mwdwkYdrN2WwO4/Smo3CXXZ2QXERER16CALiIi4gyGAYc3mGuX//nDv/UK7cxgXro5WDThmoiISEGigC4iInIr2e1w4FszmP+13axZ3KD6veat7KG1nNufiIiIOI0CuoiIyK2Qnga/LjbXMD/zu1nz8IY6vc2l0gLLOrc/ERERcToFdBERkdyUet5cKm3TLDh/wqx5BUCjR6Dx41CohFPbExEREdeRrYDu7u5+XftlZGRk5zAiIiJ5T+Jpc6m0rR9Ayj9LpRUKgaZP/LNUWmGnticiIiKuJ1sB3TAMSpcuTb9+/ahbt25O9SQiIpJ3xR2GjTNh5yeQnmLWgir8s1TaA1oqTURERK4oWwF9y5YtzJs3j7fffpuyZcsyYMAAevfuTdGiRXOqPxERkbzh1D5z4rc9X4Hxz51jYfXMGdmr3Alu13fXmYiIiBRc2VpYtWHDhsyePZuTJ08ycuRIlixZQsmSJenZsyeRkZE51aOIiIjrOr4NPu0Fs5vC7s/NcF6uDTz0DTz6I1TrrnAuIiIi1yVHJonz9vamT58+9OnTh+joaAYOHEinTp04ffo0gYGBOXEIERER12EYEL0W1r8J0ev+KVqgajdoMRLC9NiXiIiI3Lgcm8X9+PHjREREEBERQXJyMk8//TSFC2sCHBERyUfsdjiwwgzmJ3aYNTcP89ny5iOgeCWnticiIiJ5W7YCelpaGkuWLGHu3LmsX7+ezp07M336dLp06YKbW7bunhcREXEdGenms+Ub3oLTv5k1D2+o189cw7xIuHP7ExERkXwhWwE9NDQUf39/+vXrx6xZsyhRwlzLNTExMdN+upIuIiJ5ki0Fdi2An9+Gc0fNmldhaPQoNB4MhYo7tz8RERHJV7IV0OPi4oiLi+PVV19lwoQJWV43DAOLxaJ10EVEJG9JSYBt82DTu3Ah1qz5FjPXMG84ELwDnNufiIiI5EvZCug//fRTTvUhIiLifBfOwJb3IGoOpMSbtYBwaDYc6vYBT1/n9iciIiL5WrYCeqtWrXKqDxEREeeJ/ws2zYTtEWBLMmvFKplrmNe8H9ytTm1PRERECoYcmcX9r7/+4quvvuLgwYNYLBYqVarEvffey2233ZYTHy8iIpI7zvwJG6bBL5+B3WbWQutAi1FQpStowlMRERG5hbId0GfNmsXIkSNJS0sjICAAwzBISEjg6aef5q233mLIkCE50aeIiEjOObXPXCpt79dg2M1amRbmFfPyd4DF4tz+REREpEDK1qWBb7/9luHDhzN06FD++usv4uLiOHfuHH/99RdDhgzhySefZMWKFTnVq4iISPac2Amf9YbZTWHPl2Y4r9QJBkZC/+VQoa3CuYiIiDhNtq6gT506leeeey7LDO6hoaG89dZb+Pr6MmXKFLp06ZKtJkVERLLl6BZY9zr8EflPwQLV7jJvZQ+t5dTWRERERC7KVkDfuXMn77///hVf79u3L2+//XZ2DiEiInJzDAOi15nB/PB6s2ZxNyd9azESild2bn8iIiIi/5GtgG6327FarzyzrdVqxTCM7BxCRETkxhgG/B5pBvPjUWbNzQp1esHtIyCwnFPbExEREbmSbAX06tWr87///Y+nnnrqsq8vXbqU6tWrZ+cQIiIi18duh9+Wm8E85lez5uEN9fpB8+EQUNK5/YmIiIhcQ7YC+pAhQxg8eDBeXl489thjeHiYH5eens6cOXN48cUXmTVrVo40KiIiclkZ6bB3Cax/A07/ZtasftBwIDQdCv7Bzu1PRERE5DplK6D369eP3bt3M3ToUJ5//nnKly8PwJ9//kliYiLDhw+nf//+OdGniIhIZulp8Oti2PAWnD1k1rwCoPEgaDIYfAOd25+IiIjIDcr2OuhvvPEG9913H59++im///47AC1btqRnz540adIk2w2KiIhcys2ehtu2ebB5BsQfM4s+gdB0CDR8FHyKOLU/ERERkZuV7YAO0KRJE4VxERHJXWkXcIv6kPZ738T9l3izVigYmg2D+g+DVyHn9iciIiKSTdkK6ElJSTz99NMsXboUm81Gu3bteOeddyhWrFhO9SciIgVdaiJs/RA2zsA96W/cAaPwbVhufwrq9gGrj7M7FBEREckR2QroY8eOJSIigt69e+Pt7c2nn37K4MGD+eKLL3KqPxERKahSz0PUB7BpJiSdAcAoUoZdhdtSo9erWL39nNygiIiISM7KVkD/+uuvmTt3Lj179gSgT58+NG/enIyMDNzd3XOkQRERKWBSEiBqDmx6F5LjzFpgOWj5NOlV7ubo95HUcPd0bo8iIiIiuSBbAf3YsWO0aNHCsd2oUSM8PDw4ceIE4eHh2W5OREQKkJR42PJPME85Z9aCKkDLp6HGfeDuATabU1sUERERyU3ZCugZGRl4ema+iuHh4UF6enq2mhIRkQIk+RxseQ82zzJDOkBQRWj1DNT4P3DTHVkiIiJSMGQroBuGQf/+/fHy8nLUUlJSePzxx/Hz+/fZwK+//jo7hxERkfwoOQ42z4bN70HqP8G8WGUzmFe/R8FcRERECpxsBfR+/fplqfXp0yc7HykiIvld0lnzavmWOZCaYNaKVzWDebW7wc3Nqe2JiIiIOEu2AvpHH32UU32IiEh+d+GMOSN71PuQlmjWSlQ3g3nV7grmIiIiUuBlK6CLiIhc04W/YeMMc8k02wWzFlzTDOZVuiqYi4iIiPxDAV1ERHJH4mnY+A5snftvMA+pBa2fg8pdwGJxbn8iIiIiLkYBXUREctaFM7Dx7X+umCeZtbC60OpZqNRJwVxERETkChTQRUQkZySdNZ8x3zLn32fMw+pB6+ehYnsFcxEREZFrUEAXEZHsST5nzsq+aRaknTdrobWhzRio2EHBXEREROQ6KaCLiMjNSUmALe/Bxpn/rmMeXBPaPK9nzEVERERuggK6iIjcmNREiJpjzsyeHGfWilc1g3mVbpqVXUREROQmKaCLiMj1SbsAWz+En9+GpDNmrVglc1b2avcomIuIiIhkkwK6iIhcnS0Zts2DDdPgwmmzFljeDOY1/g/c3J3bn4iIiEg+kScvd/z111/06dOHoKAgfH19qVOnDtu3b3e8bhgG48aNIywsDB8fH1q3bs3evXszfUZqairDhg2jWLFi+Pn50b17d44fP36rT0VExHXZUswZ2d+uA9+/YIbzomXg7tnwRBTU6qFwLiIiIpKD8lxAj4uLo3nz5litVr777jv27dvHm2++SZEiRRz7TJ06lbfeeouZM2eydetWQkJCaN++PefPn3fsM2LECJYsWcJnn33Ghg0bSExMpGvXrmRkZDjhrEREXEh6qnkr+zt14btnIDEGAkpB9xkwdBvU6QXuugFLREREJKfluX9hTZkyhfDwcD766CNHrUyZMo7/NgyD6dOnM2bMGO69914A5s+fT3BwMIsWLWLQoEHEx8czd+5cPvnkE9q1awfAggULCA8PZ/Xq1XTs2PGWnpOIiEvIsMGuhbDuDYg/ZtYK3wYtR0OdPuDh6dz+RERERPK5PHcF/ZtvvqFBgwbcf//9lChRgrp16/LBBx84Xo+OjiYmJoYOHTo4al5eXrRq1YqNGzcCsH37dmw2W6Z9wsLCqFGjhmMfEZECIyMddi6EGfVh2ZNmOPcPhS5vwPCd0GCAwrmIiIjILZDnrqAfOnSI2bNnM3LkSF544QWioqIYPnw4Xl5ePPTQQ8TExAAQHByc6X3BwcEcOXIEgJiYGDw9PSlatGiWfS6+/3JSU1NJTU11bCckJABgs9mw2Ww5cn457WJfrtpfQaaxcV0FZmwMO5bfluG+9jUsZ343S34lsDd7Envdh8DqAwbgQl+HAjM2eYzGxXVpbFyXxsZ1aWxcV14Ym+z2lucCut1up0GDBkyaNAmAunXrsnfvXmbPns1DDz3k2M9isWR6n2EYWWr/da19Jk+ezPjx47PUV61aha+v742cxi0XGRnp7BbkCjQ2rivfjo1hUCLhV6qe/JIiyeYvLtPc/fg9uCvRxduR8bcXRP7k5CavLt+OTR6ncXFdGhvXpbFxXRob1+XKY5OUlJSt9+e5gB4aGkq1atUy1apWrcpXX30FQEhICGBeJQ8NDXXsExsb67iqHhISQlpaGnFxcZmuosfGxtKsWbMrHvv5559n5MiRju2EhATCw8Pp0KEDhQsXzv7J5QKbzUZkZCTt27fHarU6ux25hMbGdeXnsbEc3YjbTxNxO74FAMOzEPbGg7E0HkIlL38qObm/a8nPY5OXaVxcl8bGdWlsXJfGxnXlhbG5eJf1zcpzAb158+YcOHAgU+3gwYOULl0agLJlyxISEkJkZCR169YFIC0tjbVr1zJlyhQA6tevj9VqJTIykh49egBw8uRJ9uzZw9SpU694bC8vL7y8vLLUrVary36DXJQXeiyoNDauK1+NzV874MdX4c8fzW0Pb2j0KJbmT+HuF0ReWywtX41NPqJxcV0aG9elsXFdGhvX5cpjk92+8lxAf+qpp2jWrBmTJk2iR48eREVF8f777/P+++8D5q3tI0aMYNKkSVSsWJGKFSsyadIkfH196dWrFwABAQEMHDiQUaNGERQURGBgIKNHj6ZmzZqOWd1FRPKF2P3w00TYv8zcdvOAev2g5dNQOPTq7xURERGRWyrPBfSGDRuyZMkSnn/+eV555RXKli3L9OnT6d27t2OfZ555huTkZIYMGUJcXByNGzdm1apV+Pv7O/aZNm0aHh4e9OjRg+TkZNq2bUtERATu7nntOpKIyGWcjYY1r8GvizFnerNA7Z7Q6lkILOvs7kRERETkMvJcQAfo2rUrXbt2veLrFouFcePGMW7cuCvu4+3tzYwZM5gxY0YudCgi4iQJJ2Dd67DjY7Cnm7Wq3aHNGChRxbm9iYiIiMhV5cmALiIi/3HhDGx4C7Z+COkpZq18W7jjRbitnnN7ExEREZHrooAuIpKXpcTDpndh0yxIO2/WSjWFO16CMs2d25uIiIiI3BAFdBGRvCgtCbZ+ABumQXKcWQupBW3HQoW2YLE4tz8RERERuWEK6CIieUmGDXZ+AmumQGKMWStWyXzGvGp3cHNzbn8iIiIictMU0EVE8gLDgP3fwA+vwJk/zFqRUtD6eaj1ALhpBQoRERGRvE4BXUTE1UWvh9Vj4a/t5rZvMWj1DNR/GDw8ndubiIiIiOQYBXQREVcVsxtWj4M/VpvbVj9oNgyaDQUvf6e2JiIiIiI5TwFdRMTVxB2GHyfC7i8AA9w8zKvlrZ6BQiWc3Z2IiIiI5BIFdBERV3Hhb1j3OmydC3abWavxf+YEcEHlndubiIiIiOQ6BXQREWdLTYTNs+Dnd/5dy7xcG2g3DsLqOLMzEREREbmFFNBFRJwlwwbbI2DtVLgQa9ZC65jBvHwbJzYmIiIiIs6ggC4icqvZ7bBvCfzwKsRFm7WiZaHtS1DtHq1lLiIiIlJAKaCLiNxKf/5kLpl28hdz26+EOflbvX5aMk1ERESkgFNAFxG5FU7sMpdMO/STue1ZCJo/CU2GgFchZ3YmIiIiIi5CAV1E5BIZdoMt0WfZ/reFoOizNK1QAnc3y81/YNwR+OEV2POlue1mhYaPQMvR4FcsZ5oWERERkXxBAV1E5B8r95xk/LJ9nIxPAdz5+PdthAZ4M7ZbNTrVCL2xD0s+B+vfhC3vQUYaYIGa98MdY6BomZxvXkRERETyPAV0ERHMcD54wQ6M/9Rj4lMYvGAHs/vUu76Qnp4G2+bB2tcgOc6slW0JHSZAaO0c71tERERE8g8FdBEp8DLsBuOX7csSzgEMwAKMX7aP9tVCrny7u2HA/m/M58zPHjJrxatA+1ehYnuwZOM2eREREREpEBTQRaTAi4o++89t7ZdnACfjU4iKPkvT8kFZdzi+Db4fA8c2m9t+JaDNC1C3L7jrr1kRERERuT76l6OIFHix568czq+639locwK4vV+b2x4+0Hw4NBsGXv453KWIiIiI5HcK6CJS4JXw976x/ZLO/jMB3Byw2wAL1O0NbcZA4bDca1RERERE8jUFdBEp8BqVDSQ0wJuY+JTLPoduAUICvGkU7geb3oW1UyHlnPliuTbQ4VUIqXkLOxYRERGR/MjN2Q2IiDibu5uFsd2qAWYYv5S5bTCr7lHcZzeG718ww3mJatDnK3hoqcK5iIiIiOQIBXQREaBTjVBm96lHSEDm293b+x9mR9jr1N08AuIOQ6EQ6D4DHt8AFdo5pVcRERERyZ90i7uIyD861QilfbUQNv0Ry7Yfv6GPdTXFjq2Es4DVD5o/Cc2Ggqefs1sVERERkXxIAV1E5BLuKXE0/eNNmp36EDcjAyxuULePOQGcf4iz2xMRERGRfEwBXUQEICMdts2DNZNwT44DwF6+HW4dXoXgak5uTkREREQKAgV0EZE/fjAnfzv9GwBG8apsKtyNhj2fwc1qdXJzIiIiIlJQKKCLSMH19++w6kU4uNLc9gmEO14kvVYvTq9c5dzeRERERKTAUUAXkYInOQ7Wvg5Rc8CeDm4e0GgQtHoGfIqAzebsDkVERESkAFJAF5GCIyMddkTAjxMh+axZq9gROk6EYhWd2pqIiIiIiAK6iBQMf/5kPmceu8/cLl7FDOZay1xEREREXIQCuojkb2f+NJ8zP7DC3PYpai6ZVv9hcNdfgSIiIiLiOvSvUxHJn1LiYd3rsPk9sNvA4g6NHoVWz4JvoLO7ExERERHJQgFdRPIXewbs+Bh+nABJf5u1Cu2g4yQoXtm5vYmIiIiIXIUCuojkH9HrYOXzcGqPuR1UETpNhortnduXiIiIiMh1UEAXkbzvbLT5nPlvy81t7wBo/Tw0fATcrc7tTURERETkOimgi0jelZoI69+ATe9CRpr5nHmDAWY49wtydnciIiIiIjdEAV1E8h7DgD1fwaqX4PwJs1aujXk7e4mqzu1NREREROQmKaCLSN5yai+seAaObDC3i5SGTq9B5c5gsTi3NxERERGRbFBAF5G8IfkcrJkMUR+AkQEePtBiJDQbDlZvZ3cnIiIiIpJtCugi4trsdvhlEUSO/XfZtKrdoeNEKFLKub2JiIiIiOQgBXQRcV1/7YAVT8Nf28ztYpWg8xQof4dz+xIRERERyQUK6CLiei6cgR9fge3zAQM8C0GrZ6Hx4+Dh6ezuRERERERyhQK6iLgOewZs/wh+eBVSzpm1Wg9Au/FQONSprYmIiIiI5DYFdBFxDUc3w4rRELPb3A6uAV1eh9LNnNuXiIiIiMgtooAuIs51/hSsHgu/fGpuewfAHS9B/YfBXX9FiYiIiEjBoX/9iohzZNhgyxxY8xqknQcsUK8vtB0LfsWc3Z2IiIiIyC2ngC4it96hNbDiGfj7gLl9W33zdvbb6ju1LRERERERZ1JAF5FbJ/4v+P4F2LfU3PYtBu3GQZ3e4ObmzM5ERERERJxOAV1Ecl9GOmx5D36aBLYLYHGDho9Cm+fBp6izuxMRERERcQkK6CKSu45FwfKn4NQeczu8Cdz5JoTUcG5fIiIiIiIuRgFdRHJH0llYPQ52zDe3fYpC+1d1O7uIiIiIyBUooItIzjIMc8m0VS9C0hmzVrcPtHsF/IKc25uIiIiIiAvL85exJk+ejMViYcSIEY6aYRiMGzeOsLAwfHx8aN26NXv37s30vtTUVIYNG0axYsXw8/Oje/fuHD9+/BZ3L5LPxP4GEXfC0sFmOC9eFR5eCXe9q3AuIiIiInINeTqgb926lffff59atWplqk+dOpW33nqLmTNnsnXrVkJCQmjfvj3nz5937DNixAiWLFnCZ599xoYNG0hMTKRr165kZGTc6tMQyfvSkszb2d9rDkd+BqsvtH8FHl8PpZs6uzsRERERkTwhzwb0xMREevfuzQcffEDRov/OAm0YBtOnT2fMmDHce++91KhRg/nz55OUlMSiRYsAiI+PZ+7cubz55pu0a9eOunXrsmDBAnbv3s3q1auddUoiedOBlfBuY9gwDezpUPlOeGILNH8S3K3O7k5EREREJM/Is8+gP/HEE9x55520a9eOCRMmOOrR0dHExMTQoUMHR83Ly4tWrVqxceNGBg0axPbt27HZbJn2CQsLo0aNGmzcuJGOHTte9pipqamkpqY6thMSEgCw2WzYbLacPsUccbEvV+2vIMvzYxN/HPdVL+B2cAUARuGSZHScjFGps/l6Xj0v8sHY5GMaG9ekcXFdGhvXpbFxXRob15UXxia7veXJgP7ZZ5+xY8cOtm7dmuW1mJgYAIKDgzPVg4ODOXLkiGMfT0/PTFfeL+5z8f2XM3nyZMaPH5+lvmrVKnx9fW/4PG6lyMhIZ7cgV5DXxsZipFMudhVVYpbgZk/Fjjt/lujEgZC7yfjDgD9WOLvFHJPXxqYg0di4Jo2L69LYuC6NjevS2LguVx6bpKSkbL0/zwX0Y8eO8eSTT7Jq1Sq8vb2vuJ/FYsm0bRhGltp/XWuf559/npEjRzq2ExISCA8Pp0OHDhQuXPg6z+DWstlsREZG0r59e6xW3W7sSvLi2FiObcF95dNYYvcBYA9vQkan1ylToiplnNtajsqLY1NQaGxck8bFdWlsXJfGxnVpbFxXXhibi3dZ36w8F9C3b99ObGws9evXd9QyMjJYt24dM2fO5MCBA4B5lTw0NNSxT2xsrOOqekhICGlpacTFxWW6ih4bG0uzZs2ueGwvLy+8vLyy1K1Wq8t+g1yUF3osqPLE2CSdhciXYecn5rZPIHR4FbfavXDLx2ua54mxKaA0Nq5J4+K6NDauS2PjujQ2rsuVxya7feW5f1m3bduW3bt3s2vXLsefBg0a0Lt3b3bt2kW5cuUICQnJdNtDWloaa9eudYTv+vXrY7VaM+1z8uRJ9uzZc9WALlLgGAbsXAAz6v8bzuv2hWHbzbXN83E4FxERERG51fLcFXR/f39q1KiRqebn50dQUJCjPmLECCZNmkTFihWpWLEikyZNwtfXl169egEQEBDAwIEDGTVqFEFBQQQGBjJ69Ghq1qxJu3btbvk5ibik0wdh2ZNwdKO5XaIadJ0GpZo4ty8RERERkXwqzwX06/HMM8+QnJzMkCFDiIuLo3HjxqxatQp/f3/HPtOmTcPDw4MePXqQnJxM27ZtiYiIwN3d3Ymdi7iA9DT4eTqsex0y0sw1zVs/D00Ga9k0EREREZFclC8C+po1azJtWywWxo0bx7hx4674Hm9vb2bMmMGMGTNytzmRvORYFHwzHE7vN7crdoA734QipZzbl4iIiIhIAZAvArqIZFPqefjhFYj6ADDAtxh0ngI1/g+usfqBiIiIiPx/e/ceHlV5rn/8npyDJAMBkxAJEhGPwcpBI8ghigRQzlgtULrdVUSLCCI/hFILaAtoW8BiUbA2dYtupSKKVZEoiGIQMIIcFLbBAB4So0AOEEiG5P39MWZqTNAcZrLWzHw/15UL3pV3Vp7Fw5srd9aatQDvIKADwW7/OunVaVLJl+7x5eOkjD9ILeKsrQsAAAAIMgR0IFgdL5RenyHtXeMet+4oDVkidbrGyqoAAACAoEVAB4JN9aPT1v9OOlUkOUKlnpPcN4KLaGF1dQAAAEDQIqADweTIAfej0w6+6x4nXiYNWyolXW5pWQAAAAAI6EBwqHRJ2UulTQ9Jp09JYdHSNb+VrvqNFMq3AQAAAMAO+MkcCHRf5khrp0hf73aPz0t3v9c8LsXKqgAAAAD8AAEdCFQVJ6QNf5S2PiaZKim6tTRwgfSzX/DoNAAAAMCGCOhAIMp9U/r3PVLRYfe4y8/d4bzl2dbWBQAAAOCMCOhAIDnxrbRulrR7lXvs7CANWSR1HmBtXQAAAAB+EgEdCATGSLv/Jb1+n3TyqOQIkdLukK6ZLUW2tLo6AAAAAPVAQAf8XWmB+3L2/a+5x/GXuh+d1r67tXUBAAAAaBACOuCvjJF2PS+9PkM6VSyFhEv9Zki975FCw62uDgAAAEADEdABf1TylfTKVOnTN9zjdpdLI5ZJCZdaWRUAAACAJiCgA/7EGGnns+4bwZUXS6ERUvpMqdcUKZTlDAAAAPgzfqIH/EXxl9IrU6TcLPc4qZv7rHn8xdbWBQAAAMArCOiA3Rkj7XhaemO2VF4ihUZK1/xW6nkXZ80BAACAAMJP94CdFX0uvXK3dGCDe3xOD/dZ87MvtLYuAAAAAF5HQAfsyBjpw6ekN34nVZRKYVHuZ5r3nCSFhFpdHQAAAAAfIKADdlN0WFo7Wfrsbfc4OU0a/jepbWdLywIAAADgWwR0wC6qqqScf0hZc6SK4+6z5v1/L6XdwVlzAAAAIAgQ0AE7OHZQevku6eC77nGHnu6z5m06WVoWAAAAgOZDQAesZKoU8sGT0oYHJNcJKSxaum6udOXtUkiI1dUBAAAAaEYEdMAqx/J0de5Che7c5x6fe7U0bClnzQEAAIAgRUAHmpsx0gdPKmz9/WrrKpMJbyHHdfOkK27jrDkAAAAQxAjoQHMq+cr9XvMDb8kh6ZuWF6vVr55WeDx3aAcAAACCHQEdaC67X5BevVc6VSSFRanymvuV/c05ur51R6srAwAAAGADBHTA18qOSq9Nl/asdo/bXS6NWqGqVudJr71maWkAAAAA7IOADvjSp29KL0+SjhdIjlCp7/+T+k6XQsMll8vq6gAAAADYCAEd8IWKE9L6+6UPnnSP25wvjVwhte9ubV0AAAAAbIuADnjb59ukNROlo5+5x2l3SP3nSBEtrK0LAAAAgK0R0AFvOV0hbVoobV4smSop9hxp+N+kTtdYXRkAAAAAP0BAB7yh8BPpxdulgl3u8WU3S4MflqJbWVoWAAAAAP9BQAeaoqpSen+Z9NaDUmW5FB0nDVksXTrC6soAAAAA+BkCOtBYxw5JL90pHXrPPe6cIQ1bKsUkWlsXAAAAAL9EQAcayhhp5zPS6zOlilIp/Cxp0Hyp239JDofV1QEAAADwUwR0oCGOfyO9MkXa/6p7nHyVNPJxKS7F2roAAAAA+D0COlBfn/zbHc7LvpVCwqVrZ0u97pZCQq2uDAAAAEAAIKADP6X8uPT6fdLOle5xQqo0crmUmGptXQAAAAACCgEd+DFf5kirb5OOfibJIV09Rbrmt1JYpNWVAQAAAAgwBHSgLlWV0nuPSBv/KFWdlmLbS6NWSB2vtroyAAAAAAGKgA78UPGX0pqJ0sF33eNLRkhDl0jRra2sCgAAAECAI6AD3/fxWmntZOlUkfvxadc/LF0+jsenAQAAAPA5AjogSRUnpDd+K+X80z1O6iqNflJq08nSsgAAAAAEDwI6kP+R+0Zw3/6f/nMjuNlSWITVlQEAAAAIIgR0BK+qKun9ZdKbc6UqlxTTzv34tPP6WV0ZAAAAgCBEQEdwKi2QXrpTOrDBPb5oiDRsqdQiztq6AAAAAAQtAjqCz/510su/kcqOSGHR0qD5Uvf/5kZwAAAAACxFQEfwcJ2U1t8vbX/CPU7oIt34pHT2hdbWBQAAAAAioCNYfL1XeuFW6ZtP3OOrJknXzZHCIq2tCwAAAAC+Q0BHYDNG2rbCfea8slw6K14a+Zh0/nVWVwYAAAAANRDQEbiOf+N+r/mn693jzgOl4X+TWp5tbV0AAAAAUAcCOgJT7pvSmjulE4VSaKSU8QfpygncCA4AAACAbYVYXUBDLViwQFdccYViYmIUHx+vESNGaP/+/TXmGGM0d+5cJSUlKTo6Wunp6dq7d2+NOeXl5Zo8ebLatm2rs846S8OGDdMXX3zRnIcCX6h0uS9nXznaHc7jL5Fu3yil3U44BwAAAGBrfhfQN23apEmTJun9999XVlaWTp8+rYyMDJ04ccIz5+GHH9aiRYv06KOPavv27UpMTNSAAQNUWlrqmTN16lStWbNGzz33nDZv3qzjx49ryJAhqqystOKw4A1Fn0uZ10vZf3WPr5ggTdggJVxqbV0AAAAAUA9+d4n7unXraowzMzMVHx+vnJwc9e3bV8YYLVmyRLNnz9aoUaMkSU899ZQSEhL07LPPauLEiSouLtaTTz6pp59+Wtdd575Z2MqVK5WcnKw333xTAwcObPbjQhPte0166U7pVJEU6ZSGPypdMszqqgAAAACg3vzuDPoPFRcXS5Li4uIkSXl5eSooKFBGRoZnTmRkpPr166fs7GxJUk5OjlwuV405SUlJSk1N9cyBnzhdIa37rfTcGHc4T+om3fEO4RwAAACA3/G7M+jfZ4zRtGnT1Lt3b6WmpkqSCgoKJEkJCQk15iYkJOjQoUOeOREREWrdunWtOdWvr0t5ebnKy8s945KSEkmSy+WSy+Vq+gH5QHVddq2vSYoOKXTNBIV89aEkqfLKO1R17e+l0AjJD443oHvj5+iNfdEbe6Iv9kVv7Ive2Be9sS9/6E1Ta/PrgH7XXXdp165d2rx5c63POX5wQzBjTK1tP/RTcxYsWKB58+bV2r5+/Xq1aNGinlVbIysry+oSvKpd0QfqevjvCqksU0VoC+3oMEEFru7SG29aXVqDBVpvAgm9sS96Y0/0xb7ojX3RG/uiN/Zl596UlZU16fV+G9AnT56stWvX6p133lH79u092xMTEyW5z5K3a9fOs72wsNBzVj0xMVEVFRU6duxYjbPohYWF6tWr1xm/5qxZszRt2jTPuKSkRMnJycrIyFBsbKzXjs2bXC6XsrKyNGDAAIWHh1tdTtOdLlfIhnkKzVshSao6p4ccI59QN2eyxYU1XMD1JoDQG/uiN/ZEX+yL3tgXvbEvemNf/tCb6qusG8vvAroxRpMnT9aaNWv09ttvKyUlpcbnU1JSlJiYqKysLHXt2lWSVFFRoU2bNumhhx6SJHXv3l3h4eHKysrSTTfdJEnKz8/Xnj179PDDD5/xa0dGRioyMrLW9vDwcNv+B6nmDzX+pKN50r9ukfJ3use9Jiuk/xyFhPr3cQVEbwIUvbEvemNP9MW+6I190Rv7ojf2ZefeNLUuvwvokyZN0rPPPquXX35ZMTExnveMO51ORUdHy+FwaOrUqZo/f746d+6szp07a/78+WrRooXGjh3rmXvrrbfq3nvvVZs2bRQXF6fp06erS5cunru6w2b2viStnSyVl0jRraWRy6ULuNs+AAAAgMDhdwH9sccekySlp6fX2J6ZmalbbrlFkjRjxgydPHlSv/nNb3Ts2DGlpaVp/fr1iomJ8cxfvHixwsLCdNNNN+nkyZPq37+//vnPfyo0NLS5DgX14TolrZ8tbf+7e5ycJt34D8nZ/sdfBwAAAAB+xu8CujHmJ+c4HA7NnTtXc+fOPeOcqKgoLV26VEuXLvVidfCqIwfcl7QX7HKPr54qXfs7yc8vaQcAAACAuvhdQEeQ2LNaWjtFqiiVWrRxX9LeeYDVVQEAAACAzxDQYS+uk9K6WVJOpnvcoZd045NSbJK1dQEAAACAjxHQYR/ffuq+pP3rPZIcUp97pfRZUij/TQEAAAAEPpIP7GHXKumVqZLrhNSirTRqhXR+f6urAgAAAIBmQ0CHtVynpNdnSB8+5R537CONekKKbWdtXQAAAADQzAjosM6xQ9Kq8VL+R5IcUr8ZUr/7pBAedQcAAAAg+BDQYY1P35RevE06eUyKjnPfCK7TtVZXBQAAAACWIaCjeVVVSe88LL29UJKRkrpJN/2P1CrZ6soAAAAAwFIEdDSfsqPSixOk3Dfd4x6/lgYtlMIira0LAAAAAGyAgI7m8dVO9/vNiw5LYVHSkCXS5WOsrgoAAAAAbIOADt/78H+kV6dLleVS647SzSulxC5WVwUAAAAAtkJAh++4TkmvTZd2PO0eXzBIGvm4FN3a2roAAAAAwIYI6PCNYwelVb/6zyPUrp0t9b5XCgmxujIAAAAAsCUCOrzv0yxp9W3SqSIeoQYAAAAA9URAh/dUVUmbHnJ/8Ag1AAAAAGgQAjq8g0eoAQAAAECTENDRdDxCDQAAAACajICOpuERagAAAADgFQR0NI7r5HePUFvpHl8w+LtHqLWytCwAAAAA8FcEdDTc9x+h5giRrpkt9Z7GI9QAAAAAoAkI6GiYz96WVv2X+xFqLdpIo5+UOl1jdVUAAAAA4PcI6Ki/3S9Ia+6Qqlw8Qg0AAAAAvIyAjvrJXiqt/53775eOlEY8LoVHWVsTAAAAAAQQAjp+XFWVlHW/tOVR9zjtTmngfN5vDgAAAABeRkDHmZ2ukF66U9rzgns84AGp192Sw2FtXQAAAAAQgAjoqNupEun5X0p5m6SQMGn4MulnN1tdFQAAAAAELAI6aistkJ65USrYLYWfJd38tHR+f6urAgAAAICARkBHTd/mSitHSkWHpbPOlsb9S0rqanVVAAAAABDwCOj4jy8+kJ75uXTyqBR3nvTL1e4/AQAAAAA+R0CH2/510r9ukU6fdJ8xH/svqeXZVlcFAAAAAEGDgA7pw6elV6ZIplI6/zrp509JkS2trgoAAAAAggoBPZgZI73zZ2njH9zjn42Vhv1VCg23ti4AAAAACEIE9GBVVSm9Nl364B/ucZ97pWvv5xnnAAAAAGARAnowcp2UVt8m7fu3JIc0+GEp7XarqwIAAACAoEZADzZlR6X/HSN9/r4UGimNWiFdOsLqqgAAAAAg6BHQA1hlldHWvKPK+dahNnlH1fPscoU+c6P07X4p0imN+V+p49VWlwkAAAAAEAE9YK3bk695r3ys/OJTkkK1NfdFPR35sOJ1VIpJcj/jPOESq8sEAAAAAHyHgB6A1u3J150rP5T5bpzm+ERPRPxFsSrT/1Wdo6/6rFQ64RwAAAAAbIWAHmAqq4zmvfKxJ5wPDtmqJeF/U6TjtLZVXajbK+5V9FvHtLmHUWgId2wHAAAAALsIsboAeNe2vKPfXdYu9Q35SH8L/6siHae1rvIKja+YpSK1VH7xKW3LO2pxpQAAAACA7+MMeoApLD3l+fv7VZfo/aqLdcAkac7pW1T1vd/HfH8eAAAAAMB6BPQAEx8T5fl7hcL1364ZKle4JMcZ5wEAAAAArMcl7gHmypQ4tXNGeeJ4uSL0/XDukNTOGaUrU+KsKA8AAAAAcAYE9AATGuLQnKHuO7T/8BZw1eM5Qy/hBnEAAAAAYDME9AA0KLWdHvtlNyU6a17GnuiM0mO/7KZBqe0sqgwAAAAAcCa8Bz1ADUptpwGXJGpLbqHWv7tVGX3S1PP8eM6cAwAAAIBNEdADWGiIQ2kpcTryiVFaShzhHAAAAABsjEvcAQAAAACwAQI6AAAAAAA2QEAHAAAAAMAGCOgAAAAAANgAAR0AAAAAABsgoAMAAAAAYAMEdAAAAAAAbCDoA/qyZcuUkpKiqKgode/eXe+++67VJQEAAAAAglBQB/Tnn39eU6dO1ezZs7Vjxw716dNHgwcP1uHDh60uDQAAAAAQZII6oC9atEi33nqrbrvtNl188cVasmSJkpOT9dhjj1ldGgAAAAAgyIRZXYBVKioqlJOTo5kzZ9bYnpGRoezs7DpfU15ervLycs+4pKREkuRyueRyuXxXbBNU12XX+oIZvbEvemNf9Mae6It90Rv7ojf2RW/syx9609TaHMYY46Va/MpXX32lc845R++995569erl2T5//nw99dRT2r9/f63XzJ07V/Pmzau1/dlnn1WLFi18Wi8AAAAAwN7Kyso0duxYFRcXKzY2tsGvD9oz6NUcDkeNsTGm1rZqs2bN0rRp0zzjkpISJScnKyMjo1H/+M3B5XIpKytLAwYMUHh4uNXl4HvojX3RG/uiN/ZEX+yL3tgXvbEvemNf/tCb6qusGytoA3rbtm0VGhqqgoKCGtsLCwuVkJBQ52siIyMVGRlZa3t4eLht/4NU84cagxW9sS96Y1/0xp7oi33RG/uiN/ZFb+zLzr1pal1Be5O4iIgIde/eXVlZWTW2Z2Vl1bjkHQAAAACA5hC0Z9Aladq0aRo/frx69Oihnj17asWKFTp8+LDuuOOOer2++u37Tb2MwZdcLpfKyspUUlJi298yBSt6Y1/0xr7ojT3RF/uiN/ZFb+yL3tiXP/SmOhs29lZvQR3Qb775Zh05ckQPPPCA8vPzlZqaqtdee03nnntuvV5fWloqSUpOTvZlmQAAAAAAP1JaWiqn09ng1wXtXdy9oaqqSl999ZViYmLOeGM5q1XfyO7zzz+37Y3sghW9sS96Y1/0xp7oi33RG/uiN/ZFb+zLH3pjjFFpaamSkpIUEtLwd5QH9Rn0pgoJCVH79u2tLqNeYmNjbfufONjRG/uiN/ZFb+yJvtgXvbEvemNf9Ma+7N6bxpw5rxa0N4kDAAAAAMBOCOgAAAAAANgAAT3ARUZGas6cOXU+vx3Wojf2RW/si97YE32xL3pjX/TGvuiNfQVDb7hJHAAAAAAANsAZdAAAAAAAbICADgAAAACADRDQAQAAAACwAQK6zS1YsEBXXHGFYmJiFB8frxEjRmj//v015hhjNHfuXCUlJSk6Olrp6enau3dvjTkrVqxQenq6YmNj5XA4VFRUVOtrHTt2TOPHj5fT6ZTT6dT48ePrnAe35uxNx44d5XA4anzMnDnTl4fn17zRm6NHj2ry5Mm68MIL1aJFC3Xo0EF33323iouLa+yHddMwzdkb1k3DeOt72sSJE9WpUydFR0fr7LPP1vDhw7Vv374ac1g3DdOcvWHd1J+3+vL9uYMHD5bD4dBLL71U43OsmYZpzt6wZhrGW71JT0+v9e/+i1/8osYcv103BrY2cOBAk5mZafbs2WN27txpbrjhBtOhQwdz/Phxz5yFCxeamJgYs3r1arN7925z8803m3bt2pmSkhLPnMWLF5sFCxaYBQsWGEnm2LFjtb7WoEGDTGpqqsnOzjbZ2dkmNTXVDBkypDkO0y81Z2/OPfdc88ADD5j8/HzPR2lpaXMcpl/yRm92795tRo0aZdauXWtyc3PNW2+9ZTp37mxGjx5d42uxbhqmOXvDumkYb31PW758udm0aZPJy8szOTk5ZujQoSY5OdmcPn3aM4d10zDN2RvWTf15qy/VFi1aZAYPHmwkmTVr1tT4HGumYZqzN6yZhvFWb/r162cmTJhQ49+9qKioxtfy13VDQPczhYWFRpLZtGmTMcaYqqoqk5iYaBYuXOiZc+rUKeN0Os3jjz9e6/UbN26sMwR+/PHHRpJ5//33Pdu2bNliJJl9+/b55mACjK96Y4z7m//ixYt9VXrAa2pvqq1atcpEREQYl8tljGHdeIOvemMM66apvNWbjz76yEgyubm5xhjWjTf4qjfGsG6aoil92blzp2nfvr3Jz8+vFQJZM03nq94Yw5ppqsb2pl+/fmbKlCln3K8/rxsucfcz1ZdwxsXFSZLy8vJUUFCgjIwMz5zIyEj169dP2dnZ9d7vli1b5HQ6lZaW5tl21VVXyel0Nmg/wcxXvan20EMPqU2bNrr88sv1xz/+URUVFd4pPAh4qzfFxcWKjY1VWFiYJNaNN/iqN9VYN43njd6cOHFCmZmZSklJUXJysiTWjTf4qjfVWDeN09i+lJWVacyYMXr00UeVmJhYa7+smabzVW+qsWYarynfz5555hm1bdtWl156qaZPn67S0lLP5/x53YT99BTYhTFG06ZNU+/evZWamipJKigokCQlJCTUmJuQkKBDhw7Ve98FBQWKj4+vtT0+Pt7zNXBmvuyNJE2ZMkXdunVT69attW3bNs2aNUt5eXn6+9//7p0DCGDe6s2RI0f04IMPauLEiZ5trJum8WVvJNZNUzS1N8uWLdOMGTN04sQJXXTRRcrKylJERIRnP6ybxvNlbyTWTWM1pS/33HOPevXqpeHDh9e5b9ZM0/iyNxJrpima0ptx48YpJSVFiYmJ2rNnj2bNmqWPPvpIWVlZnv3467ohoPuRu+66S7t27dLmzZtrfc7hcNQYG2Nqbfspdc1vzH6Cka97c88993j+ftlll6l169a68cYbPb+xxZl5ozclJSW64YYbdMkll2jOnDk/uo8f2w9q8nVvWDeN19TejBs3TgMGDFB+fr7+/Oc/66abbtJ7772nqKioOvdxpv2gNl/3hnXTOI3ty9q1a7Vhwwbt2LHjR/fPmmk8X/eGNdN4Tfl+NmHCBM/fU1NT1blzZ/Xo0UMffvihunXrVuc+6tqPHXGJu5+YPHmy1q5dq40bN6p9+/ae7dWX2/zwN0GFhYW1fvP0YxITE/X111/X2v7NN980aD/ByNe9qctVV10lScrNzW3SfgKdN3pTWlqqQYMGqWXLllqzZo3Cw8Nr7Id10zi+7k1dWDf1443eOJ1Ode7cWX379tULL7ygffv2ac2aNZ79sG4ax9e9qQvr5qc1pS8bNmzQgQMH1KpVK4WFhXnepjN69Gilp6d79sOaaRxf96YurJn68fbPz926dVN4eLg+/fRTz378dd0Q0G3OGKO77rpLL774ojZs2KCUlJQan6++tKP6cg5Jqqio0KZNm9SrV696f52ePXuquLhY27Zt82zbunWriouLG7SfYNJcvalL9W9z27Vr16T9BCpv9aakpEQZGRmKiIjQ2rVrPWeYqrFuGq65elMX1s2P8+X3NGOMysvLJbFuGqO5elMX1s2ZeaMvM2fO1K5du7Rz507PhyQtXrxYmZmZklgzjdFcvakLa+bH+er72d69e+VyuTz/7n69bnx9Fzo0zZ133mmcTqd5++23azxGoKyszDNn4cKFxul0mhdffNHs3r3bjBkzptajCPLz882OHTvME088YSSZd955x+zYscMcOXLEM2fQoEHmsssuM1u2bDFbtmwxXbp08YtHEViluXqTnZ1tFi1aZHbs2GE+++wz8/zzz5ukpCQzbNiwZj9mf+GN3pSUlJi0tDTTpUsXk5ubW2M/P3xcFOum/pqrN6ybhvNGbw4cOGDmz59vPvjgA3Po0CGTnZ1thg8fbuLi4szXX3/t2Q/rpmGaqzesm4bx1s8BP6QzPGaNNVN/zdUb1kzDeaM3ubm5Zt68eWb79u0mLy/PvPrqq+aiiy4yXbt2DYif0QjoNiepzo/MzEzPnKqqKjNnzhyTmJhoIiMjTd++fc3u3btr7GfOnDk/uZ8jR46YcePGmZiYGBMTE2PGjRtX5yO/4NZcvcnJyTFpaWnG6XSaqKgoc+GFF5o5c+aYEydONOPR+hdv9Kb6sXd1feTl5XnmsW4aprl6w7ppOG/05ssvvzSDBw828fHxJjw83LRv396MHTu21iNtWDcN01y9Yd00jLd+Dqhrvz8M6KyZhmmu3rBmGs4bvTl8+LDp27eviYuLMxEREaZTp07m7rvvrnHi0Rj/XTcOY4xp6Fl3AAAAAADgXbwHHQAAAAAAGyCgAwAAAABgAwR0AAAAAABsgIAOAAAAAIANENABAAAAALABAjoAAAAAADZAQAcAAAAAwAYI6AAAAAAA2AABHQAAAAAAGyCgAwAAD2OMrrvuOg0cOLDW55YtWyan06nDhw9bUBkAAIGPgA4AADwcDocyMzO1detWLV++3LM9Ly9P9913nx555BF16NDBq1/T5XJ5dX8AAPgrAjoAAKghOTlZjzzyiKZPn668vDwZY3Trrbeqf//+uvLKK3X99derZcuWSkhI0Pjx4/Xtt996Xrtu3Tr17t1brVq1Ups2bTRkyBAdOHDA8/mDBw/K4XBo1apVSk9PV1RUlFauXGnFYQIAYDsOY4yxuggAAGA/I0aMUFFRkUaPHq0HH3xQ27dvV48ePTRhwgT96le/0smTJ3Xffffp9OnT2rBhgyRp9erVcjgc6tKli06cOKHf//73OnjwoHbu3KmQkBAdPHhQKSkp6tixo/7yl7+oa9euioyMVFJSksVHCwCA9QjoAACgToWFhUpNTdWRI0f0wgsvaMeOHdq6daveeOMNz5wvvvhCycnJ2r9/vy644IJa+/jmm28UHx+v3bt3KzU11RPQlyxZoilTpjTn4QAAYHtc4g4AAOoUHx+v22+/XRdffLFGjhypnJwcbdy4US1btvR8XHTRRZLkuYz9wIEDGjt2rM477zzFxsYqJSVFkmrdWK5Hjx7NezAAAPiBMKsLAAAA9hUWFqawMPePC1VVVRo6dKgeeuihWvPatWsnSRo6dKiSk5P1xBNPKCkpSVVVVUpNTVVFRUWN+WeddZbviwcAwM8Q0AEAQL1069ZNq1evVseOHT2h/fuOHDmiTz75RMuXL1efPn0kSZs3b27uMgEA8Ftc4g4AAOpl0qRJOnr0qMaMGaNt27bps88+0/r16/XrX/9alZWVat26tdq0aaMVK1YoNzdXGzZs0LRp06wuGwAAv0FABwAA9ZKUlKT33ntPlZWVGjhwoFJTUzVlyhQ5nU6FhIQoJCREzz33nHJycpSamqp77rlHf/rTn6wuGwAAv8Fd3AEAAAAAsAHOoAMAAAAAYAMEdAAAAAAAbICADgAAAACADRDQAQAAAACwAQI6AAAAAAA2QEAHAAAAAMAGCOgAAAAAANgAAR0AAAAAABsgoAMAAAAAYAMEdAAAAAAAbICADgAAAACADRDQAQAAAACwAQI6AAAAAAA2QEAHAAAAAMAGCOgAAAAAANgAAR0AAAAAABsgoAMAAAAAYAP/H4bth9E47+gpAAAAAElFTkSuQmCC">
          <a:extLst>
            <a:ext uri="{FF2B5EF4-FFF2-40B4-BE49-F238E27FC236}">
              <a16:creationId xmlns:a16="http://schemas.microsoft.com/office/drawing/2014/main" id="{F4B6BB41-979B-41C4-88A9-E7F4DC35A1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</xdr:colOff>
      <xdr:row>15</xdr:row>
      <xdr:rowOff>134936</xdr:rowOff>
    </xdr:from>
    <xdr:to>
      <xdr:col>12</xdr:col>
      <xdr:colOff>720113</xdr:colOff>
      <xdr:row>35</xdr:row>
      <xdr:rowOff>95249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1C571EB-F663-4894-B029-E5347C13E4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1" t="1658" r="1022" b="1169"/>
        <a:stretch/>
      </xdr:blipFill>
      <xdr:spPr>
        <a:xfrm>
          <a:off x="4826001" y="2873374"/>
          <a:ext cx="6133487" cy="36115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39688</xdr:colOff>
      <xdr:row>15</xdr:row>
      <xdr:rowOff>150813</xdr:rowOff>
    </xdr:from>
    <xdr:to>
      <xdr:col>13</xdr:col>
      <xdr:colOff>209275</xdr:colOff>
      <xdr:row>36</xdr:row>
      <xdr:rowOff>95251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2DA8E0D-4288-4627-BB37-ABB1AB5C7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7438" y="2889251"/>
          <a:ext cx="6344962" cy="377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Q33"/>
  <sheetViews>
    <sheetView zoomScale="51" zoomScaleNormal="51" workbookViewId="0">
      <selection activeCell="Y40" sqref="Y40"/>
    </sheetView>
  </sheetViews>
  <sheetFormatPr defaultColWidth="10.6640625" defaultRowHeight="14.25" x14ac:dyDescent="0.45"/>
  <sheetData>
    <row r="1" spans="1:43" x14ac:dyDescent="0.45">
      <c r="A1" t="s">
        <v>53</v>
      </c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  <c r="L1" s="7">
        <v>2020</v>
      </c>
      <c r="M1" s="7">
        <v>2021</v>
      </c>
      <c r="N1" s="10">
        <v>2022</v>
      </c>
      <c r="O1" s="10">
        <v>2023</v>
      </c>
      <c r="P1" s="10">
        <v>2024</v>
      </c>
      <c r="Q1" s="10">
        <v>2025</v>
      </c>
      <c r="R1" s="10">
        <v>2026</v>
      </c>
      <c r="S1" s="10">
        <v>2027</v>
      </c>
      <c r="T1" s="10">
        <v>2028</v>
      </c>
      <c r="U1" s="10">
        <v>2029</v>
      </c>
      <c r="V1" s="10">
        <v>2030</v>
      </c>
      <c r="W1" s="10">
        <v>2031</v>
      </c>
      <c r="X1" s="10">
        <v>2032</v>
      </c>
      <c r="Y1" s="10">
        <v>2033</v>
      </c>
      <c r="Z1" s="10">
        <v>2034</v>
      </c>
      <c r="AA1" s="10">
        <v>2035</v>
      </c>
      <c r="AB1" s="10">
        <v>2036</v>
      </c>
      <c r="AC1" s="10">
        <v>2037</v>
      </c>
      <c r="AD1" s="10">
        <v>2038</v>
      </c>
      <c r="AE1" s="10">
        <v>2039</v>
      </c>
      <c r="AF1" s="10">
        <v>2040</v>
      </c>
      <c r="AG1" s="10">
        <v>2041</v>
      </c>
      <c r="AH1" s="10">
        <v>2042</v>
      </c>
      <c r="AI1" s="10">
        <v>2043</v>
      </c>
      <c r="AJ1" s="10">
        <v>2044</v>
      </c>
      <c r="AK1" s="10">
        <v>2045</v>
      </c>
      <c r="AL1" s="10">
        <v>2046</v>
      </c>
      <c r="AM1" s="10">
        <v>2047</v>
      </c>
      <c r="AN1" s="10">
        <v>2048</v>
      </c>
      <c r="AO1" s="10">
        <v>2049</v>
      </c>
      <c r="AP1" s="10">
        <v>2050</v>
      </c>
    </row>
    <row r="2" spans="1:43" x14ac:dyDescent="0.45">
      <c r="A2" t="s">
        <v>21</v>
      </c>
      <c r="B2" s="9">
        <f>'Share E-Mopeds+E-Motorcycles'!M2*'E-Mopeds EU27+4'!$B$3</f>
        <v>1.5749353584588868</v>
      </c>
      <c r="C2" s="9">
        <f>'Share E-Mopeds+E-Motorcycles'!N2*'E-Mopeds EU27+4'!$B$4</f>
        <v>2.2276973520071834</v>
      </c>
      <c r="D2" s="9">
        <f>'Share E-Mopeds+E-Motorcycles'!O2*'E-Mopeds EU27+4'!$B$5</f>
        <v>2.7920044541579316</v>
      </c>
      <c r="E2" s="9">
        <f>'Share E-Mopeds+E-Motorcycles'!P2*'E-Mopeds EU27+4'!$B$6</f>
        <v>2.3650534566793628</v>
      </c>
      <c r="F2" s="9">
        <f>'Share E-Mopeds+E-Motorcycles'!Q2*'E-Mopeds EU27+4'!$B$7</f>
        <v>3.4944708619084115</v>
      </c>
      <c r="G2" s="9">
        <f>'Share E-Mopeds+E-Motorcycles'!R2*'E-Mopeds EU27+4'!$B$8</f>
        <v>4.3589256165723844</v>
      </c>
      <c r="H2" s="9">
        <f>'Share E-Mopeds+E-Motorcycles'!S2*'E-Mopeds EU27+4'!$B$9</f>
        <v>14.37886317907954</v>
      </c>
      <c r="I2" s="9">
        <f>'Share E-Mopeds+E-Motorcycles'!T2*'E-Mopeds EU27+4'!$B$10</f>
        <v>11.207859861769164</v>
      </c>
      <c r="J2" s="9">
        <f>'Share E-Mopeds+E-Motorcycles'!U2*'E-Mopeds EU27+4'!$B$11</f>
        <v>14.840752764898498</v>
      </c>
      <c r="K2" s="9">
        <f>'Share E-Mopeds+E-Motorcycles'!V2*'E-Mopeds EU27+4'!$B$12</f>
        <v>14.732040603588308</v>
      </c>
      <c r="L2" s="9">
        <f>'Share E-Mopeds+E-Motorcycles'!W2*'E-Mopeds EU27+4'!$B$13</f>
        <v>27.388206239226403</v>
      </c>
      <c r="M2" s="9">
        <f>'Share E-Mopeds+E-Motorcycles'!X2*'E-Mopeds EU27+4'!$B$14</f>
        <v>46.438576611232399</v>
      </c>
      <c r="N2" s="11">
        <f>'Share E-Mopeds+E-Motorcycles'!Y2*'E-Mopeds EU27+4'!$B$15</f>
        <v>56.879903365955109</v>
      </c>
      <c r="O2" s="11">
        <f>'Share E-Mopeds+E-Motorcycles'!Z2*'E-Mopeds EU27+4'!$B$16</f>
        <v>69.501959544361057</v>
      </c>
      <c r="P2" s="11">
        <f>'Share E-Mopeds+E-Motorcycles'!AA2*'E-Mopeds EU27+4'!$B$17</f>
        <v>86.726021951200167</v>
      </c>
      <c r="Q2" s="11">
        <f>'Share E-Mopeds+E-Motorcycles'!AB2*'E-Mopeds EU27+4'!$B$18</f>
        <v>105.21351393825086</v>
      </c>
      <c r="R2" s="11">
        <f>'Share E-Mopeds+E-Motorcycles'!AC2*'E-Mopeds EU27+4'!$B$19</f>
        <v>123.83714798065499</v>
      </c>
      <c r="S2" s="11">
        <f>'Share E-Mopeds+E-Motorcycles'!AD2*'E-Mopeds EU27+4'!$B$20</f>
        <v>141.50806144330377</v>
      </c>
      <c r="T2" s="11">
        <f>'Share E-Mopeds+E-Motorcycles'!AE2*'E-Mopeds EU27+4'!$B$21</f>
        <v>157.34802871547285</v>
      </c>
      <c r="U2" s="11">
        <f>'Share E-Mopeds+E-Motorcycles'!AF2*'E-Mopeds EU27+4'!$B$22</f>
        <v>170.83906125469989</v>
      </c>
      <c r="V2" s="11">
        <f>'Share E-Mopeds+E-Motorcycles'!AG2*'E-Mopeds EU27+4'!$B$23</f>
        <v>181.83807173158945</v>
      </c>
      <c r="W2" s="11">
        <f>'Share E-Mopeds+E-Motorcycles'!AH2*'E-Mopeds EU27+4'!$B$24</f>
        <v>190.4902217648187</v>
      </c>
      <c r="X2" s="11">
        <f>'Share E-Mopeds+E-Motorcycles'!AI2*'E-Mopeds EU27+4'!$B$25</f>
        <v>197.10667853082202</v>
      </c>
      <c r="Y2" s="11">
        <f>'Share E-Mopeds+E-Motorcycles'!AJ2*'E-Mopeds EU27+4'!$B$26</f>
        <v>202.05791389327271</v>
      </c>
      <c r="Z2" s="11">
        <f>'Share E-Mopeds+E-Motorcycles'!AK2*'E-Mopeds EU27+4'!$B$27</f>
        <v>205.70325617749205</v>
      </c>
      <c r="AA2" s="11">
        <f>'Share E-Mopeds+E-Motorcycles'!AL2*'E-Mopeds EU27+4'!$B$28</f>
        <v>208.35512199000067</v>
      </c>
      <c r="AB2" s="11">
        <f>'Share E-Mopeds+E-Motorcycles'!AM2*'E-Mopeds EU27+4'!$B$29</f>
        <v>210.26747201735884</v>
      </c>
      <c r="AC2" s="11">
        <f>'Share E-Mopeds+E-Motorcycles'!AN2*'E-Mopeds EU27+4'!$B$30</f>
        <v>211.63785345790311</v>
      </c>
      <c r="AD2" s="11">
        <f>'Share E-Mopeds+E-Motorcycles'!AO2*'E-Mopeds EU27+4'!$B$31</f>
        <v>212.61542614950091</v>
      </c>
      <c r="AE2" s="11">
        <f>'Share E-Mopeds+E-Motorcycles'!AP2*'E-Mopeds EU27+4'!$B$32</f>
        <v>213.31053518428692</v>
      </c>
      <c r="AF2" s="11">
        <f>'Share E-Mopeds+E-Motorcycles'!AQ2*'E-Mopeds EU27+4'!$B$33</f>
        <v>213.80366154126011</v>
      </c>
      <c r="AG2" s="11">
        <f>'Share E-Mopeds+E-Motorcycles'!AR2*'E-Mopeds EU27+4'!$B$34</f>
        <v>214.15292635759897</v>
      </c>
      <c r="AH2" s="11">
        <f>'Share E-Mopeds+E-Motorcycles'!AS2*'E-Mopeds EU27+4'!$B$35</f>
        <v>214.40001308798998</v>
      </c>
      <c r="AI2" s="11">
        <f>'Share E-Mopeds+E-Motorcycles'!AT2*'E-Mopeds EU27+4'!$B$36</f>
        <v>214.5746712075057</v>
      </c>
      <c r="AJ2" s="11">
        <f>'Share E-Mopeds+E-Motorcycles'!AU2*'E-Mopeds EU27+4'!$B$37</f>
        <v>214.6980603676891</v>
      </c>
      <c r="AK2" s="11">
        <f>'Share E-Mopeds+E-Motorcycles'!AV2*'E-Mopeds EU27+4'!$B$38</f>
        <v>214.78519439927683</v>
      </c>
      <c r="AL2" s="11">
        <f>'Share E-Mopeds+E-Motorcycles'!AW2*'E-Mopeds EU27+4'!$B$39</f>
        <v>214.84670830560992</v>
      </c>
      <c r="AM2" s="11">
        <f>'Share E-Mopeds+E-Motorcycles'!AX2*'E-Mopeds EU27+4'!$B$40</f>
        <v>214.89012635836761</v>
      </c>
      <c r="AN2" s="11">
        <f>'Share E-Mopeds+E-Motorcycles'!AY2*'E-Mopeds EU27+4'!$B$41</f>
        <v>214.9207674995294</v>
      </c>
      <c r="AO2" s="11">
        <f>'Share E-Mopeds+E-Motorcycles'!AZ2*'E-Mopeds EU27+4'!$B$42</f>
        <v>214.94238947955833</v>
      </c>
      <c r="AP2" s="11">
        <f>'Share E-Mopeds+E-Motorcycles'!BA2*'E-Mopeds EU27+4'!$B$43</f>
        <v>214.95764597879037</v>
      </c>
      <c r="AQ2" s="9"/>
    </row>
    <row r="3" spans="1:43" x14ac:dyDescent="0.45">
      <c r="A3" t="s">
        <v>22</v>
      </c>
      <c r="B3" s="9">
        <f>'Share E-Mopeds+E-Motorcycles'!M3*'E-Mopeds EU27+4'!$B$3</f>
        <v>7.3088317533271704E-2</v>
      </c>
      <c r="C3" s="9">
        <f>'Share E-Mopeds+E-Motorcycles'!N3*'E-Mopeds EU27+4'!$B$4</f>
        <v>0.10338116453925553</v>
      </c>
      <c r="D3" s="9">
        <f>'Share E-Mopeds+E-Motorcycles'!O3*'E-Mopeds EU27+4'!$B$5</f>
        <v>0.27417392348523056</v>
      </c>
      <c r="E3" s="9">
        <f>'Share E-Mopeds+E-Motorcycles'!P3*'E-Mopeds EU27+4'!$B$6</f>
        <v>0.35009014983740572</v>
      </c>
      <c r="F3" s="9">
        <f>'Share E-Mopeds+E-Motorcycles'!Q3*'E-Mopeds EU27+4'!$B$7</f>
        <v>1.5062374404777636</v>
      </c>
      <c r="G3" s="9">
        <f>'Share E-Mopeds+E-Motorcycles'!R3*'E-Mopeds EU27+4'!$B$8</f>
        <v>5.3614785083840326</v>
      </c>
      <c r="H3" s="9">
        <f>'Share E-Mopeds+E-Motorcycles'!S3*'E-Mopeds EU27+4'!$B$9</f>
        <v>12.321302004499957</v>
      </c>
      <c r="I3" s="9">
        <f>'Share E-Mopeds+E-Motorcycles'!T3*'E-Mopeds EU27+4'!$B$10</f>
        <v>47.724888462263827</v>
      </c>
      <c r="J3" s="9">
        <f>'Share E-Mopeds+E-Motorcycles'!U3*'E-Mopeds EU27+4'!$B$11</f>
        <v>81.60458201932326</v>
      </c>
      <c r="K3" s="9">
        <f>'Share E-Mopeds+E-Motorcycles'!V3*'E-Mopeds EU27+4'!$B$12</f>
        <v>110.01409688704391</v>
      </c>
      <c r="L3" s="9">
        <f>'Share E-Mopeds+E-Motorcycles'!W3*'E-Mopeds EU27+4'!$B$13</f>
        <v>105.81655861502233</v>
      </c>
      <c r="M3" s="9">
        <f>'Share E-Mopeds+E-Motorcycles'!X3*'E-Mopeds EU27+4'!$B$14</f>
        <v>117.26991426760306</v>
      </c>
      <c r="N3" s="11">
        <f>'Share E-Mopeds+E-Motorcycles'!Y3*'E-Mopeds EU27+4'!$B$15</f>
        <v>143.63707671569142</v>
      </c>
      <c r="O3" s="11">
        <f>'Share E-Mopeds+E-Motorcycles'!Z3*'E-Mopeds EU27+4'!$B$16</f>
        <v>175.51116834244712</v>
      </c>
      <c r="P3" s="11">
        <f>'Share E-Mopeds+E-Motorcycles'!AA3*'E-Mopeds EU27+4'!$B$17</f>
        <v>219.00656525565287</v>
      </c>
      <c r="Q3" s="11">
        <f>'Share E-Mopeds+E-Motorcycles'!AB3*'E-Mopeds EU27+4'!$B$18</f>
        <v>265.69246216619774</v>
      </c>
      <c r="R3" s="11">
        <f>'Share E-Mopeds+E-Motorcycles'!AC3*'E-Mopeds EU27+4'!$B$19</f>
        <v>312.72215443664703</v>
      </c>
      <c r="S3" s="11">
        <f>'Share E-Mopeds+E-Motorcycles'!AD3*'E-Mopeds EU27+4'!$B$20</f>
        <v>357.34597062600506</v>
      </c>
      <c r="T3" s="11">
        <f>'Share E-Mopeds+E-Motorcycles'!AE3*'E-Mopeds EU27+4'!$B$21</f>
        <v>397.34615451535382</v>
      </c>
      <c r="U3" s="11">
        <f>'Share E-Mopeds+E-Motorcycles'!AF3*'E-Mopeds EU27+4'!$B$22</f>
        <v>431.41464551371763</v>
      </c>
      <c r="V3" s="11">
        <f>'Share E-Mopeds+E-Motorcycles'!AG3*'E-Mopeds EU27+4'!$B$23</f>
        <v>459.19010957351225</v>
      </c>
      <c r="W3" s="11">
        <f>'Share E-Mopeds+E-Motorcycles'!AH3*'E-Mopeds EU27+4'!$B$24</f>
        <v>481.03911888147235</v>
      </c>
      <c r="X3" s="11">
        <f>'Share E-Mopeds+E-Motorcycles'!AI3*'E-Mopeds EU27+4'!$B$25</f>
        <v>497.74745437160101</v>
      </c>
      <c r="Y3" s="11">
        <f>'Share E-Mopeds+E-Motorcycles'!AJ3*'E-Mopeds EU27+4'!$B$26</f>
        <v>510.25065728701679</v>
      </c>
      <c r="Z3" s="11">
        <f>'Share E-Mopeds+E-Motorcycles'!AK3*'E-Mopeds EU27+4'!$B$27</f>
        <v>519.45612843496474</v>
      </c>
      <c r="AA3" s="11">
        <f>'Share E-Mopeds+E-Motorcycles'!AL3*'E-Mopeds EU27+4'!$B$28</f>
        <v>526.15280389695215</v>
      </c>
      <c r="AB3" s="11">
        <f>'Share E-Mopeds+E-Motorcycles'!AM3*'E-Mopeds EU27+4'!$B$29</f>
        <v>530.98200281136724</v>
      </c>
      <c r="AC3" s="11">
        <f>'Share E-Mopeds+E-Motorcycles'!AN3*'E-Mopeds EU27+4'!$B$30</f>
        <v>534.44258506374558</v>
      </c>
      <c r="AD3" s="11">
        <f>'Share E-Mopeds+E-Motorcycles'!AO3*'E-Mopeds EU27+4'!$B$31</f>
        <v>536.9112194212056</v>
      </c>
      <c r="AE3" s="11">
        <f>'Share E-Mopeds+E-Motorcycles'!AP3*'E-Mopeds EU27+4'!$B$32</f>
        <v>538.66655696306032</v>
      </c>
      <c r="AF3" s="11">
        <f>'Share E-Mopeds+E-Motorcycles'!AQ3*'E-Mopeds EU27+4'!$B$33</f>
        <v>539.91183383899602</v>
      </c>
      <c r="AG3" s="11">
        <f>'Share E-Mopeds+E-Motorcycles'!AR3*'E-Mopeds EU27+4'!$B$34</f>
        <v>540.79382157543432</v>
      </c>
      <c r="AH3" s="11">
        <f>'Share E-Mopeds+E-Motorcycles'!AS3*'E-Mopeds EU27+4'!$B$35</f>
        <v>541.4177821229805</v>
      </c>
      <c r="AI3" s="11">
        <f>'Share E-Mopeds+E-Motorcycles'!AT3*'E-Mopeds EU27+4'!$B$36</f>
        <v>541.85884091927437</v>
      </c>
      <c r="AJ3" s="11">
        <f>'Share E-Mopeds+E-Motorcycles'!AU3*'E-Mopeds EU27+4'!$B$37</f>
        <v>542.17043178385654</v>
      </c>
      <c r="AK3" s="11">
        <f>'Share E-Mopeds+E-Motorcycles'!AV3*'E-Mopeds EU27+4'!$B$38</f>
        <v>542.39046868334265</v>
      </c>
      <c r="AL3" s="11">
        <f>'Share E-Mopeds+E-Motorcycles'!AW3*'E-Mopeds EU27+4'!$B$39</f>
        <v>542.54580786572842</v>
      </c>
      <c r="AM3" s="11">
        <f>'Share E-Mopeds+E-Motorcycles'!AX3*'E-Mopeds EU27+4'!$B$40</f>
        <v>542.65545014368161</v>
      </c>
      <c r="AN3" s="11">
        <f>'Share E-Mopeds+E-Motorcycles'!AY3*'E-Mopeds EU27+4'!$B$41</f>
        <v>542.73282727836829</v>
      </c>
      <c r="AO3" s="11">
        <f>'Share E-Mopeds+E-Motorcycles'!AZ3*'E-Mopeds EU27+4'!$B$42</f>
        <v>542.78742860186526</v>
      </c>
      <c r="AP3" s="11">
        <f>'Share E-Mopeds+E-Motorcycles'!BA3*'E-Mopeds EU27+4'!$B$43</f>
        <v>542.82595537179498</v>
      </c>
    </row>
    <row r="4" spans="1:43" x14ac:dyDescent="0.45">
      <c r="A4" t="s">
        <v>23</v>
      </c>
      <c r="B4" s="9">
        <f>'Share E-Mopeds+E-Motorcycles'!M4*'E-Mopeds EU27+4'!$B$3</f>
        <v>0</v>
      </c>
      <c r="C4" s="9">
        <f>'Share E-Mopeds+E-Motorcycles'!N4*'E-Mopeds EU27+4'!$B$4</f>
        <v>0</v>
      </c>
      <c r="D4" s="9">
        <f>'Share E-Mopeds+E-Motorcycles'!O4*'E-Mopeds EU27+4'!$B$5</f>
        <v>4.56956539142051E-3</v>
      </c>
      <c r="E4" s="9">
        <f>'Share E-Mopeds+E-Motorcycles'!P4*'E-Mopeds EU27+4'!$B$6</f>
        <v>7.7797811074979042E-3</v>
      </c>
      <c r="F4" s="9">
        <f>'Share E-Mopeds+E-Motorcycles'!Q4*'E-Mopeds EU27+4'!$B$7</f>
        <v>0</v>
      </c>
      <c r="G4" s="9">
        <f>'Share E-Mopeds+E-Motorcycles'!R4*'E-Mopeds EU27+4'!$B$8</f>
        <v>0</v>
      </c>
      <c r="H4" s="9">
        <f>'Share E-Mopeds+E-Motorcycles'!S4*'E-Mopeds EU27+4'!$B$9</f>
        <v>0</v>
      </c>
      <c r="I4" s="9">
        <f>'Share E-Mopeds+E-Motorcycles'!T4*'E-Mopeds EU27+4'!$B$10</f>
        <v>0</v>
      </c>
      <c r="J4" s="9">
        <f>'Share E-Mopeds+E-Motorcycles'!U4*'E-Mopeds EU27+4'!$B$11</f>
        <v>0</v>
      </c>
      <c r="K4" s="9">
        <f>'Share E-Mopeds+E-Motorcycles'!V4*'E-Mopeds EU27+4'!$B$12</f>
        <v>0</v>
      </c>
      <c r="L4" s="9">
        <f>'Share E-Mopeds+E-Motorcycles'!W4*'E-Mopeds EU27+4'!$B$13</f>
        <v>7.3868452785355899E-3</v>
      </c>
      <c r="M4" s="9">
        <f>'Share E-Mopeds+E-Motorcycles'!X4*'E-Mopeds EU27+4'!$B$14</f>
        <v>1.4735178019426153E-2</v>
      </c>
      <c r="N4" s="11">
        <f>'Share E-Mopeds+E-Motorcycles'!Y4*'E-Mopeds EU27+4'!$B$15</f>
        <v>1.8048259937889229E-2</v>
      </c>
      <c r="O4" s="11">
        <f>'Share E-Mopeds+E-Motorcycles'!Z4*'E-Mopeds EU27+4'!$B$16</f>
        <v>2.2053297523710134E-2</v>
      </c>
      <c r="P4" s="11">
        <f>'Share E-Mopeds+E-Motorcycles'!AA4*'E-Mopeds EU27+4'!$B$17</f>
        <v>2.7518573255720657E-2</v>
      </c>
      <c r="Q4" s="11">
        <f>'Share E-Mopeds+E-Motorcycles'!AB4*'E-Mopeds EU27+4'!$B$18</f>
        <v>3.3384741115310382E-2</v>
      </c>
      <c r="R4" s="11">
        <f>'Share E-Mopeds+E-Motorcycles'!AC4*'E-Mopeds EU27+4'!$B$19</f>
        <v>3.9294107487170576E-2</v>
      </c>
      <c r="S4" s="11">
        <f>'Share E-Mopeds+E-Motorcycles'!AD4*'E-Mopeds EU27+4'!$B$20</f>
        <v>4.4901171153609983E-2</v>
      </c>
      <c r="T4" s="11">
        <f>'Share E-Mopeds+E-Motorcycles'!AE4*'E-Mopeds EU27+4'!$B$21</f>
        <v>4.9927267012044203E-2</v>
      </c>
      <c r="U4" s="11">
        <f>'Share E-Mopeds+E-Motorcycles'!AF4*'E-Mopeds EU27+4'!$B$22</f>
        <v>5.4208034870103367E-2</v>
      </c>
      <c r="V4" s="11">
        <f>'Share E-Mopeds+E-Motorcycles'!AG4*'E-Mopeds EU27+4'!$B$23</f>
        <v>5.7698072447510497E-2</v>
      </c>
      <c r="W4" s="11">
        <f>'Share E-Mopeds+E-Motorcycles'!AH4*'E-Mopeds EU27+4'!$B$24</f>
        <v>6.0443440206253987E-2</v>
      </c>
      <c r="X4" s="11">
        <f>'Share E-Mopeds+E-Motorcycles'!AI4*'E-Mopeds EU27+4'!$B$25</f>
        <v>6.254287294987762E-2</v>
      </c>
      <c r="Y4" s="11">
        <f>'Share E-Mopeds+E-Motorcycles'!AJ4*'E-Mopeds EU27+4'!$B$26</f>
        <v>6.4113923137151071E-2</v>
      </c>
      <c r="Z4" s="11">
        <f>'Share E-Mopeds+E-Motorcycles'!AK4*'E-Mopeds EU27+4'!$B$27</f>
        <v>6.5270607329894426E-2</v>
      </c>
      <c r="AA4" s="11">
        <f>'Share E-Mopeds+E-Motorcycles'!AL4*'E-Mopeds EU27+4'!$B$28</f>
        <v>6.6112056781673978E-2</v>
      </c>
      <c r="AB4" s="11">
        <f>'Share E-Mopeds+E-Motorcycles'!AM4*'E-Mopeds EU27+4'!$B$29</f>
        <v>6.6718854408665873E-2</v>
      </c>
      <c r="AC4" s="11">
        <f>'Share E-Mopeds+E-Motorcycles'!AN4*'E-Mopeds EU27+4'!$B$30</f>
        <v>6.7153682862819072E-2</v>
      </c>
      <c r="AD4" s="11">
        <f>'Share E-Mopeds+E-Motorcycles'!AO4*'E-Mopeds EU27+4'!$B$31</f>
        <v>6.7463871259810987E-2</v>
      </c>
      <c r="AE4" s="11">
        <f>'Share E-Mopeds+E-Motorcycles'!AP4*'E-Mopeds EU27+4'!$B$32</f>
        <v>6.7684432614570647E-2</v>
      </c>
      <c r="AF4" s="11">
        <f>'Share E-Mopeds+E-Motorcycles'!AQ4*'E-Mopeds EU27+4'!$B$33</f>
        <v>6.7840903918954087E-2</v>
      </c>
      <c r="AG4" s="11">
        <f>'Share E-Mopeds+E-Motorcycles'!AR4*'E-Mopeds EU27+4'!$B$34</f>
        <v>6.7951727282205748E-2</v>
      </c>
      <c r="AH4" s="11">
        <f>'Share E-Mopeds+E-Motorcycles'!AS4*'E-Mopeds EU27+4'!$B$35</f>
        <v>6.8030129059870659E-2</v>
      </c>
      <c r="AI4" s="11">
        <f>'Share E-Mopeds+E-Motorcycles'!AT4*'E-Mopeds EU27+4'!$B$36</f>
        <v>6.8085548899827167E-2</v>
      </c>
      <c r="AJ4" s="11">
        <f>'Share E-Mopeds+E-Motorcycles'!AU4*'E-Mopeds EU27+4'!$B$37</f>
        <v>6.8124700858686521E-2</v>
      </c>
      <c r="AK4" s="11">
        <f>'Share E-Mopeds+E-Motorcycles'!AV4*'E-Mopeds EU27+4'!$B$38</f>
        <v>6.8152348895312284E-2</v>
      </c>
      <c r="AL4" s="11">
        <f>'Share E-Mopeds+E-Motorcycles'!AW4*'E-Mopeds EU27+4'!$B$39</f>
        <v>6.8171867546111542E-2</v>
      </c>
      <c r="AM4" s="11">
        <f>'Share E-Mopeds+E-Motorcycles'!AX4*'E-Mopeds EU27+4'!$B$40</f>
        <v>6.8185644297754838E-2</v>
      </c>
      <c r="AN4" s="11">
        <f>'Share E-Mopeds+E-Motorcycles'!AY4*'E-Mopeds EU27+4'!$B$41</f>
        <v>6.8195366875462529E-2</v>
      </c>
      <c r="AO4" s="11">
        <f>'Share E-Mopeds+E-Motorcycles'!AZ4*'E-Mopeds EU27+4'!$B$42</f>
        <v>6.8202227631069354E-2</v>
      </c>
      <c r="AP4" s="11">
        <f>'Share E-Mopeds+E-Motorcycles'!BA4*'E-Mopeds EU27+4'!$B$43</f>
        <v>6.8207068589783884E-2</v>
      </c>
    </row>
    <row r="5" spans="1:43" x14ac:dyDescent="0.45">
      <c r="A5" t="s">
        <v>24</v>
      </c>
      <c r="B5" s="9">
        <f>'Share E-Mopeds+E-Motorcycles'!M5*'E-Mopeds EU27+4'!$B$3</f>
        <v>4.3866429339638495</v>
      </c>
      <c r="C5" s="9">
        <f>'Share E-Mopeds+E-Motorcycles'!N5*'E-Mopeds EU27+4'!$B$4</f>
        <v>6.2047707518323438</v>
      </c>
      <c r="D5" s="9">
        <f>'Share E-Mopeds+E-Motorcycles'!O5*'E-Mopeds EU27+4'!$B$5</f>
        <v>9.4466625336836216</v>
      </c>
      <c r="E5" s="9">
        <f>'Share E-Mopeds+E-Motorcycles'!P5*'E-Mopeds EU27+4'!$B$6</f>
        <v>17.870157203922687</v>
      </c>
      <c r="F5" s="9">
        <f>'Share E-Mopeds+E-Motorcycles'!Q5*'E-Mopeds EU27+4'!$B$7</f>
        <v>16.069401722125626</v>
      </c>
      <c r="G5" s="9">
        <f>'Share E-Mopeds+E-Motorcycles'!R5*'E-Mopeds EU27+4'!$B$8</f>
        <v>18.656201638929804</v>
      </c>
      <c r="H5" s="9">
        <f>'Share E-Mopeds+E-Motorcycles'!S5*'E-Mopeds EU27+4'!$B$9</f>
        <v>16.929757734698672</v>
      </c>
      <c r="I5" s="9">
        <f>'Share E-Mopeds+E-Motorcycles'!T5*'E-Mopeds EU27+4'!$B$10</f>
        <v>8.6207760364253332</v>
      </c>
      <c r="J5" s="9">
        <f>'Share E-Mopeds+E-Motorcycles'!U5*'E-Mopeds EU27+4'!$B$11</f>
        <v>12.313834924591584</v>
      </c>
      <c r="K5" s="9">
        <f>'Share E-Mopeds+E-Motorcycles'!V5*'E-Mopeds EU27+4'!$B$12</f>
        <v>16.52879567032581</v>
      </c>
      <c r="L5" s="9">
        <f>'Share E-Mopeds+E-Motorcycles'!W5*'E-Mopeds EU27+4'!$B$13</f>
        <v>21.842901488629739</v>
      </c>
      <c r="M5" s="9">
        <f>'Share E-Mopeds+E-Motorcycles'!X5*'E-Mopeds EU27+4'!$B$14</f>
        <v>37.03613319292667</v>
      </c>
      <c r="N5" s="11">
        <f>'Share E-Mopeds+E-Motorcycles'!Y5*'E-Mopeds EU27+4'!$B$15</f>
        <v>48.38762553694685</v>
      </c>
      <c r="O5" s="11">
        <f>'Share E-Mopeds+E-Motorcycles'!Z5*'E-Mopeds EU27+4'!$B$16</f>
        <v>63.066863685369434</v>
      </c>
      <c r="P5" s="11">
        <f>'Share E-Mopeds+E-Motorcycles'!AA5*'E-Mopeds EU27+4'!$B$17</f>
        <v>78.696172600423623</v>
      </c>
      <c r="Q5" s="11">
        <f>'Share E-Mopeds+E-Motorcycles'!AB5*'E-Mopeds EU27+4'!$B$18</f>
        <v>95.471931797363908</v>
      </c>
      <c r="R5" s="11">
        <f>'Share E-Mopeds+E-Motorcycles'!AC5*'E-Mopeds EU27+4'!$B$19</f>
        <v>112.3712278341733</v>
      </c>
      <c r="S5" s="11">
        <f>'Share E-Mopeds+E-Motorcycles'!AD5*'E-Mopeds EU27+4'!$B$20</f>
        <v>128.40601444811776</v>
      </c>
      <c r="T5" s="11">
        <f>'Share E-Mopeds+E-Motorcycles'!AE5*'E-Mopeds EU27+4'!$B$21</f>
        <v>142.77937979326293</v>
      </c>
      <c r="U5" s="11">
        <f>'Share E-Mopeds+E-Motorcycles'!AF5*'E-Mopeds EU27+4'!$B$22</f>
        <v>155.02129521124843</v>
      </c>
      <c r="V5" s="11">
        <f>'Share E-Mopeds+E-Motorcycles'!AG5*'E-Mopeds EU27+4'!$B$23</f>
        <v>165.00192164203551</v>
      </c>
      <c r="W5" s="11">
        <f>'Share E-Mopeds+E-Motorcycles'!AH5*'E-Mopeds EU27+4'!$B$24</f>
        <v>172.85298037920322</v>
      </c>
      <c r="X5" s="11">
        <f>'Share E-Mopeds+E-Motorcycles'!AI5*'E-Mopeds EU27+4'!$B$25</f>
        <v>178.85682803583421</v>
      </c>
      <c r="Y5" s="11">
        <f>'Share E-Mopeds+E-Motorcycles'!AJ5*'E-Mopeds EU27+4'!$B$26</f>
        <v>183.34963496854454</v>
      </c>
      <c r="Z5" s="11">
        <f>'Share E-Mopeds+E-Motorcycles'!AK5*'E-Mopeds EU27+4'!$B$27</f>
        <v>186.6574597612921</v>
      </c>
      <c r="AA5" s="11">
        <f>'Share E-Mopeds+E-Motorcycles'!AL5*'E-Mopeds EU27+4'!$B$28</f>
        <v>189.06379277414226</v>
      </c>
      <c r="AB5" s="11">
        <f>'Share E-Mopeds+E-Motorcycles'!AM5*'E-Mopeds EU27+4'!$B$29</f>
        <v>190.79908080464921</v>
      </c>
      <c r="AC5" s="11">
        <f>'Share E-Mopeds+E-Motorcycles'!AN5*'E-Mopeds EU27+4'!$B$30</f>
        <v>192.04258041349988</v>
      </c>
      <c r="AD5" s="11">
        <f>'Share E-Mopeds+E-Motorcycles'!AO5*'E-Mopeds EU27+4'!$B$31</f>
        <v>192.92964092355919</v>
      </c>
      <c r="AE5" s="11">
        <f>'Share E-Mopeds+E-Motorcycles'!AP5*'E-Mopeds EU27+4'!$B$32</f>
        <v>193.56039071868315</v>
      </c>
      <c r="AF5" s="11">
        <f>'Share E-Mopeds+E-Motorcycles'!AQ5*'E-Mopeds EU27+4'!$B$33</f>
        <v>194.00785914890832</v>
      </c>
      <c r="AG5" s="11">
        <f>'Share E-Mopeds+E-Motorcycles'!AR5*'E-Mopeds EU27+4'!$B$34</f>
        <v>194.32478599106562</v>
      </c>
      <c r="AH5" s="11">
        <f>'Share E-Mopeds+E-Motorcycles'!AS5*'E-Mopeds EU27+4'!$B$35</f>
        <v>194.54899528309409</v>
      </c>
      <c r="AI5" s="11">
        <f>'Share E-Mopeds+E-Motorcycles'!AT5*'E-Mopeds EU27+4'!$B$36</f>
        <v>194.70748203493898</v>
      </c>
      <c r="AJ5" s="11">
        <f>'Share E-Mopeds+E-Motorcycles'!AU5*'E-Mopeds EU27+4'!$B$37</f>
        <v>194.81944675358224</v>
      </c>
      <c r="AK5" s="11">
        <f>'Share E-Mopeds+E-Motorcycles'!AV5*'E-Mopeds EU27+4'!$B$38</f>
        <v>194.89851315873867</v>
      </c>
      <c r="AL5" s="11">
        <f>'Share E-Mopeds+E-Motorcycles'!AW5*'E-Mopeds EU27+4'!$B$39</f>
        <v>194.95433157264955</v>
      </c>
      <c r="AM5" s="11">
        <f>'Share E-Mopeds+E-Motorcycles'!AX5*'E-Mopeds EU27+4'!$B$40</f>
        <v>194.99372960448497</v>
      </c>
      <c r="AN5" s="11">
        <f>'Share E-Mopeds+E-Motorcycles'!AY5*'E-Mopeds EU27+4'!$B$41</f>
        <v>195.02153372231825</v>
      </c>
      <c r="AO5" s="11">
        <f>'Share E-Mopeds+E-Motorcycles'!AZ5*'E-Mopeds EU27+4'!$B$42</f>
        <v>195.04115375139415</v>
      </c>
      <c r="AP5" s="11">
        <f>'Share E-Mopeds+E-Motorcycles'!BA5*'E-Mopeds EU27+4'!$B$43</f>
        <v>195.05499767124462</v>
      </c>
    </row>
    <row r="6" spans="1:43" x14ac:dyDescent="0.45">
      <c r="A6" t="s">
        <v>25</v>
      </c>
      <c r="B6" s="9">
        <f>'Share E-Mopeds+E-Motorcycles'!M6*'E-Mopeds EU27+4'!$B$3</f>
        <v>0</v>
      </c>
      <c r="C6" s="9">
        <f>'Share E-Mopeds+E-Motorcycles'!N6*'E-Mopeds EU27+4'!$B$4</f>
        <v>0</v>
      </c>
      <c r="D6" s="9">
        <f>'Share E-Mopeds+E-Motorcycles'!O6*'E-Mopeds EU27+4'!$B$5</f>
        <v>0</v>
      </c>
      <c r="E6" s="9">
        <f>'Share E-Mopeds+E-Motorcycles'!P6*'E-Mopeds EU27+4'!$B$6</f>
        <v>7.7797811074979059E-2</v>
      </c>
      <c r="F6" s="9">
        <f>'Share E-Mopeds+E-Motorcycles'!Q6*'E-Mopeds EU27+4'!$B$7</f>
        <v>0.14632020850355418</v>
      </c>
      <c r="G6" s="9">
        <f>'Share E-Mopeds+E-Motorcycles'!R6*'E-Mopeds EU27+4'!$B$8</f>
        <v>3.2691942124292883E-2</v>
      </c>
      <c r="H6" s="9">
        <f>'Share E-Mopeds+E-Motorcycles'!S6*'E-Mopeds EU27+4'!$B$9</f>
        <v>6.0162607443847452E-2</v>
      </c>
      <c r="I6" s="9">
        <f>'Share E-Mopeds+E-Motorcycles'!T6*'E-Mopeds EU27+4'!$B$10</f>
        <v>0.49358836141428358</v>
      </c>
      <c r="J6" s="9">
        <f>'Share E-Mopeds+E-Motorcycles'!U6*'E-Mopeds EU27+4'!$B$11</f>
        <v>0.8214438799759316</v>
      </c>
      <c r="K6" s="9">
        <f>'Share E-Mopeds+E-Motorcycles'!V6*'E-Mopeds EU27+4'!$B$12</f>
        <v>1.1010190822489196</v>
      </c>
      <c r="L6" s="9">
        <f>'Share E-Mopeds+E-Motorcycles'!W6*'E-Mopeds EU27+4'!$B$13</f>
        <v>1.4330479840359043</v>
      </c>
      <c r="M6" s="9">
        <f>'Share E-Mopeds+E-Motorcycles'!X6*'E-Mopeds EU27+4'!$B$14</f>
        <v>2.4298308554033725</v>
      </c>
      <c r="N6" s="11">
        <f>'Share E-Mopeds+E-Motorcycles'!Y6*'E-Mopeds EU27+4'!$B$15</f>
        <v>3.1745686013417957</v>
      </c>
      <c r="O6" s="11">
        <f>'Share E-Mopeds+E-Motorcycles'!Z6*'E-Mopeds EU27+4'!$B$16</f>
        <v>4.1376298799329287</v>
      </c>
      <c r="P6" s="11">
        <f>'Share E-Mopeds+E-Motorcycles'!AA6*'E-Mopeds EU27+4'!$B$17</f>
        <v>5.5072239826787284</v>
      </c>
      <c r="Q6" s="11">
        <f>'Share E-Mopeds+E-Motorcycles'!AB6*'E-Mopeds EU27+4'!$B$18</f>
        <v>6.6812056430846036</v>
      </c>
      <c r="R6" s="11">
        <f>'Share E-Mopeds+E-Motorcycles'!AC6*'E-Mopeds EU27+4'!$B$19</f>
        <v>7.8638325148748498</v>
      </c>
      <c r="S6" s="11">
        <f>'Share E-Mopeds+E-Motorcycles'!AD6*'E-Mopeds EU27+4'!$B$20</f>
        <v>8.9859602941485193</v>
      </c>
      <c r="T6" s="11">
        <f>'Share E-Mopeds+E-Motorcycles'!AE6*'E-Mopeds EU27+4'!$B$21</f>
        <v>9.9918204233635031</v>
      </c>
      <c r="U6" s="11">
        <f>'Share E-Mopeds+E-Motorcycles'!AF6*'E-Mopeds EU27+4'!$B$22</f>
        <v>10.848519903860108</v>
      </c>
      <c r="V6" s="11">
        <f>'Share E-Mopeds+E-Motorcycles'!AG6*'E-Mopeds EU27+4'!$B$23</f>
        <v>11.54697248961511</v>
      </c>
      <c r="W6" s="11">
        <f>'Share E-Mopeds+E-Motorcycles'!AH6*'E-Mopeds EU27+4'!$B$24</f>
        <v>12.09639614692925</v>
      </c>
      <c r="X6" s="11">
        <f>'Share E-Mopeds+E-Motorcycles'!AI6*'E-Mopeds EU27+4'!$B$25</f>
        <v>12.516550427758524</v>
      </c>
      <c r="Y6" s="11">
        <f>'Share E-Mopeds+E-Motorcycles'!AJ6*'E-Mopeds EU27+4'!$B$26</f>
        <v>12.830960814843024</v>
      </c>
      <c r="Z6" s="11">
        <f>'Share E-Mopeds+E-Motorcycles'!AK6*'E-Mopeds EU27+4'!$B$27</f>
        <v>13.062445160614375</v>
      </c>
      <c r="AA6" s="11">
        <f>'Share E-Mopeds+E-Motorcycles'!AL6*'E-Mopeds EU27+4'!$B$28</f>
        <v>13.230842357590742</v>
      </c>
      <c r="AB6" s="11">
        <f>'Share E-Mopeds+E-Motorcycles'!AM6*'E-Mopeds EU27+4'!$B$29</f>
        <v>13.352279265418353</v>
      </c>
      <c r="AC6" s="11">
        <f>'Share E-Mopeds+E-Motorcycles'!AN6*'E-Mopeds EU27+4'!$B$30</f>
        <v>13.439300408150231</v>
      </c>
      <c r="AD6" s="11">
        <f>'Share E-Mopeds+E-Motorcycles'!AO6*'E-Mopeds EU27+4'!$B$31</f>
        <v>13.501377644611148</v>
      </c>
      <c r="AE6" s="11">
        <f>'Share E-Mopeds+E-Motorcycles'!AP6*'E-Mopeds EU27+4'!$B$32</f>
        <v>13.54551804285407</v>
      </c>
      <c r="AF6" s="11">
        <f>'Share E-Mopeds+E-Motorcycles'!AQ6*'E-Mopeds EU27+4'!$B$33</f>
        <v>13.576832257878733</v>
      </c>
      <c r="AG6" s="11">
        <f>'Share E-Mopeds+E-Motorcycles'!AR6*'E-Mopeds EU27+4'!$B$34</f>
        <v>13.599011063381074</v>
      </c>
      <c r="AH6" s="11">
        <f>'Share E-Mopeds+E-Motorcycles'!AS6*'E-Mopeds EU27+4'!$B$35</f>
        <v>13.61470141717335</v>
      </c>
      <c r="AI6" s="11">
        <f>'Share E-Mopeds+E-Motorcycles'!AT6*'E-Mopeds EU27+4'!$B$36</f>
        <v>13.625792452631055</v>
      </c>
      <c r="AJ6" s="11">
        <f>'Share E-Mopeds+E-Motorcycles'!AU6*'E-Mopeds EU27+4'!$B$37</f>
        <v>13.633627837292732</v>
      </c>
      <c r="AK6" s="11">
        <f>'Share E-Mopeds+E-Motorcycles'!AV6*'E-Mopeds EU27+4'!$B$38</f>
        <v>13.639160970459356</v>
      </c>
      <c r="AL6" s="11">
        <f>'Share E-Mopeds+E-Motorcycles'!AW6*'E-Mopeds EU27+4'!$B$39</f>
        <v>13.643067189753221</v>
      </c>
      <c r="AM6" s="11">
        <f>'Share E-Mopeds+E-Motorcycles'!AX6*'E-Mopeds EU27+4'!$B$40</f>
        <v>13.645824296974888</v>
      </c>
      <c r="AN6" s="11">
        <f>'Share E-Mopeds+E-Motorcycles'!AY6*'E-Mopeds EU27+4'!$B$41</f>
        <v>13.647770052397151</v>
      </c>
      <c r="AO6" s="11">
        <f>'Share E-Mopeds+E-Motorcycles'!AZ6*'E-Mopeds EU27+4'!$B$42</f>
        <v>13.64914307844273</v>
      </c>
      <c r="AP6" s="11">
        <f>'Share E-Mopeds+E-Motorcycles'!BA6*'E-Mopeds EU27+4'!$B$43</f>
        <v>13.650111887533383</v>
      </c>
    </row>
    <row r="7" spans="1:43" x14ac:dyDescent="0.45">
      <c r="A7" t="s">
        <v>26</v>
      </c>
      <c r="B7" s="9">
        <f>'Share E-Mopeds+E-Motorcycles'!M7*'E-Mopeds EU27+4'!$B$3</f>
        <v>0</v>
      </c>
      <c r="C7" s="9">
        <f>'Share E-Mopeds+E-Motorcycles'!N7*'E-Mopeds EU27+4'!$B$4</f>
        <v>0</v>
      </c>
      <c r="D7" s="9">
        <f>'Share E-Mopeds+E-Motorcycles'!O7*'E-Mopeds EU27+4'!$B$5</f>
        <v>0</v>
      </c>
      <c r="E7" s="9">
        <f>'Share E-Mopeds+E-Motorcycles'!P7*'E-Mopeds EU27+4'!$B$6</f>
        <v>1.7037720625420412</v>
      </c>
      <c r="F7" s="9">
        <f>'Share E-Mopeds+E-Motorcycles'!Q7*'E-Mopeds EU27+4'!$B$7</f>
        <v>1.1619545969399891</v>
      </c>
      <c r="G7" s="9">
        <f>'Share E-Mopeds+E-Motorcycles'!R7*'E-Mopeds EU27+4'!$B$8</f>
        <v>0.77370929694159818</v>
      </c>
      <c r="H7" s="9">
        <f>'Share E-Mopeds+E-Motorcycles'!S7*'E-Mopeds EU27+4'!$B$9</f>
        <v>1.7447156158715762</v>
      </c>
      <c r="I7" s="9">
        <f>'Share E-Mopeds+E-Motorcycles'!T7*'E-Mopeds EU27+4'!$B$10</f>
        <v>1.7020288324630466</v>
      </c>
      <c r="J7" s="9">
        <f>'Share E-Mopeds+E-Motorcycles'!U7*'E-Mopeds EU27+4'!$B$11</f>
        <v>2.597327315733422</v>
      </c>
      <c r="K7" s="9">
        <f>'Share E-Mopeds+E-Motorcycles'!V7*'E-Mopeds EU27+4'!$B$12</f>
        <v>6.2548691421012252</v>
      </c>
      <c r="L7" s="9">
        <f>'Share E-Mopeds+E-Motorcycles'!W7*'E-Mopeds EU27+4'!$B$13</f>
        <v>11.628371837470723</v>
      </c>
      <c r="M7" s="9">
        <f>'Share E-Mopeds+E-Motorcycles'!X7*'E-Mopeds EU27+4'!$B$14</f>
        <v>19.716699652453549</v>
      </c>
      <c r="N7" s="11">
        <f>'Share E-Mopeds+E-Motorcycles'!Y7*'E-Mopeds EU27+4'!$B$15</f>
        <v>24.149835175091432</v>
      </c>
      <c r="O7" s="11">
        <f>'Share E-Mopeds+E-Motorcycles'!Z7*'E-Mopeds EU27+4'!$B$16</f>
        <v>29.508855817550813</v>
      </c>
      <c r="P7" s="11">
        <f>'Share E-Mopeds+E-Motorcycles'!AA7*'E-Mopeds EU27+4'!$B$17</f>
        <v>36.82177731628213</v>
      </c>
      <c r="Q7" s="11">
        <f>'Share E-Mopeds+E-Motorcycles'!AB7*'E-Mopeds EU27+4'!$B$18</f>
        <v>44.671120544163358</v>
      </c>
      <c r="R7" s="11">
        <f>'Share E-Mopeds+E-Motorcycles'!AC7*'E-Mopeds EU27+4'!$B$19</f>
        <v>52.578266405358313</v>
      </c>
      <c r="S7" s="11">
        <f>'Share E-Mopeds+E-Motorcycles'!AD7*'E-Mopeds EU27+4'!$B$20</f>
        <v>60.080910085510894</v>
      </c>
      <c r="T7" s="11">
        <f>'Share E-Mopeds+E-Motorcycles'!AE7*'E-Mopeds EU27+4'!$B$21</f>
        <v>66.806178170805964</v>
      </c>
      <c r="U7" s="11">
        <f>'Share E-Mopeds+E-Motorcycles'!AF7*'E-Mopeds EU27+4'!$B$22</f>
        <v>72.534145218639182</v>
      </c>
      <c r="V7" s="11">
        <f>'Share E-Mopeds+E-Motorcycles'!AG7*'E-Mopeds EU27+4'!$B$23</f>
        <v>77.204059799840337</v>
      </c>
      <c r="W7" s="11">
        <f>'Share E-Mopeds+E-Motorcycles'!AH7*'E-Mopeds EU27+4'!$B$24</f>
        <v>80.877554036782229</v>
      </c>
      <c r="X7" s="11">
        <f>'Share E-Mopeds+E-Motorcycles'!AI7*'E-Mopeds EU27+4'!$B$25</f>
        <v>83.6867420080427</v>
      </c>
      <c r="Y7" s="11">
        <f>'Share E-Mopeds+E-Motorcycles'!AJ7*'E-Mopeds EU27+4'!$B$26</f>
        <v>85.788917132127679</v>
      </c>
      <c r="Z7" s="11">
        <f>'Share E-Mopeds+E-Motorcycles'!AK7*'E-Mopeds EU27+4'!$B$27</f>
        <v>87.336641549911761</v>
      </c>
      <c r="AA7" s="11">
        <f>'Share E-Mopeds+E-Motorcycles'!AL7*'E-Mopeds EU27+4'!$B$28</f>
        <v>88.462559817854412</v>
      </c>
      <c r="AB7" s="11">
        <f>'Share E-Mopeds+E-Motorcycles'!AM7*'E-Mopeds EU27+4'!$B$29</f>
        <v>89.274497518603468</v>
      </c>
      <c r="AC7" s="11">
        <f>'Share E-Mopeds+E-Motorcycles'!AN7*'E-Mopeds EU27+4'!$B$30</f>
        <v>89.856328428252255</v>
      </c>
      <c r="AD7" s="11">
        <f>'Share E-Mopeds+E-Motorcycles'!AO7*'E-Mopeds EU27+4'!$B$31</f>
        <v>90.271382216615208</v>
      </c>
      <c r="AE7" s="11">
        <f>'Share E-Mopeds+E-Motorcycles'!AP7*'E-Mopeds EU27+4'!$B$32</f>
        <v>90.566508748578471</v>
      </c>
      <c r="AF7" s="11">
        <f>'Share E-Mopeds+E-Motorcycles'!AQ7*'E-Mopeds EU27+4'!$B$33</f>
        <v>90.775878306834827</v>
      </c>
      <c r="AG7" s="11">
        <f>'Share E-Mopeds+E-Motorcycles'!AR7*'E-Mopeds EU27+4'!$B$34</f>
        <v>90.924167724500961</v>
      </c>
      <c r="AH7" s="11">
        <f>'Share E-Mopeds+E-Motorcycles'!AS7*'E-Mopeds EU27+4'!$B$35</f>
        <v>91.029074791141056</v>
      </c>
      <c r="AI7" s="11">
        <f>'Share E-Mopeds+E-Motorcycles'!AT7*'E-Mopeds EU27+4'!$B$36</f>
        <v>91.103230416391654</v>
      </c>
      <c r="AJ7" s="11">
        <f>'Share E-Mopeds+E-Motorcycles'!AU7*'E-Mopeds EU27+4'!$B$37</f>
        <v>91.1556184779826</v>
      </c>
      <c r="AK7" s="11">
        <f>'Share E-Mopeds+E-Motorcycles'!AV7*'E-Mopeds EU27+4'!$B$38</f>
        <v>91.192613486350425</v>
      </c>
      <c r="AL7" s="11">
        <f>'Share E-Mopeds+E-Motorcycles'!AW7*'E-Mopeds EU27+4'!$B$39</f>
        <v>91.218730807425374</v>
      </c>
      <c r="AM7" s="11">
        <f>'Share E-Mopeds+E-Motorcycles'!AX7*'E-Mopeds EU27+4'!$B$40</f>
        <v>91.237165065496711</v>
      </c>
      <c r="AN7" s="11">
        <f>'Share E-Mopeds+E-Motorcycles'!AY7*'E-Mopeds EU27+4'!$B$41</f>
        <v>91.250174555050066</v>
      </c>
      <c r="AO7" s="11">
        <f>'Share E-Mopeds+E-Motorcycles'!AZ7*'E-Mopeds EU27+4'!$B$42</f>
        <v>91.259354726304906</v>
      </c>
      <c r="AP7" s="11">
        <f>'Share E-Mopeds+E-Motorcycles'!BA7*'E-Mopeds EU27+4'!$B$43</f>
        <v>91.265832267932055</v>
      </c>
    </row>
    <row r="8" spans="1:43" x14ac:dyDescent="0.45">
      <c r="A8" t="s">
        <v>27</v>
      </c>
      <c r="B8" s="9">
        <f>'Share E-Mopeds+E-Motorcycles'!M8*'E-Mopeds EU27+4'!$B$3</f>
        <v>0</v>
      </c>
      <c r="C8" s="9">
        <f>'Share E-Mopeds+E-Motorcycles'!N8*'E-Mopeds EU27+4'!$B$4</f>
        <v>0</v>
      </c>
      <c r="D8" s="9">
        <f>'Share E-Mopeds+E-Motorcycles'!O8*'E-Mopeds EU27+4'!$B$5</f>
        <v>8.2252177045569169E-2</v>
      </c>
      <c r="E8" s="9">
        <f>'Share E-Mopeds+E-Motorcycles'!P8*'E-Mopeds EU27+4'!$B$6</f>
        <v>0.93357373289974854</v>
      </c>
      <c r="F8" s="9">
        <f>'Share E-Mopeds+E-Motorcycles'!Q8*'E-Mopeds EU27+4'!$B$7</f>
        <v>4.0797516959226288</v>
      </c>
      <c r="G8" s="9">
        <f>'Share E-Mopeds+E-Motorcycles'!R8*'E-Mopeds EU27+4'!$B$8</f>
        <v>4.4570014429452627</v>
      </c>
      <c r="H8" s="9">
        <f>'Share E-Mopeds+E-Motorcycles'!S8*'E-Mopeds EU27+4'!$B$9</f>
        <v>7.0510575924189203</v>
      </c>
      <c r="I8" s="9">
        <f>'Share E-Mopeds+E-Motorcycles'!T8*'E-Mopeds EU27+4'!$B$10</f>
        <v>4.059338765424366</v>
      </c>
      <c r="J8" s="9">
        <f>'Share E-Mopeds+E-Motorcycles'!U8*'E-Mopeds EU27+4'!$B$11</f>
        <v>4.8504305293816907</v>
      </c>
      <c r="K8" s="9">
        <f>'Share E-Mopeds+E-Motorcycles'!V8*'E-Mopeds EU27+4'!$B$12</f>
        <v>11.361436173881492</v>
      </c>
      <c r="L8" s="9">
        <f>'Share E-Mopeds+E-Motorcycles'!W8*'E-Mopeds EU27+4'!$B$13</f>
        <v>20.106992848173874</v>
      </c>
      <c r="M8" s="9">
        <f>'Share E-Mopeds+E-Motorcycles'!X8*'E-Mopeds EU27+4'!$B$14</f>
        <v>26.088632683394007</v>
      </c>
      <c r="N8" s="11">
        <f>'Share E-Mopeds+E-Motorcycles'!Y8*'E-Mopeds EU27+4'!$B$15</f>
        <v>36.215036782703926</v>
      </c>
      <c r="O8" s="11">
        <f>'Share E-Mopeds+E-Motorcycles'!Z8*'E-Mopeds EU27+4'!$B$16</f>
        <v>47.20150581456992</v>
      </c>
      <c r="P8" s="11">
        <f>'Share E-Mopeds+E-Motorcycles'!AA8*'E-Mopeds EU27+4'!$B$17</f>
        <v>58.899041929764145</v>
      </c>
      <c r="Q8" s="11">
        <f>'Share E-Mopeds+E-Motorcycles'!AB8*'E-Mopeds EU27+4'!$B$18</f>
        <v>71.454622610429837</v>
      </c>
      <c r="R8" s="11">
        <f>'Share E-Mopeds+E-Motorcycles'!AC8*'E-Mopeds EU27+4'!$B$19</f>
        <v>84.102662698851802</v>
      </c>
      <c r="S8" s="11">
        <f>'Share E-Mopeds+E-Motorcycles'!AD8*'E-Mopeds EU27+4'!$B$20</f>
        <v>96.10367288653724</v>
      </c>
      <c r="T8" s="11">
        <f>'Share E-Mopeds+E-Motorcycles'!AE8*'E-Mopeds EU27+4'!$B$21</f>
        <v>106.86121572707643</v>
      </c>
      <c r="U8" s="11">
        <f>'Share E-Mopeds+E-Motorcycles'!AF8*'E-Mopeds EU27+4'!$B$22</f>
        <v>116.02350489157732</v>
      </c>
      <c r="V8" s="11">
        <f>'Share E-Mopeds+E-Motorcycles'!AG8*'E-Mopeds EU27+4'!$B$23</f>
        <v>123.49336416436583</v>
      </c>
      <c r="W8" s="11">
        <f>'Share E-Mopeds+E-Motorcycles'!AH8*'E-Mopeds EU27+4'!$B$24</f>
        <v>129.36937849229761</v>
      </c>
      <c r="X8" s="11">
        <f>'Share E-Mopeds+E-Motorcycles'!AI8*'E-Mopeds EU27+4'!$B$25</f>
        <v>133.86287370537892</v>
      </c>
      <c r="Y8" s="11">
        <f>'Share E-Mopeds+E-Motorcycles'!AJ8*'E-Mopeds EU27+4'!$B$26</f>
        <v>137.22545177198515</v>
      </c>
      <c r="Z8" s="11">
        <f>'Share E-Mopeds+E-Motorcycles'!AK8*'E-Mopeds EU27+4'!$B$27</f>
        <v>139.70114664667213</v>
      </c>
      <c r="AA8" s="11">
        <f>'Share E-Mopeds+E-Motorcycles'!AL8*'E-Mopeds EU27+4'!$B$28</f>
        <v>141.50213269640628</v>
      </c>
      <c r="AB8" s="11">
        <f>'Share E-Mopeds+E-Motorcycles'!AM8*'E-Mopeds EU27+4'!$B$29</f>
        <v>142.80088458092294</v>
      </c>
      <c r="AC8" s="11">
        <f>'Share E-Mopeds+E-Motorcycles'!AN8*'E-Mopeds EU27+4'!$B$30</f>
        <v>143.73156434819978</v>
      </c>
      <c r="AD8" s="11">
        <f>'Share E-Mopeds+E-Motorcycles'!AO8*'E-Mopeds EU27+4'!$B$31</f>
        <v>144.39547229250988</v>
      </c>
      <c r="AE8" s="11">
        <f>'Share E-Mopeds+E-Motorcycles'!AP8*'E-Mopeds EU27+4'!$B$32</f>
        <v>144.86754809241981</v>
      </c>
      <c r="AF8" s="11">
        <f>'Share E-Mopeds+E-Motorcycles'!AQ8*'E-Mopeds EU27+4'!$B$33</f>
        <v>145.20244953632991</v>
      </c>
      <c r="AG8" s="11">
        <f>'Share E-Mopeds+E-Motorcycles'!AR8*'E-Mopeds EU27+4'!$B$34</f>
        <v>145.43964896735778</v>
      </c>
      <c r="AH8" s="11">
        <f>'Share E-Mopeds+E-Motorcycles'!AS8*'E-Mopeds EU27+4'!$B$35</f>
        <v>145.60745525393892</v>
      </c>
      <c r="AI8" s="11">
        <f>'Share E-Mopeds+E-Motorcycles'!AT8*'E-Mopeds EU27+4'!$B$36</f>
        <v>145.72607243103624</v>
      </c>
      <c r="AJ8" s="11">
        <f>'Share E-Mopeds+E-Motorcycles'!AU8*'E-Mopeds EU27+4'!$B$37</f>
        <v>145.80987084765692</v>
      </c>
      <c r="AK8" s="11">
        <f>'Share E-Mopeds+E-Motorcycles'!AV8*'E-Mopeds EU27+4'!$B$38</f>
        <v>145.86904698492839</v>
      </c>
      <c r="AL8" s="11">
        <f>'Share E-Mopeds+E-Motorcycles'!AW8*'E-Mopeds EU27+4'!$B$39</f>
        <v>145.91082349060528</v>
      </c>
      <c r="AM8" s="11">
        <f>'Share E-Mopeds+E-Motorcycles'!AX8*'E-Mopeds EU27+4'!$B$40</f>
        <v>145.9403103926025</v>
      </c>
      <c r="AN8" s="11">
        <f>'Share E-Mopeds+E-Motorcycles'!AY8*'E-Mopeds EU27+4'!$B$41</f>
        <v>145.96111999296767</v>
      </c>
      <c r="AO8" s="11">
        <f>'Share E-Mopeds+E-Motorcycles'!AZ8*'E-Mopeds EU27+4'!$B$42</f>
        <v>145.97580432737706</v>
      </c>
      <c r="AP8" s="11">
        <f>'Share E-Mopeds+E-Motorcycles'!BA8*'E-Mopeds EU27+4'!$B$43</f>
        <v>145.98616561419448</v>
      </c>
    </row>
    <row r="9" spans="1:43" x14ac:dyDescent="0.45">
      <c r="A9" t="s">
        <v>28</v>
      </c>
      <c r="B9" s="9">
        <f>'Share E-Mopeds+E-Motorcycles'!M9*'E-Mopeds EU27+4'!$B$3</f>
        <v>0.51633359805762902</v>
      </c>
      <c r="C9" s="9">
        <f>'Share E-Mopeds+E-Motorcycles'!N9*'E-Mopeds EU27+4'!$B$4</f>
        <v>0.73033790432570833</v>
      </c>
      <c r="D9" s="9">
        <f>'Share E-Mopeds+E-Motorcycles'!O9*'E-Mopeds EU27+4'!$B$5</f>
        <v>1.2612000480320606</v>
      </c>
      <c r="E9" s="9">
        <f>'Share E-Mopeds+E-Motorcycles'!P9*'E-Mopeds EU27+4'!$B$6</f>
        <v>0.38898905537489525</v>
      </c>
      <c r="F9" s="9">
        <f>'Share E-Mopeds+E-Motorcycles'!Q9*'E-Mopeds EU27+4'!$B$7</f>
        <v>0.46478183877599566</v>
      </c>
      <c r="G9" s="9">
        <f>'Share E-Mopeds+E-Motorcycles'!R9*'E-Mopeds EU27+4'!$B$8</f>
        <v>0.35961136336722171</v>
      </c>
      <c r="H9" s="9">
        <f>'Share E-Mopeds+E-Motorcycles'!S9*'E-Mopeds EU27+4'!$B$9</f>
        <v>0.51739842401708802</v>
      </c>
      <c r="I9" s="9">
        <f>'Share E-Mopeds+E-Motorcycles'!T9*'E-Mopeds EU27+4'!$B$10</f>
        <v>1.2084404710487631</v>
      </c>
      <c r="J9" s="9">
        <f>'Share E-Mopeds+E-Motorcycles'!U9*'E-Mopeds EU27+4'!$B$11</f>
        <v>2.9493746928659639</v>
      </c>
      <c r="K9" s="9">
        <f>'Share E-Mopeds+E-Motorcycles'!V9*'E-Mopeds EU27+4'!$B$12</f>
        <v>4.3290989559100161</v>
      </c>
      <c r="L9" s="9">
        <f>'Share E-Mopeds+E-Motorcycles'!W9*'E-Mopeds EU27+4'!$B$13</f>
        <v>8.0481895363228801</v>
      </c>
      <c r="M9" s="9">
        <f>'Share E-Mopeds+E-Motorcycles'!X9*'E-Mopeds EU27+4'!$B$14</f>
        <v>13.646255731379572</v>
      </c>
      <c r="N9" s="11">
        <f>'Share E-Mopeds+E-Motorcycles'!Y9*'E-Mopeds EU27+4'!$B$15</f>
        <v>16.714502552609186</v>
      </c>
      <c r="O9" s="11">
        <f>'Share E-Mopeds+E-Motorcycles'!Z9*'E-Mopeds EU27+4'!$B$16</f>
        <v>20.423569863356718</v>
      </c>
      <c r="P9" s="11">
        <f>'Share E-Mopeds+E-Motorcycles'!AA9*'E-Mopeds EU27+4'!$B$17</f>
        <v>25.484964451409532</v>
      </c>
      <c r="Q9" s="11">
        <f>'Share E-Mopeds+E-Motorcycles'!AB9*'E-Mopeds EU27+4'!$B$18</f>
        <v>30.91762543925951</v>
      </c>
      <c r="R9" s="11">
        <f>'Share E-Mopeds+E-Motorcycles'!AC9*'E-Mopeds EU27+4'!$B$19</f>
        <v>36.390292590922407</v>
      </c>
      <c r="S9" s="11">
        <f>'Share E-Mopeds+E-Motorcycles'!AD9*'E-Mopeds EU27+4'!$B$20</f>
        <v>41.582997055943778</v>
      </c>
      <c r="T9" s="11">
        <f>'Share E-Mopeds+E-Motorcycles'!AE9*'E-Mopeds EU27+4'!$B$21</f>
        <v>46.237666943487639</v>
      </c>
      <c r="U9" s="11">
        <f>'Share E-Mopeds+E-Motorcycles'!AF9*'E-Mopeds EU27+4'!$B$22</f>
        <v>50.202088197220156</v>
      </c>
      <c r="V9" s="11">
        <f>'Share E-Mopeds+E-Motorcycles'!AG9*'E-Mopeds EU27+4'!$B$23</f>
        <v>53.434213742675688</v>
      </c>
      <c r="W9" s="11">
        <f>'Share E-Mopeds+E-Motorcycles'!AH9*'E-Mopeds EU27+4'!$B$24</f>
        <v>55.976700196731905</v>
      </c>
      <c r="X9" s="11">
        <f>'Share E-Mopeds+E-Motorcycles'!AI9*'E-Mopeds EU27+4'!$B$25</f>
        <v>57.920985910318123</v>
      </c>
      <c r="Y9" s="11">
        <f>'Share E-Mopeds+E-Motorcycles'!AJ9*'E-Mopeds EU27+4'!$B$26</f>
        <v>59.375936274277166</v>
      </c>
      <c r="Z9" s="11">
        <f>'Share E-Mopeds+E-Motorcycles'!AK9*'E-Mopeds EU27+4'!$B$27</f>
        <v>60.44714208351887</v>
      </c>
      <c r="AA9" s="11">
        <f>'Share E-Mopeds+E-Motorcycles'!AL9*'E-Mopeds EU27+4'!$B$28</f>
        <v>61.226408841536646</v>
      </c>
      <c r="AB9" s="11">
        <f>'Share E-Mopeds+E-Motorcycles'!AM9*'E-Mopeds EU27+4'!$B$29</f>
        <v>61.788364427292656</v>
      </c>
      <c r="AC9" s="11">
        <f>'Share E-Mopeds+E-Motorcycles'!AN9*'E-Mopeds EU27+4'!$B$30</f>
        <v>62.191059276098166</v>
      </c>
      <c r="AD9" s="11">
        <f>'Share E-Mopeds+E-Motorcycles'!AO9*'E-Mopeds EU27+4'!$B$31</f>
        <v>62.478324905646559</v>
      </c>
      <c r="AE9" s="11">
        <f>'Share E-Mopeds+E-Motorcycles'!AP9*'E-Mopeds EU27+4'!$B$32</f>
        <v>62.682586886570157</v>
      </c>
      <c r="AF9" s="11">
        <f>'Share E-Mopeds+E-Motorcycles'!AQ9*'E-Mopeds EU27+4'!$B$33</f>
        <v>62.82749503979533</v>
      </c>
      <c r="AG9" s="11">
        <f>'Share E-Mopeds+E-Motorcycles'!AR9*'E-Mopeds EU27+4'!$B$34</f>
        <v>62.930128611914355</v>
      </c>
      <c r="AH9" s="11">
        <f>'Share E-Mopeds+E-Motorcycles'!AS9*'E-Mopeds EU27+4'!$B$35</f>
        <v>63.002736537410719</v>
      </c>
      <c r="AI9" s="11">
        <f>'Share E-Mopeds+E-Motorcycles'!AT9*'E-Mopeds EU27+4'!$B$36</f>
        <v>63.054060878904366</v>
      </c>
      <c r="AJ9" s="11">
        <f>'Share E-Mopeds+E-Motorcycles'!AU9*'E-Mopeds EU27+4'!$B$37</f>
        <v>63.090319527579993</v>
      </c>
      <c r="AK9" s="11">
        <f>'Share E-Mopeds+E-Motorcycles'!AV9*'E-Mopeds EU27+4'!$B$38</f>
        <v>63.115924388123126</v>
      </c>
      <c r="AL9" s="11">
        <f>'Share E-Mopeds+E-Motorcycles'!AW9*'E-Mopeds EU27+4'!$B$39</f>
        <v>63.134000620387638</v>
      </c>
      <c r="AM9" s="11">
        <f>'Share E-Mopeds+E-Motorcycles'!AX9*'E-Mopeds EU27+4'!$B$40</f>
        <v>63.146759276972865</v>
      </c>
      <c r="AN9" s="11">
        <f>'Share E-Mopeds+E-Motorcycles'!AY9*'E-Mopeds EU27+4'!$B$41</f>
        <v>63.155763361049253</v>
      </c>
      <c r="AO9" s="11">
        <f>'Share E-Mopeds+E-Motorcycles'!AZ9*'E-Mopeds EU27+4'!$B$42</f>
        <v>63.162117110247117</v>
      </c>
      <c r="AP9" s="11">
        <f>'Share E-Mopeds+E-Motorcycles'!BA9*'E-Mopeds EU27+4'!$B$43</f>
        <v>63.166600324533128</v>
      </c>
    </row>
    <row r="10" spans="1:43" x14ac:dyDescent="0.45">
      <c r="A10" t="s">
        <v>29</v>
      </c>
      <c r="B10" s="9">
        <f>'Share E-Mopeds+E-Motorcycles'!M10*'E-Mopeds EU27+4'!$B$3</f>
        <v>0.51397591039526547</v>
      </c>
      <c r="C10" s="9">
        <f>'Share E-Mopeds+E-Motorcycles'!N10*'E-Mopeds EU27+4'!$B$4</f>
        <v>0.72700302805024852</v>
      </c>
      <c r="D10" s="9">
        <f>'Share E-Mopeds+E-Motorcycles'!O10*'E-Mopeds EU27+4'!$B$5</f>
        <v>5.1179132383909707</v>
      </c>
      <c r="E10" s="9">
        <f>'Share E-Mopeds+E-Motorcycles'!P10*'E-Mopeds EU27+4'!$B$6</f>
        <v>6.9862434345331188</v>
      </c>
      <c r="F10" s="9">
        <f>'Share E-Mopeds+E-Motorcycles'!Q10*'E-Mopeds EU27+4'!$B$7</f>
        <v>5.4138477146315047</v>
      </c>
      <c r="G10" s="9">
        <f>'Share E-Mopeds+E-Motorcycles'!R10*'E-Mopeds EU27+4'!$B$8</f>
        <v>6.2877502019056646</v>
      </c>
      <c r="H10" s="9">
        <f>'Share E-Mopeds+E-Motorcycles'!S10*'E-Mopeds EU27+4'!$B$9</f>
        <v>13.211708594668901</v>
      </c>
      <c r="I10" s="9">
        <f>'Share E-Mopeds+E-Motorcycles'!T10*'E-Mopeds EU27+4'!$B$10</f>
        <v>32.423649258421037</v>
      </c>
      <c r="J10" s="9">
        <f>'Share E-Mopeds+E-Motorcycles'!U10*'E-Mopeds EU27+4'!$B$11</f>
        <v>50.241072354337454</v>
      </c>
      <c r="K10" s="9">
        <f>'Share E-Mopeds+E-Motorcycles'!V10*'E-Mopeds EU27+4'!$B$12</f>
        <v>74.045221960813848</v>
      </c>
      <c r="L10" s="9">
        <f>'Share E-Mopeds+E-Motorcycles'!W10*'E-Mopeds EU27+4'!$B$13</f>
        <v>108.52753083224488</v>
      </c>
      <c r="M10" s="9">
        <f>'Share E-Mopeds+E-Motorcycles'!X10*'E-Mopeds EU27+4'!$B$14</f>
        <v>86.79756612342976</v>
      </c>
      <c r="N10" s="11">
        <f>'Share E-Mopeds+E-Motorcycles'!Y10*'E-Mopeds EU27+4'!$B$15</f>
        <v>120.4883785193547</v>
      </c>
      <c r="O10" s="11">
        <f>'Share E-Mopeds+E-Motorcycles'!Z10*'E-Mopeds EU27+4'!$B$16</f>
        <v>157.0406495344389</v>
      </c>
      <c r="P10" s="11">
        <f>'Share E-Mopeds+E-Motorcycles'!AA10*'E-Mopeds EU27+4'!$B$17</f>
        <v>195.95865941105654</v>
      </c>
      <c r="Q10" s="11">
        <f>'Share E-Mopeds+E-Motorcycles'!AB10*'E-Mopeds EU27+4'!$B$18</f>
        <v>237.73140609248057</v>
      </c>
      <c r="R10" s="11">
        <f>'Share E-Mopeds+E-Motorcycles'!AC10*'E-Mopeds EU27+4'!$B$19</f>
        <v>279.8117676518421</v>
      </c>
      <c r="S10" s="11">
        <f>'Share E-Mopeds+E-Motorcycles'!AD10*'E-Mopeds EU27+4'!$B$20</f>
        <v>319.73944373801044</v>
      </c>
      <c r="T10" s="11">
        <f>'Share E-Mopeds+E-Motorcycles'!AE10*'E-Mopeds EU27+4'!$B$21</f>
        <v>355.53007130208618</v>
      </c>
      <c r="U10" s="11">
        <f>'Share E-Mopeds+E-Motorcycles'!AF10*'E-Mopeds EU27+4'!$B$22</f>
        <v>386.01324798861117</v>
      </c>
      <c r="V10" s="11">
        <f>'Share E-Mopeds+E-Motorcycles'!AG10*'E-Mopeds EU27+4'!$B$23</f>
        <v>410.86566597582419</v>
      </c>
      <c r="W10" s="11">
        <f>'Share E-Mopeds+E-Motorcycles'!AH10*'E-Mopeds EU27+4'!$B$24</f>
        <v>430.41531997112628</v>
      </c>
      <c r="X10" s="11">
        <f>'Share E-Mopeds+E-Motorcycles'!AI10*'E-Mopeds EU27+4'!$B$25</f>
        <v>445.36529656116033</v>
      </c>
      <c r="Y10" s="11">
        <f>'Share E-Mopeds+E-Motorcycles'!AJ10*'E-Mopeds EU27+4'!$B$26</f>
        <v>456.55268210272709</v>
      </c>
      <c r="Z10" s="11">
        <f>'Share E-Mopeds+E-Motorcycles'!AK10*'E-Mopeds EU27+4'!$B$27</f>
        <v>464.78938397188472</v>
      </c>
      <c r="AA10" s="11">
        <f>'Share E-Mopeds+E-Motorcycles'!AL10*'E-Mopeds EU27+4'!$B$28</f>
        <v>470.78131186002889</v>
      </c>
      <c r="AB10" s="11">
        <f>'Share E-Mopeds+E-Motorcycles'!AM10*'E-Mopeds EU27+4'!$B$29</f>
        <v>475.10229348993317</v>
      </c>
      <c r="AC10" s="11">
        <f>'Share E-Mopeds+E-Motorcycles'!AN10*'E-Mopeds EU27+4'!$B$30</f>
        <v>478.19868951881995</v>
      </c>
      <c r="AD10" s="11">
        <f>'Share E-Mopeds+E-Motorcycles'!AO10*'E-Mopeds EU27+4'!$B$31</f>
        <v>480.40752868626345</v>
      </c>
      <c r="AE10" s="11">
        <f>'Share E-Mopeds+E-Motorcycles'!AP10*'E-Mopeds EU27+4'!$B$32</f>
        <v>481.97813727105273</v>
      </c>
      <c r="AF10" s="11">
        <f>'Share E-Mopeds+E-Motorcycles'!AQ10*'E-Mopeds EU27+4'!$B$33</f>
        <v>483.0923631707152</v>
      </c>
      <c r="AG10" s="11">
        <f>'Share E-Mopeds+E-Motorcycles'!AR10*'E-Mopeds EU27+4'!$B$34</f>
        <v>483.88153190749557</v>
      </c>
      <c r="AH10" s="11">
        <f>'Share E-Mopeds+E-Motorcycles'!AS10*'E-Mopeds EU27+4'!$B$35</f>
        <v>484.43982783017634</v>
      </c>
      <c r="AI10" s="11">
        <f>'Share E-Mopeds+E-Motorcycles'!AT10*'E-Mopeds EU27+4'!$B$36</f>
        <v>484.83447029371297</v>
      </c>
      <c r="AJ10" s="11">
        <f>'Share E-Mopeds+E-Motorcycles'!AU10*'E-Mopeds EU27+4'!$B$37</f>
        <v>485.11326982667208</v>
      </c>
      <c r="AK10" s="11">
        <f>'Share E-Mopeds+E-Motorcycles'!AV10*'E-Mopeds EU27+4'!$B$38</f>
        <v>485.31015038956264</v>
      </c>
      <c r="AL10" s="11">
        <f>'Share E-Mopeds+E-Motorcycles'!AW10*'E-Mopeds EU27+4'!$B$39</f>
        <v>485.44914192115806</v>
      </c>
      <c r="AM10" s="11">
        <f>'Share E-Mopeds+E-Motorcycles'!AX10*'E-Mopeds EU27+4'!$B$40</f>
        <v>485.54724561853993</v>
      </c>
      <c r="AN10" s="11">
        <f>'Share E-Mopeds+E-Motorcycles'!AY10*'E-Mopeds EU27+4'!$B$41</f>
        <v>485.6164797054933</v>
      </c>
      <c r="AO10" s="11">
        <f>'Share E-Mopeds+E-Motorcycles'!AZ10*'E-Mopeds EU27+4'!$B$42</f>
        <v>485.66533487173939</v>
      </c>
      <c r="AP10" s="11">
        <f>'Share E-Mopeds+E-Motorcycles'!BA10*'E-Mopeds EU27+4'!$B$43</f>
        <v>485.69980714510723</v>
      </c>
    </row>
    <row r="11" spans="1:43" x14ac:dyDescent="0.45">
      <c r="A11" t="s">
        <v>30</v>
      </c>
      <c r="B11" s="9">
        <f>'Share E-Mopeds+E-Motorcycles'!M11*'E-Mopeds EU27+4'!$B$3</f>
        <v>0</v>
      </c>
      <c r="C11" s="9">
        <f>'Share E-Mopeds+E-Motorcycles'!N11*'E-Mopeds EU27+4'!$B$4</f>
        <v>0</v>
      </c>
      <c r="D11" s="9">
        <f>'Share E-Mopeds+E-Motorcycles'!O11*'E-Mopeds EU27+4'!$B$5</f>
        <v>0.11423913478551276</v>
      </c>
      <c r="E11" s="9">
        <f>'Share E-Mopeds+E-Motorcycles'!P11*'E-Mopeds EU27+4'!$B$6</f>
        <v>7.7797811074979042E-3</v>
      </c>
      <c r="F11" s="9">
        <f>'Share E-Mopeds+E-Motorcycles'!Q11*'E-Mopeds EU27+4'!$B$7</f>
        <v>8.6070710884443638E-2</v>
      </c>
      <c r="G11" s="9">
        <f>'Share E-Mopeds+E-Motorcycles'!R11*'E-Mopeds EU27+4'!$B$8</f>
        <v>0.30512479316006685</v>
      </c>
      <c r="H11" s="9">
        <f>'Share E-Mopeds+E-Motorcycles'!S11*'E-Mopeds EU27+4'!$B$9</f>
        <v>0.25268295126415929</v>
      </c>
      <c r="I11" s="9">
        <f>'Share E-Mopeds+E-Motorcycles'!T11*'E-Mopeds EU27+4'!$B$10</f>
        <v>0.1021217299477828</v>
      </c>
      <c r="J11" s="9">
        <f>'Share E-Mopeds+E-Motorcycles'!U11*'E-Mopeds EU27+4'!$B$11</f>
        <v>0.10170257561606773</v>
      </c>
      <c r="K11" s="9">
        <f>'Share E-Mopeds+E-Motorcycles'!V11*'E-Mopeds EU27+4'!$B$12</f>
        <v>0.31071704161625957</v>
      </c>
      <c r="L11" s="9">
        <f>'Share E-Mopeds+E-Motorcycles'!W11*'E-Mopeds EU27+4'!$B$13</f>
        <v>0.57765130078148297</v>
      </c>
      <c r="M11" s="9">
        <f>'Share E-Mopeds+E-Motorcycles'!X11*'E-Mopeds EU27+4'!$B$14</f>
        <v>0.97944728295125616</v>
      </c>
      <c r="N11" s="11">
        <f>'Share E-Mopeds+E-Motorcycles'!Y11*'E-Mopeds EU27+4'!$B$15</f>
        <v>1.1996678380714969</v>
      </c>
      <c r="O11" s="11">
        <f>'Share E-Mopeds+E-Motorcycles'!Z11*'E-Mopeds EU27+4'!$B$16</f>
        <v>1.4658826864010124</v>
      </c>
      <c r="P11" s="11">
        <f>'Share E-Mopeds+E-Motorcycles'!AA11*'E-Mopeds EU27+4'!$B$17</f>
        <v>1.8291595643077518</v>
      </c>
      <c r="Q11" s="11">
        <f>'Share E-Mopeds+E-Motorcycles'!AB11*'E-Mopeds EU27+4'!$B$18</f>
        <v>2.2190837419346807</v>
      </c>
      <c r="R11" s="11">
        <f>'Share E-Mopeds+E-Motorcycles'!AC11*'E-Mopeds EU27+4'!$B$19</f>
        <v>2.6118793246722274</v>
      </c>
      <c r="S11" s="11">
        <f>'Share E-Mopeds+E-Motorcycles'!AD11*'E-Mopeds EU27+4'!$B$20</f>
        <v>2.9845808465804549</v>
      </c>
      <c r="T11" s="11">
        <f>'Share E-Mopeds+E-Motorcycles'!AE11*'E-Mopeds EU27+4'!$B$21</f>
        <v>3.3186654382905774</v>
      </c>
      <c r="U11" s="11">
        <f>'Share E-Mopeds+E-Motorcycles'!AF11*'E-Mopeds EU27+4'!$B$22</f>
        <v>3.6032080778157698</v>
      </c>
      <c r="V11" s="11">
        <f>'Share E-Mopeds+E-Motorcycles'!AG11*'E-Mopeds EU27+4'!$B$23</f>
        <v>3.8351908755860218</v>
      </c>
      <c r="W11" s="11">
        <f>'Share E-Mopeds+E-Motorcycles'!AH11*'E-Mopeds EU27+4'!$B$24</f>
        <v>4.0176754705097011</v>
      </c>
      <c r="X11" s="11">
        <f>'Share E-Mopeds+E-Motorcycles'!AI11*'E-Mopeds EU27+4'!$B$25</f>
        <v>4.1572247649783645</v>
      </c>
      <c r="Y11" s="11">
        <f>'Share E-Mopeds+E-Motorcycles'!AJ11*'E-Mopeds EU27+4'!$B$26</f>
        <v>4.261652470926431</v>
      </c>
      <c r="Z11" s="11">
        <f>'Share E-Mopeds+E-Motorcycles'!AK11*'E-Mopeds EU27+4'!$B$27</f>
        <v>4.3385372692180812</v>
      </c>
      <c r="AA11" s="11">
        <f>'Share E-Mopeds+E-Motorcycles'!AL11*'E-Mopeds EU27+4'!$B$28</f>
        <v>4.3944684142778678</v>
      </c>
      <c r="AB11" s="11">
        <f>'Share E-Mopeds+E-Motorcycles'!AM11*'E-Mopeds EU27+4'!$B$29</f>
        <v>4.4348022525440198</v>
      </c>
      <c r="AC11" s="11">
        <f>'Share E-Mopeds+E-Motorcycles'!AN11*'E-Mopeds EU27+4'!$B$30</f>
        <v>4.4637052998915836</v>
      </c>
      <c r="AD11" s="11">
        <f>'Share E-Mopeds+E-Motorcycles'!AO11*'E-Mopeds EU27+4'!$B$31</f>
        <v>4.4843235226396345</v>
      </c>
      <c r="AE11" s="11">
        <f>'Share E-Mopeds+E-Motorcycles'!AP11*'E-Mopeds EU27+4'!$B$32</f>
        <v>4.498984235890509</v>
      </c>
      <c r="AF11" s="11">
        <f>'Share E-Mopeds+E-Motorcycles'!AQ11*'E-Mopeds EU27+4'!$B$33</f>
        <v>4.5093848834928778</v>
      </c>
      <c r="AG11" s="11">
        <f>'Share E-Mopeds+E-Motorcycles'!AR11*'E-Mopeds EU27+4'!$B$34</f>
        <v>4.516751312448215</v>
      </c>
      <c r="AH11" s="11">
        <f>'Share E-Mopeds+E-Motorcycles'!AS11*'E-Mopeds EU27+4'!$B$35</f>
        <v>4.5219626786096008</v>
      </c>
      <c r="AI11" s="11">
        <f>'Share E-Mopeds+E-Motorcycles'!AT11*'E-Mopeds EU27+4'!$B$36</f>
        <v>4.5256464353715096</v>
      </c>
      <c r="AJ11" s="11">
        <f>'Share E-Mopeds+E-Motorcycles'!AU11*'E-Mopeds EU27+4'!$B$37</f>
        <v>4.5282488660768916</v>
      </c>
      <c r="AK11" s="11">
        <f>'Share E-Mopeds+E-Motorcycles'!AV11*'E-Mopeds EU27+4'!$B$38</f>
        <v>4.5300866310714056</v>
      </c>
      <c r="AL11" s="11">
        <f>'Share E-Mopeds+E-Motorcycles'!AW11*'E-Mopeds EU27+4'!$B$39</f>
        <v>4.5313840357900315</v>
      </c>
      <c r="AM11" s="11">
        <f>'Share E-Mopeds+E-Motorcycles'!AX11*'E-Mopeds EU27+4'!$B$40</f>
        <v>4.5322997764717607</v>
      </c>
      <c r="AN11" s="11">
        <f>'Share E-Mopeds+E-Motorcycles'!AY11*'E-Mopeds EU27+4'!$B$41</f>
        <v>4.5329460362119915</v>
      </c>
      <c r="AO11" s="11">
        <f>'Share E-Mopeds+E-Motorcycles'!AZ11*'E-Mopeds EU27+4'!$B$42</f>
        <v>4.5334020706371776</v>
      </c>
      <c r="AP11" s="11">
        <f>'Share E-Mopeds+E-Motorcycles'!BA11*'E-Mopeds EU27+4'!$B$43</f>
        <v>4.533723849162933</v>
      </c>
    </row>
    <row r="12" spans="1:43" x14ac:dyDescent="0.45">
      <c r="A12" t="s">
        <v>31</v>
      </c>
      <c r="B12" s="9">
        <f>'Share E-Mopeds+E-Motorcycles'!M12*'E-Mopeds EU27+4'!$B$3</f>
        <v>0.66958329611126322</v>
      </c>
      <c r="C12" s="9">
        <f>'Share E-Mopeds+E-Motorcycles'!N12*'E-Mopeds EU27+4'!$B$4</f>
        <v>0.94710486223059898</v>
      </c>
      <c r="D12" s="9">
        <f>'Share E-Mopeds+E-Motorcycles'!O12*'E-Mopeds EU27+4'!$B$5</f>
        <v>0.49351306227341502</v>
      </c>
      <c r="E12" s="9">
        <f>'Share E-Mopeds+E-Motorcycles'!P12*'E-Mopeds EU27+4'!$B$6</f>
        <v>0.34231036872990783</v>
      </c>
      <c r="F12" s="9">
        <f>'Share E-Mopeds+E-Motorcycles'!Q12*'E-Mopeds EU27+4'!$B$7</f>
        <v>0.35288991462621894</v>
      </c>
      <c r="G12" s="9">
        <f>'Share E-Mopeds+E-Motorcycles'!R12*'E-Mopeds EU27+4'!$B$8</f>
        <v>0.82819586714875304</v>
      </c>
      <c r="H12" s="9">
        <f>'Share E-Mopeds+E-Motorcycles'!S12*'E-Mopeds EU27+4'!$B$9</f>
        <v>1.3476424067421828</v>
      </c>
      <c r="I12" s="9">
        <f>'Share E-Mopeds+E-Motorcycles'!T12*'E-Mopeds EU27+4'!$B$10</f>
        <v>2.5360229603699396</v>
      </c>
      <c r="J12" s="9">
        <f>'Share E-Mopeds+E-Motorcycles'!U12*'E-Mopeds EU27+4'!$B$11</f>
        <v>3.5361203214202006</v>
      </c>
      <c r="K12" s="9">
        <f>'Share E-Mopeds+E-Motorcycles'!V12*'E-Mopeds EU27+4'!$B$12</f>
        <v>4.8296235816440349</v>
      </c>
      <c r="L12" s="9">
        <f>'Share E-Mopeds+E-Motorcycles'!W12*'E-Mopeds EU27+4'!$B$13</f>
        <v>8.978710436060009</v>
      </c>
      <c r="M12" s="9">
        <f>'Share E-Mopeds+E-Motorcycles'!X12*'E-Mopeds EU27+4'!$B$14</f>
        <v>15.224017550220616</v>
      </c>
      <c r="N12" s="11">
        <f>'Share E-Mopeds+E-Motorcycles'!Y12*'E-Mopeds EU27+4'!$B$15</f>
        <v>18.647010961328704</v>
      </c>
      <c r="O12" s="11">
        <f>'Share E-Mopeds+E-Motorcycles'!Z12*'E-Mopeds EU27+4'!$B$16</f>
        <v>24.303910046996499</v>
      </c>
      <c r="P12" s="11">
        <f>'Share E-Mopeds+E-Motorcycles'!AA12*'E-Mopeds EU27+4'!$B$17</f>
        <v>30.326935385044472</v>
      </c>
      <c r="Q12" s="11">
        <f>'Share E-Mopeds+E-Motorcycles'!AB12*'E-Mopeds EU27+4'!$B$18</f>
        <v>36.791765228598194</v>
      </c>
      <c r="R12" s="11">
        <f>'Share E-Mopeds+E-Motorcycles'!AC12*'E-Mopeds EU27+4'!$B$19</f>
        <v>43.304202136594618</v>
      </c>
      <c r="S12" s="11">
        <f>'Share E-Mopeds+E-Motorcycles'!AD12*'E-Mopeds EU27+4'!$B$20</f>
        <v>49.483485340406396</v>
      </c>
      <c r="T12" s="11">
        <f>'Share E-Mopeds+E-Motorcycles'!AE12*'E-Mopeds EU27+4'!$B$21</f>
        <v>55.022511034846694</v>
      </c>
      <c r="U12" s="11">
        <f>'Share E-Mopeds+E-Motorcycles'!AF12*'E-Mopeds EU27+4'!$B$22</f>
        <v>59.740145522046987</v>
      </c>
      <c r="V12" s="11">
        <f>'Share E-Mopeds+E-Motorcycles'!AG12*'E-Mopeds EU27+4'!$B$23</f>
        <v>63.586353067687099</v>
      </c>
      <c r="W12" s="11">
        <f>'Share E-Mopeds+E-Motorcycles'!AH12*'E-Mopeds EU27+4'!$B$24</f>
        <v>66.611894757436218</v>
      </c>
      <c r="X12" s="11">
        <f>'Share E-Mopeds+E-Motorcycles'!AI12*'E-Mopeds EU27+4'!$B$25</f>
        <v>68.925581610655783</v>
      </c>
      <c r="Y12" s="11">
        <f>'Share E-Mopeds+E-Motorcycles'!AJ12*'E-Mopeds EU27+4'!$B$26</f>
        <v>70.656962706374458</v>
      </c>
      <c r="Z12" s="11">
        <f>'Share E-Mopeds+E-Motorcycles'!AK12*'E-Mopeds EU27+4'!$B$27</f>
        <v>71.931690376601239</v>
      </c>
      <c r="AA12" s="11">
        <f>'Share E-Mopeds+E-Motorcycles'!AL12*'E-Mopeds EU27+4'!$B$28</f>
        <v>72.859012549766405</v>
      </c>
      <c r="AB12" s="11">
        <f>'Share E-Mopeds+E-Motorcycles'!AM12*'E-Mopeds EU27+4'!$B$29</f>
        <v>73.527735897251588</v>
      </c>
      <c r="AC12" s="11">
        <f>'Share E-Mopeds+E-Motorcycles'!AN12*'E-Mopeds EU27+4'!$B$30</f>
        <v>74.006940044579309</v>
      </c>
      <c r="AD12" s="11">
        <f>'Share E-Mopeds+E-Motorcycles'!AO12*'E-Mopeds EU27+4'!$B$31</f>
        <v>74.34878420144554</v>
      </c>
      <c r="AE12" s="11">
        <f>'Share E-Mopeds+E-Motorcycles'!AP12*'E-Mopeds EU27+4'!$B$32</f>
        <v>74.591854577662957</v>
      </c>
      <c r="AF12" s="11">
        <f>'Share E-Mopeds+E-Motorcycles'!AQ12*'E-Mopeds EU27+4'!$B$33</f>
        <v>74.76429430022975</v>
      </c>
      <c r="AG12" s="11">
        <f>'Share E-Mopeds+E-Motorcycles'!AR12*'E-Mopeds EU27+4'!$B$34</f>
        <v>74.886427557112427</v>
      </c>
      <c r="AH12" s="11">
        <f>'Share E-Mopeds+E-Motorcycles'!AS12*'E-Mopeds EU27+4'!$B$35</f>
        <v>74.972830497527326</v>
      </c>
      <c r="AI12" s="11">
        <f>'Share E-Mopeds+E-Motorcycles'!AT12*'E-Mopeds EU27+4'!$B$36</f>
        <v>75.033906116884182</v>
      </c>
      <c r="AJ12" s="11">
        <f>'Share E-Mopeds+E-Motorcycles'!AU12*'E-Mopeds EU27+4'!$B$37</f>
        <v>75.077053663651668</v>
      </c>
      <c r="AK12" s="11">
        <f>'Share E-Mopeds+E-Motorcycles'!AV12*'E-Mopeds EU27+4'!$B$38</f>
        <v>75.1075232745752</v>
      </c>
      <c r="AL12" s="11">
        <f>'Share E-Mopeds+E-Motorcycles'!AW12*'E-Mopeds EU27+4'!$B$39</f>
        <v>75.129033868750682</v>
      </c>
      <c r="AM12" s="11">
        <f>'Share E-Mopeds+E-Motorcycles'!AX12*'E-Mopeds EU27+4'!$B$40</f>
        <v>75.144216583821688</v>
      </c>
      <c r="AN12" s="11">
        <f>'Share E-Mopeds+E-Motorcycles'!AY12*'E-Mopeds EU27+4'!$B$41</f>
        <v>75.154931382993055</v>
      </c>
      <c r="AO12" s="11">
        <f>'Share E-Mopeds+E-Motorcycles'!AZ12*'E-Mopeds EU27+4'!$B$42</f>
        <v>75.162492301578752</v>
      </c>
      <c r="AP12" s="11">
        <f>'Share E-Mopeds+E-Motorcycles'!BA12*'E-Mopeds EU27+4'!$B$43</f>
        <v>75.167827296266637</v>
      </c>
    </row>
    <row r="13" spans="1:43" x14ac:dyDescent="0.45">
      <c r="A13" t="s">
        <v>32</v>
      </c>
      <c r="B13" s="9">
        <f>'Share E-Mopeds+E-Motorcycles'!M13*'E-Mopeds EU27+4'!$B$3</f>
        <v>4.3145684221253928</v>
      </c>
      <c r="C13" s="9">
        <f>'Share E-Mopeds+E-Motorcycles'!N13*'E-Mopeds EU27+4'!$B$4</f>
        <v>6.102823584091535</v>
      </c>
      <c r="D13" s="9">
        <f>'Share E-Mopeds+E-Motorcycles'!O13*'E-Mopeds EU27+4'!$B$5</f>
        <v>6.4613654634686002</v>
      </c>
      <c r="E13" s="9">
        <f>'Share E-Mopeds+E-Motorcycles'!P13*'E-Mopeds EU27+4'!$B$6</f>
        <v>9.1568023635250348</v>
      </c>
      <c r="F13" s="9">
        <f>'Share E-Mopeds+E-Motorcycles'!Q13*'E-Mopeds EU27+4'!$B$7</f>
        <v>14.683663276886085</v>
      </c>
      <c r="G13" s="9">
        <f>'Share E-Mopeds+E-Motorcycles'!R13*'E-Mopeds EU27+4'!$B$8</f>
        <v>23.756144610319495</v>
      </c>
      <c r="H13" s="9">
        <f>'Share E-Mopeds+E-Motorcycles'!S13*'E-Mopeds EU27+4'!$B$9</f>
        <v>44.099191256340177</v>
      </c>
      <c r="I13" s="9">
        <f>'Share E-Mopeds+E-Motorcycles'!T13*'E-Mopeds EU27+4'!$B$10</f>
        <v>75.459448287249174</v>
      </c>
      <c r="J13" s="9">
        <f>'Share E-Mopeds+E-Motorcycles'!U13*'E-Mopeds EU27+4'!$B$11</f>
        <v>93.151735989270648</v>
      </c>
      <c r="K13" s="9">
        <f>'Share E-Mopeds+E-Motorcycles'!V13*'E-Mopeds EU27+4'!$B$12</f>
        <v>110.80439892767657</v>
      </c>
      <c r="L13" s="9">
        <f>'Share E-Mopeds+E-Motorcycles'!W13*'E-Mopeds EU27+4'!$B$13</f>
        <v>105.07048724189023</v>
      </c>
      <c r="M13" s="9">
        <f>'Share E-Mopeds+E-Motorcycles'!X13*'E-Mopeds EU27+4'!$B$14</f>
        <v>186.92310076543049</v>
      </c>
      <c r="N13" s="11">
        <f>'Share E-Mopeds+E-Motorcycles'!Y13*'E-Mopeds EU27+4'!$B$15</f>
        <v>259.47802830103967</v>
      </c>
      <c r="O13" s="11">
        <f>'Share E-Mopeds+E-Motorcycles'!Z13*'E-Mopeds EU27+4'!$B$16</f>
        <v>338.19525671320343</v>
      </c>
      <c r="P13" s="11">
        <f>'Share E-Mopeds+E-Motorcycles'!AA13*'E-Mopeds EU27+4'!$B$17</f>
        <v>422.00722756284836</v>
      </c>
      <c r="Q13" s="11">
        <f>'Share E-Mopeds+E-Motorcycles'!AB13*'E-Mopeds EU27+4'!$B$18</f>
        <v>511.96702351008622</v>
      </c>
      <c r="R13" s="11">
        <f>'Share E-Mopeds+E-Motorcycles'!AC13*'E-Mopeds EU27+4'!$B$19</f>
        <v>602.58928419445613</v>
      </c>
      <c r="S13" s="11">
        <f>'Share E-Mopeds+E-Motorcycles'!AD13*'E-Mopeds EU27+4'!$B$20</f>
        <v>688.57562406222428</v>
      </c>
      <c r="T13" s="11">
        <f>'Share E-Mopeds+E-Motorcycles'!AE13*'E-Mopeds EU27+4'!$B$21</f>
        <v>765.65261344582211</v>
      </c>
      <c r="U13" s="11">
        <f>'Share E-Mopeds+E-Motorcycles'!AF13*'E-Mopeds EU27+4'!$B$22</f>
        <v>831.29972962558827</v>
      </c>
      <c r="V13" s="11">
        <f>'Share E-Mopeds+E-Motorcycles'!AG13*'E-Mopeds EU27+4'!$B$23</f>
        <v>884.82071228865436</v>
      </c>
      <c r="W13" s="11">
        <f>'Share E-Mopeds+E-Motorcycles'!AH13*'E-Mopeds EU27+4'!$B$24</f>
        <v>926.92191520137897</v>
      </c>
      <c r="X13" s="11">
        <f>'Share E-Mopeds+E-Motorcycles'!AI13*'E-Mopeds EU27+4'!$B$25</f>
        <v>959.11747212063494</v>
      </c>
      <c r="Y13" s="11">
        <f>'Share E-Mopeds+E-Motorcycles'!AJ13*'E-Mopeds EU27+4'!$B$26</f>
        <v>983.21009232054075</v>
      </c>
      <c r="Z13" s="11">
        <f>'Share E-Mopeds+E-Motorcycles'!AK13*'E-Mopeds EU27+4'!$B$27</f>
        <v>1000.9482608225693</v>
      </c>
      <c r="AA13" s="11">
        <f>'Share E-Mopeds+E-Motorcycles'!AL13*'E-Mopeds EU27+4'!$B$28</f>
        <v>1013.8521910874114</v>
      </c>
      <c r="AB13" s="11">
        <f>'Share E-Mopeds+E-Motorcycles'!AM13*'E-Mopeds EU27+4'!$B$29</f>
        <v>1023.1576511444779</v>
      </c>
      <c r="AC13" s="11">
        <f>'Share E-Mopeds+E-Motorcycles'!AN13*'E-Mopeds EU27+4'!$B$30</f>
        <v>1029.8259020271607</v>
      </c>
      <c r="AD13" s="11">
        <f>'Share E-Mopeds+E-Motorcycles'!AO13*'E-Mopeds EU27+4'!$B$31</f>
        <v>1034.5827527628544</v>
      </c>
      <c r="AE13" s="11">
        <f>'Share E-Mopeds+E-Motorcycles'!AP13*'E-Mopeds EU27+4'!$B$32</f>
        <v>1037.9651405401814</v>
      </c>
      <c r="AF13" s="11">
        <f>'Share E-Mopeds+E-Motorcycles'!AQ13*'E-Mopeds EU27+4'!$B$33</f>
        <v>1040.3646843225713</v>
      </c>
      <c r="AG13" s="11">
        <f>'Share E-Mopeds+E-Motorcycles'!AR13*'E-Mopeds EU27+4'!$B$34</f>
        <v>1042.0642004944459</v>
      </c>
      <c r="AH13" s="11">
        <f>'Share E-Mopeds+E-Motorcycles'!AS13*'E-Mopeds EU27+4'!$B$35</f>
        <v>1043.2665199795774</v>
      </c>
      <c r="AI13" s="11">
        <f>'Share E-Mopeds+E-Motorcycles'!AT13*'E-Mopeds EU27+4'!$B$36</f>
        <v>1044.1164031764526</v>
      </c>
      <c r="AJ13" s="11">
        <f>'Share E-Mopeds+E-Motorcycles'!AU13*'E-Mopeds EU27+4'!$B$37</f>
        <v>1044.7168125602661</v>
      </c>
      <c r="AK13" s="11">
        <f>'Share E-Mopeds+E-Motorcycles'!AV13*'E-Mopeds EU27+4'!$B$38</f>
        <v>1045.1408051552153</v>
      </c>
      <c r="AL13" s="11">
        <f>'Share E-Mopeds+E-Motorcycles'!AW13*'E-Mopeds EU27+4'!$B$39</f>
        <v>1045.440130691936</v>
      </c>
      <c r="AM13" s="11">
        <f>'Share E-Mopeds+E-Motorcycles'!AX13*'E-Mopeds EU27+4'!$B$40</f>
        <v>1045.6514021380167</v>
      </c>
      <c r="AN13" s="11">
        <f>'Share E-Mopeds+E-Motorcycles'!AY13*'E-Mopeds EU27+4'!$B$41</f>
        <v>1045.8005013672921</v>
      </c>
      <c r="AO13" s="11">
        <f>'Share E-Mopeds+E-Motorcycles'!AZ13*'E-Mopeds EU27+4'!$B$42</f>
        <v>1045.9057135243947</v>
      </c>
      <c r="AP13" s="11">
        <f>'Share E-Mopeds+E-Motorcycles'!BA13*'E-Mopeds EU27+4'!$B$43</f>
        <v>1045.9799513690275</v>
      </c>
    </row>
    <row r="14" spans="1:43" x14ac:dyDescent="0.45">
      <c r="A14" t="s">
        <v>33</v>
      </c>
      <c r="B14" s="9">
        <f>'Share E-Mopeds+E-Motorcycles'!M14*'E-Mopeds EU27+4'!$B$3</f>
        <v>0.81575993117780665</v>
      </c>
      <c r="C14" s="9">
        <f>'Share E-Mopeds+E-Motorcycles'!N14*'E-Mopeds EU27+4'!$B$4</f>
        <v>1.1538671913091101</v>
      </c>
      <c r="D14" s="9">
        <f>'Share E-Mopeds+E-Motorcycles'!O14*'E-Mopeds EU27+4'!$B$5</f>
        <v>0.8727869897613173</v>
      </c>
      <c r="E14" s="9">
        <f>'Share E-Mopeds+E-Motorcycles'!P14*'E-Mopeds EU27+4'!$B$6</f>
        <v>0.6612813941373219</v>
      </c>
      <c r="F14" s="9">
        <f>'Share E-Mopeds+E-Motorcycles'!Q14*'E-Mopeds EU27+4'!$B$7</f>
        <v>1.4890232983008751</v>
      </c>
      <c r="G14" s="9">
        <f>'Share E-Mopeds+E-Motorcycles'!R14*'E-Mopeds EU27+4'!$B$8</f>
        <v>3.1166318158492547</v>
      </c>
      <c r="H14" s="9">
        <f>'Share E-Mopeds+E-Motorcycles'!S14*'E-Mopeds EU27+4'!$B$9</f>
        <v>4.7287809450864087</v>
      </c>
      <c r="I14" s="9">
        <f>'Share E-Mopeds+E-Motorcycles'!T14*'E-Mopeds EU27+4'!$B$10</f>
        <v>2.4934722395583635</v>
      </c>
      <c r="J14" s="9">
        <f>'Share E-Mopeds+E-Motorcycles'!U14*'E-Mopeds EU27+4'!$B$11</f>
        <v>4.2323918006378953</v>
      </c>
      <c r="K14" s="9">
        <f>'Share E-Mopeds+E-Motorcycles'!V14*'E-Mopeds EU27+4'!$B$12</f>
        <v>9.8483792755762281</v>
      </c>
      <c r="L14" s="9">
        <f>'Share E-Mopeds+E-Motorcycles'!W14*'E-Mopeds EU27+4'!$B$13</f>
        <v>6.9510214071019893</v>
      </c>
      <c r="M14" s="9">
        <f>'Share E-Mopeds+E-Motorcycles'!X14*'E-Mopeds EU27+4'!$B$14</f>
        <v>23.804680090382952</v>
      </c>
      <c r="N14" s="11">
        <f>'Share E-Mopeds+E-Motorcycles'!Y14*'E-Mopeds EU27+4'!$B$15</f>
        <v>31.100761524970721</v>
      </c>
      <c r="O14" s="11">
        <f>'Share E-Mopeds+E-Motorcycles'!Z14*'E-Mopeds EU27+4'!$B$16</f>
        <v>40.53572511238113</v>
      </c>
      <c r="P14" s="11">
        <f>'Share E-Mopeds+E-Motorcycles'!AA14*'E-Mopeds EU27+4'!$B$17</f>
        <v>50.581339129875033</v>
      </c>
      <c r="Q14" s="11">
        <f>'Share E-Mopeds+E-Motorcycles'!AB14*'E-Mopeds EU27+4'!$B$18</f>
        <v>61.363824949229723</v>
      </c>
      <c r="R14" s="11">
        <f>'Share E-Mopeds+E-Motorcycles'!AC14*'E-Mopeds EU27+4'!$B$19</f>
        <v>72.225713090018502</v>
      </c>
      <c r="S14" s="11">
        <f>'Share E-Mopeds+E-Motorcycles'!AD14*'E-Mopeds EU27+4'!$B$20</f>
        <v>82.531944674027457</v>
      </c>
      <c r="T14" s="11">
        <f>'Share E-Mopeds+E-Motorcycles'!AE14*'E-Mopeds EU27+4'!$B$21</f>
        <v>91.770310949498239</v>
      </c>
      <c r="U14" s="11">
        <f>'Share E-Mopeds+E-Motorcycles'!AF14*'E-Mopeds EU27+4'!$B$22</f>
        <v>99.638704734039621</v>
      </c>
      <c r="V14" s="11">
        <f>'Share E-Mopeds+E-Motorcycles'!AG14*'E-Mopeds EU27+4'!$B$23</f>
        <v>106.05367300432012</v>
      </c>
      <c r="W14" s="11">
        <f>'Share E-Mopeds+E-Motorcycles'!AH14*'E-Mopeds EU27+4'!$B$24</f>
        <v>111.09987857431135</v>
      </c>
      <c r="X14" s="11">
        <f>'Share E-Mopeds+E-Motorcycles'!AI14*'E-Mopeds EU27+4'!$B$25</f>
        <v>114.95880391171106</v>
      </c>
      <c r="Y14" s="11">
        <f>'Share E-Mopeds+E-Motorcycles'!AJ14*'E-Mopeds EU27+4'!$B$26</f>
        <v>117.84651983993467</v>
      </c>
      <c r="Z14" s="11">
        <f>'Share E-Mopeds+E-Motorcycles'!AK14*'E-Mopeds EU27+4'!$B$27</f>
        <v>119.97259792093233</v>
      </c>
      <c r="AA14" s="11">
        <f>'Share E-Mopeds+E-Motorcycles'!AL14*'E-Mopeds EU27+4'!$B$28</f>
        <v>121.51924932925931</v>
      </c>
      <c r="AB14" s="11">
        <f>'Share E-Mopeds+E-Motorcycles'!AM14*'E-Mopeds EU27+4'!$B$29</f>
        <v>122.63459191148057</v>
      </c>
      <c r="AC14" s="11">
        <f>'Share E-Mopeds+E-Motorcycles'!AN14*'E-Mopeds EU27+4'!$B$30</f>
        <v>123.43384139649049</v>
      </c>
      <c r="AD14" s="11">
        <f>'Share E-Mopeds+E-Motorcycles'!AO14*'E-Mopeds EU27+4'!$B$31</f>
        <v>124.00399248523335</v>
      </c>
      <c r="AE14" s="11">
        <f>'Share E-Mopeds+E-Motorcycles'!AP14*'E-Mopeds EU27+4'!$B$32</f>
        <v>124.40940190018998</v>
      </c>
      <c r="AF14" s="11">
        <f>'Share E-Mopeds+E-Motorcycles'!AQ14*'E-Mopeds EU27+4'!$B$33</f>
        <v>124.69700867535113</v>
      </c>
      <c r="AG14" s="11">
        <f>'Share E-Mopeds+E-Motorcycles'!AR14*'E-Mopeds EU27+4'!$B$34</f>
        <v>124.90071088287669</v>
      </c>
      <c r="AH14" s="11">
        <f>'Share E-Mopeds+E-Motorcycles'!AS14*'E-Mopeds EU27+4'!$B$35</f>
        <v>125.04481962236703</v>
      </c>
      <c r="AI14" s="11">
        <f>'Share E-Mopeds+E-Motorcycles'!AT14*'E-Mopeds EU27+4'!$B$36</f>
        <v>125.14668572179427</v>
      </c>
      <c r="AJ14" s="11">
        <f>'Share E-Mopeds+E-Motorcycles'!AU14*'E-Mopeds EU27+4'!$B$37</f>
        <v>125.21865015433448</v>
      </c>
      <c r="AK14" s="11">
        <f>'Share E-Mopeds+E-Motorcycles'!AV14*'E-Mopeds EU27+4'!$B$38</f>
        <v>125.26946945749555</v>
      </c>
      <c r="AL14" s="11">
        <f>'Share E-Mopeds+E-Motorcycles'!AW14*'E-Mopeds EU27+4'!$B$39</f>
        <v>125.30534629915664</v>
      </c>
      <c r="AM14" s="11">
        <f>'Share E-Mopeds+E-Motorcycles'!AX14*'E-Mopeds EU27+4'!$B$40</f>
        <v>125.33066907081715</v>
      </c>
      <c r="AN14" s="11">
        <f>'Share E-Mopeds+E-Motorcycles'!AY14*'E-Mopeds EU27+4'!$B$41</f>
        <v>125.3485399464501</v>
      </c>
      <c r="AO14" s="11">
        <f>'Share E-Mopeds+E-Motorcycles'!AZ14*'E-Mopeds EU27+4'!$B$42</f>
        <v>125.3611505641159</v>
      </c>
      <c r="AP14" s="11">
        <f>'Share E-Mopeds+E-Motorcycles'!BA14*'E-Mopeds EU27+4'!$B$43</f>
        <v>125.37004863350994</v>
      </c>
    </row>
    <row r="15" spans="1:43" x14ac:dyDescent="0.45">
      <c r="A15" t="s">
        <v>34</v>
      </c>
      <c r="B15" s="9">
        <f>'Share E-Mopeds+E-Motorcycles'!M15*'E-Mopeds EU27+4'!$B$3</f>
        <v>2.8292251948363233E-2</v>
      </c>
      <c r="C15" s="9">
        <f>'Share E-Mopeds+E-Motorcycles'!N15*'E-Mopeds EU27+4'!$B$4</f>
        <v>4.0018515305518268E-2</v>
      </c>
      <c r="D15" s="9">
        <f>'Share E-Mopeds+E-Motorcycles'!O15*'E-Mopeds EU27+4'!$B$5</f>
        <v>0.17364348487397938</v>
      </c>
      <c r="E15" s="9">
        <f>'Share E-Mopeds+E-Motorcycles'!P15*'E-Mopeds EU27+4'!$B$6</f>
        <v>0.17893496547245183</v>
      </c>
      <c r="F15" s="9">
        <f>'Share E-Mopeds+E-Motorcycles'!Q15*'E-Mopeds EU27+4'!$B$7</f>
        <v>0.25821213265333093</v>
      </c>
      <c r="G15" s="9">
        <f>'Share E-Mopeds+E-Motorcycles'!R15*'E-Mopeds EU27+4'!$B$8</f>
        <v>0.45768718974010036</v>
      </c>
      <c r="H15" s="9">
        <f>'Share E-Mopeds+E-Motorcycles'!S15*'E-Mopeds EU27+4'!$B$9</f>
        <v>0.98666676207909809</v>
      </c>
      <c r="I15" s="9">
        <f>'Share E-Mopeds+E-Motorcycles'!T15*'E-Mopeds EU27+4'!$B$10</f>
        <v>0.23828403654482655</v>
      </c>
      <c r="J15" s="9">
        <f>'Share E-Mopeds+E-Motorcycles'!U15*'E-Mopeds EU27+4'!$B$11</f>
        <v>0.1955818761847456</v>
      </c>
      <c r="K15" s="9">
        <f>'Share E-Mopeds+E-Motorcycles'!V15*'E-Mopeds EU27+4'!$B$12</f>
        <v>0.8105661955206771</v>
      </c>
      <c r="L15" s="9">
        <f>'Share E-Mopeds+E-Motorcycles'!W15*'E-Mopeds EU27+4'!$B$13</f>
        <v>1.5069164368212602</v>
      </c>
      <c r="M15" s="9">
        <f>'Share E-Mopeds+E-Motorcycles'!X15*'E-Mopeds EU27+4'!$B$14</f>
        <v>2.555079868568495</v>
      </c>
      <c r="N15" s="11">
        <f>'Share E-Mopeds+E-Motorcycles'!Y15*'E-Mopeds EU27+4'!$B$15</f>
        <v>3.5468440429939907</v>
      </c>
      <c r="O15" s="11">
        <f>'Share E-Mopeds+E-Motorcycles'!Z15*'E-Mopeds EU27+4'!$B$16</f>
        <v>4.6228416313168159</v>
      </c>
      <c r="P15" s="11">
        <f>'Share E-Mopeds+E-Motorcycles'!AA15*'E-Mopeds EU27+4'!$B$17</f>
        <v>5.7684800172951709</v>
      </c>
      <c r="Q15" s="11">
        <f>'Share E-Mopeds+E-Motorcycles'!AB15*'E-Mopeds EU27+4'!$B$18</f>
        <v>6.9981539455795145</v>
      </c>
      <c r="R15" s="11">
        <f>'Share E-Mopeds+E-Motorcycles'!AC15*'E-Mopeds EU27+4'!$B$19</f>
        <v>8.2368832036040107</v>
      </c>
      <c r="S15" s="11">
        <f>'Share E-Mopeds+E-Motorcycles'!AD15*'E-Mopeds EU27+4'!$B$20</f>
        <v>9.4122433654479263</v>
      </c>
      <c r="T15" s="11">
        <f>'Share E-Mopeds+E-Motorcycles'!AE15*'E-Mopeds EU27+4'!$B$21</f>
        <v>10.465820280754052</v>
      </c>
      <c r="U15" s="11">
        <f>'Share E-Mopeds+E-Motorcycles'!AF15*'E-Mopeds EU27+4'!$B$22</f>
        <v>11.363160546850892</v>
      </c>
      <c r="V15" s="11">
        <f>'Share E-Mopeds+E-Motorcycles'!AG15*'E-Mopeds EU27+4'!$B$23</f>
        <v>12.09474687721041</v>
      </c>
      <c r="W15" s="11">
        <f>'Share E-Mopeds+E-Motorcycles'!AH15*'E-Mopeds EU27+4'!$B$24</f>
        <v>12.670234527288565</v>
      </c>
      <c r="X15" s="11">
        <f>'Share E-Mopeds+E-Motorcycles'!AI15*'E-Mopeds EU27+4'!$B$25</f>
        <v>13.110320418250607</v>
      </c>
      <c r="Y15" s="11">
        <f>'Share E-Mopeds+E-Motorcycles'!AJ15*'E-Mopeds EU27+4'!$B$26</f>
        <v>13.439646053240454</v>
      </c>
      <c r="Z15" s="11">
        <f>'Share E-Mopeds+E-Motorcycles'!AK15*'E-Mopeds EU27+4'!$B$27</f>
        <v>13.682111735968904</v>
      </c>
      <c r="AA15" s="11">
        <f>'Share E-Mopeds+E-Motorcycles'!AL15*'E-Mopeds EU27+4'!$B$28</f>
        <v>13.858497491983535</v>
      </c>
      <c r="AB15" s="11">
        <f>'Share E-Mopeds+E-Motorcycles'!AM15*'E-Mopeds EU27+4'!$B$29</f>
        <v>13.985695219617078</v>
      </c>
      <c r="AC15" s="11">
        <f>'Share E-Mopeds+E-Motorcycles'!AN15*'E-Mopeds EU27+4'!$B$30</f>
        <v>14.076844539947947</v>
      </c>
      <c r="AD15" s="11">
        <f>'Share E-Mopeds+E-Motorcycles'!AO15*'E-Mopeds EU27+4'!$B$31</f>
        <v>14.141866645309918</v>
      </c>
      <c r="AE15" s="11">
        <f>'Share E-Mopeds+E-Motorcycles'!AP15*'E-Mopeds EU27+4'!$B$32</f>
        <v>14.188101010576442</v>
      </c>
      <c r="AF15" s="11">
        <f>'Share E-Mopeds+E-Motorcycles'!AQ15*'E-Mopeds EU27+4'!$B$33</f>
        <v>14.220900734029707</v>
      </c>
      <c r="AG15" s="11">
        <f>'Share E-Mopeds+E-Motorcycles'!AR15*'E-Mopeds EU27+4'!$B$34</f>
        <v>14.244131675199002</v>
      </c>
      <c r="AH15" s="11">
        <f>'Share E-Mopeds+E-Motorcycles'!AS15*'E-Mopeds EU27+4'!$B$35</f>
        <v>14.260566360368827</v>
      </c>
      <c r="AI15" s="11">
        <f>'Share E-Mopeds+E-Motorcycles'!AT15*'E-Mopeds EU27+4'!$B$36</f>
        <v>14.27218354111363</v>
      </c>
      <c r="AJ15" s="11">
        <f>'Share E-Mopeds+E-Motorcycles'!AU15*'E-Mopeds EU27+4'!$B$37</f>
        <v>14.28039062693234</v>
      </c>
      <c r="AK15" s="11">
        <f>'Share E-Mopeds+E-Motorcycles'!AV15*'E-Mopeds EU27+4'!$B$38</f>
        <v>14.28618624523388</v>
      </c>
      <c r="AL15" s="11">
        <f>'Share E-Mopeds+E-Motorcycles'!AW15*'E-Mopeds EU27+4'!$B$39</f>
        <v>14.290277770839285</v>
      </c>
      <c r="AM15" s="11">
        <f>'Share E-Mopeds+E-Motorcycles'!AX15*'E-Mopeds EU27+4'!$B$40</f>
        <v>14.293165671887756</v>
      </c>
      <c r="AN15" s="11">
        <f>'Share E-Mopeds+E-Motorcycles'!AY15*'E-Mopeds EU27+4'!$B$41</f>
        <v>14.295203731590281</v>
      </c>
      <c r="AO15" s="11">
        <f>'Share E-Mopeds+E-Motorcycles'!AZ15*'E-Mopeds EU27+4'!$B$42</f>
        <v>14.296641892328259</v>
      </c>
      <c r="AP15" s="11">
        <f>'Share E-Mopeds+E-Motorcycles'!BA15*'E-Mopeds EU27+4'!$B$43</f>
        <v>14.297656660548613</v>
      </c>
    </row>
    <row r="16" spans="1:43" x14ac:dyDescent="0.45">
      <c r="A16" t="s">
        <v>35</v>
      </c>
      <c r="B16" s="9">
        <f>'Share E-Mopeds+E-Motorcycles'!M16*'E-Mopeds EU27+4'!$B$3</f>
        <v>0</v>
      </c>
      <c r="C16" s="9">
        <f>'Share E-Mopeds+E-Motorcycles'!N16*'E-Mopeds EU27+4'!$B$4</f>
        <v>0</v>
      </c>
      <c r="D16" s="9">
        <f>'Share E-Mopeds+E-Motorcycles'!O16*'E-Mopeds EU27+4'!$B$5</f>
        <v>0</v>
      </c>
      <c r="E16" s="9">
        <f>'Share E-Mopeds+E-Motorcycles'!P16*'E-Mopeds EU27+4'!$B$6</f>
        <v>0</v>
      </c>
      <c r="F16" s="9">
        <f>'Share E-Mopeds+E-Motorcycles'!Q16*'E-Mopeds EU27+4'!$B$7</f>
        <v>6.885656870755491E-2</v>
      </c>
      <c r="G16" s="9">
        <f>'Share E-Mopeds+E-Motorcycles'!R16*'E-Mopeds EU27+4'!$B$8</f>
        <v>1.4929320236760415</v>
      </c>
      <c r="H16" s="9">
        <f>'Share E-Mopeds+E-Motorcycles'!S16*'E-Mopeds EU27+4'!$B$9</f>
        <v>0.54146346699462711</v>
      </c>
      <c r="I16" s="9">
        <f>'Share E-Mopeds+E-Motorcycles'!T16*'E-Mopeds EU27+4'!$B$10</f>
        <v>0.34891591065492461</v>
      </c>
      <c r="J16" s="9">
        <f>'Share E-Mopeds+E-Motorcycles'!U16*'E-Mopeds EU27+4'!$B$11</f>
        <v>2.1905170132691509</v>
      </c>
      <c r="K16" s="9">
        <f>'Share E-Mopeds+E-Motorcycles'!V16*'E-Mopeds EU27+4'!$B$12</f>
        <v>3.0193590783145225</v>
      </c>
      <c r="L16" s="9">
        <f>'Share E-Mopeds+E-Motorcycles'!W16*'E-Mopeds EU27+4'!$B$13</f>
        <v>5.6132637271591941</v>
      </c>
      <c r="M16" s="9">
        <f>'Share E-Mopeds+E-Motorcycles'!X16*'E-Mopeds EU27+4'!$B$14</f>
        <v>9.5176725104176434</v>
      </c>
      <c r="N16" s="11">
        <f>'Share E-Mopeds+E-Motorcycles'!Y16*'E-Mopeds EU27+4'!$B$15</f>
        <v>12.43481793896717</v>
      </c>
      <c r="O16" s="11">
        <f>'Share E-Mopeds+E-Motorcycles'!Z16*'E-Mopeds EU27+4'!$B$16</f>
        <v>16.207138895675428</v>
      </c>
      <c r="P16" s="11">
        <f>'Share E-Mopeds+E-Motorcycles'!AA16*'E-Mopeds EU27+4'!$B$17</f>
        <v>20.223612295928952</v>
      </c>
      <c r="Q16" s="11">
        <f>'Share E-Mopeds+E-Motorcycles'!AB16*'E-Mopeds EU27+4'!$B$18</f>
        <v>24.53470442097289</v>
      </c>
      <c r="R16" s="11">
        <f>'Share E-Mopeds+E-Motorcycles'!AC16*'E-Mopeds EU27+4'!$B$19</f>
        <v>28.877543466752879</v>
      </c>
      <c r="S16" s="11">
        <f>'Share E-Mopeds+E-Motorcycles'!AD16*'E-Mopeds EU27+4'!$B$20</f>
        <v>32.998217916511557</v>
      </c>
      <c r="T16" s="11">
        <f>'Share E-Mopeds+E-Motorcycles'!AE16*'E-Mopeds EU27+4'!$B$21</f>
        <v>36.691934631349504</v>
      </c>
      <c r="U16" s="11">
        <f>'Share E-Mopeds+E-Motorcycles'!AF16*'E-Mopeds EU27+4'!$B$22</f>
        <v>39.837904034841948</v>
      </c>
      <c r="V16" s="11">
        <f>'Share E-Mopeds+E-Motorcycles'!AG16*'E-Mopeds EU27+4'!$B$23</f>
        <v>42.402759640102367</v>
      </c>
      <c r="W16" s="11">
        <f>'Share E-Mopeds+E-Motorcycles'!AH16*'E-Mopeds EU27+4'!$B$24</f>
        <v>44.420351636846959</v>
      </c>
      <c r="X16" s="11">
        <f>'Share E-Mopeds+E-Motorcycles'!AI16*'E-Mopeds EU27+4'!$B$25</f>
        <v>45.963240995749182</v>
      </c>
      <c r="Y16" s="11">
        <f>'Share E-Mopeds+E-Motorcycles'!AJ16*'E-Mopeds EU27+4'!$B$26</f>
        <v>47.117817927831226</v>
      </c>
      <c r="Z16" s="11">
        <f>'Share E-Mopeds+E-Motorcycles'!AK16*'E-Mopeds EU27+4'!$B$27</f>
        <v>47.967874086102732</v>
      </c>
      <c r="AA16" s="11">
        <f>'Share E-Mopeds+E-Motorcycles'!AL16*'E-Mopeds EU27+4'!$B$28</f>
        <v>48.586261795424619</v>
      </c>
      <c r="AB16" s="11">
        <f>'Share E-Mopeds+E-Motorcycles'!AM16*'E-Mopeds EU27+4'!$B$29</f>
        <v>49.032202064069288</v>
      </c>
      <c r="AC16" s="11">
        <f>'Share E-Mopeds+E-Motorcycles'!AN16*'E-Mopeds EU27+4'!$B$30</f>
        <v>49.351760857699858</v>
      </c>
      <c r="AD16" s="11">
        <f>'Share E-Mopeds+E-Motorcycles'!AO16*'E-Mopeds EU27+4'!$B$31</f>
        <v>49.579720709439478</v>
      </c>
      <c r="AE16" s="11">
        <f>'Share E-Mopeds+E-Motorcycles'!AP16*'E-Mopeds EU27+4'!$B$32</f>
        <v>49.741812954726825</v>
      </c>
      <c r="AF16" s="11">
        <f>'Share E-Mopeds+E-Motorcycles'!AQ16*'E-Mopeds EU27+4'!$B$33</f>
        <v>49.856804926362983</v>
      </c>
      <c r="AG16" s="11">
        <f>'Share E-Mopeds+E-Motorcycles'!AR16*'E-Mopeds EU27+4'!$B$34</f>
        <v>49.938249873050623</v>
      </c>
      <c r="AH16" s="11">
        <f>'Share E-Mopeds+E-Motorcycles'!AS16*'E-Mopeds EU27+4'!$B$35</f>
        <v>49.995867945763649</v>
      </c>
      <c r="AI16" s="11">
        <f>'Share E-Mopeds+E-Motorcycles'!AT16*'E-Mopeds EU27+4'!$B$36</f>
        <v>50.036596414727782</v>
      </c>
      <c r="AJ16" s="11">
        <f>'Share E-Mopeds+E-Motorcycles'!AU16*'E-Mopeds EU27+4'!$B$37</f>
        <v>50.065369492068669</v>
      </c>
      <c r="AK16" s="11">
        <f>'Share E-Mopeds+E-Motorcycles'!AV16*'E-Mopeds EU27+4'!$B$38</f>
        <v>50.08568824799643</v>
      </c>
      <c r="AL16" s="11">
        <f>'Share E-Mopeds+E-Motorcycles'!AW16*'E-Mopeds EU27+4'!$B$39</f>
        <v>50.100032655413024</v>
      </c>
      <c r="AM16" s="11">
        <f>'Share E-Mopeds+E-Motorcycles'!AX16*'E-Mopeds EU27+4'!$B$40</f>
        <v>50.110157296735885</v>
      </c>
      <c r="AN16" s="11">
        <f>'Share E-Mopeds+E-Motorcycles'!AY16*'E-Mopeds EU27+4'!$B$41</f>
        <v>50.117302494281212</v>
      </c>
      <c r="AO16" s="11">
        <f>'Share E-Mopeds+E-Motorcycles'!AZ16*'E-Mopeds EU27+4'!$B$42</f>
        <v>50.122344516633184</v>
      </c>
      <c r="AP16" s="11">
        <f>'Share E-Mopeds+E-Motorcycles'!BA16*'E-Mopeds EU27+4'!$B$43</f>
        <v>50.125902174629239</v>
      </c>
    </row>
    <row r="17" spans="1:42" x14ac:dyDescent="0.45">
      <c r="A17" t="s">
        <v>36</v>
      </c>
      <c r="B17" s="9">
        <f>'Share E-Mopeds+E-Motorcycles'!M17*'E-Mopeds EU27+4'!$B$3</f>
        <v>2.5934564285999634E-2</v>
      </c>
      <c r="C17" s="9">
        <f>'Share E-Mopeds+E-Motorcycles'!N17*'E-Mopeds EU27+4'!$B$4</f>
        <v>3.6683639030058411E-2</v>
      </c>
      <c r="D17" s="9">
        <f>'Share E-Mopeds+E-Motorcycles'!O17*'E-Mopeds EU27+4'!$B$5</f>
        <v>1.827826156568204E-2</v>
      </c>
      <c r="E17" s="9">
        <f>'Share E-Mopeds+E-Motorcycles'!P17*'E-Mopeds EU27+4'!$B$6</f>
        <v>3.889890553748953E-2</v>
      </c>
      <c r="F17" s="9">
        <f>'Share E-Mopeds+E-Motorcycles'!Q17*'E-Mopeds EU27+4'!$B$7</f>
        <v>9.4677781972888009E-2</v>
      </c>
      <c r="G17" s="9">
        <f>'Share E-Mopeds+E-Motorcycles'!R17*'E-Mopeds EU27+4'!$B$8</f>
        <v>0.18525433870432634</v>
      </c>
      <c r="H17" s="9">
        <f>'Share E-Mopeds+E-Motorcycles'!S17*'E-Mopeds EU27+4'!$B$9</f>
        <v>0.45723581657324064</v>
      </c>
      <c r="I17" s="9">
        <f>'Share E-Mopeds+E-Motorcycles'!T17*'E-Mopeds EU27+4'!$B$10</f>
        <v>0.1021217299477828</v>
      </c>
      <c r="J17" s="9">
        <f>'Share E-Mopeds+E-Motorcycles'!U17*'E-Mopeds EU27+4'!$B$11</f>
        <v>0.20340515123213546</v>
      </c>
      <c r="K17" s="9">
        <f>'Share E-Mopeds+E-Motorcycles'!V17*'E-Mopeds EU27+4'!$B$12</f>
        <v>0.33098119650427654</v>
      </c>
      <c r="L17" s="9">
        <f>'Share E-Mopeds+E-Motorcycles'!W17*'E-Mopeds EU27+4'!$B$13</f>
        <v>0.61532421170201457</v>
      </c>
      <c r="M17" s="9">
        <f>'Share E-Mopeds+E-Motorcycles'!X17*'E-Mopeds EU27+4'!$B$14</f>
        <v>1.0433242796654687</v>
      </c>
      <c r="N17" s="11">
        <f>'Share E-Mopeds+E-Motorcycles'!Y17*'E-Mopeds EU27+4'!$B$15</f>
        <v>1.3631008478957298</v>
      </c>
      <c r="O17" s="11">
        <f>'Share E-Mopeds+E-Motorcycles'!Z17*'E-Mopeds EU27+4'!$B$16</f>
        <v>1.776621489682541</v>
      </c>
      <c r="P17" s="11">
        <f>'Share E-Mopeds+E-Motorcycles'!AA17*'E-Mopeds EU27+4'!$B$17</f>
        <v>2.3646997822532883</v>
      </c>
      <c r="Q17" s="11">
        <f>'Share E-Mopeds+E-Motorcycles'!AB17*'E-Mopeds EU27+4'!$B$18</f>
        <v>2.8687857220048838</v>
      </c>
      <c r="R17" s="11">
        <f>'Share E-Mopeds+E-Motorcycles'!AC17*'E-Mopeds EU27+4'!$B$19</f>
        <v>3.3765837550983231</v>
      </c>
      <c r="S17" s="11">
        <f>'Share E-Mopeds+E-Motorcycles'!AD17*'E-Mopeds EU27+4'!$B$20</f>
        <v>3.858404600528718</v>
      </c>
      <c r="T17" s="11">
        <f>'Share E-Mopeds+E-Motorcycles'!AE17*'E-Mopeds EU27+4'!$B$21</f>
        <v>4.2903022745679351</v>
      </c>
      <c r="U17" s="11">
        <f>'Share E-Mopeds+E-Motorcycles'!AF17*'E-Mopeds EU27+4'!$B$22</f>
        <v>4.658153133977045</v>
      </c>
      <c r="V17" s="11">
        <f>'Share E-Mopeds+E-Motorcycles'!AG17*'E-Mopeds EU27+4'!$B$23</f>
        <v>4.9580557133244234</v>
      </c>
      <c r="W17" s="11">
        <f>'Share E-Mopeds+E-Motorcycles'!AH17*'E-Mopeds EU27+4'!$B$24</f>
        <v>5.1939680362845664</v>
      </c>
      <c r="X17" s="11">
        <f>'Share E-Mopeds+E-Motorcycles'!AI17*'E-Mopeds EU27+4'!$B$25</f>
        <v>5.374374487795281</v>
      </c>
      <c r="Y17" s="11">
        <f>'Share E-Mopeds+E-Motorcycles'!AJ17*'E-Mopeds EU27+4'!$B$26</f>
        <v>5.5093764735898105</v>
      </c>
      <c r="Z17" s="11">
        <f>'Share E-Mopeds+E-Motorcycles'!AK17*'E-Mopeds EU27+4'!$B$27</f>
        <v>5.6087715560782314</v>
      </c>
      <c r="AA17" s="11">
        <f>'Share E-Mopeds+E-Motorcycles'!AL17*'E-Mopeds EU27+4'!$B$28</f>
        <v>5.6810781875634442</v>
      </c>
      <c r="AB17" s="11">
        <f>'Share E-Mopeds+E-Motorcycles'!AM17*'E-Mopeds EU27+4'!$B$29</f>
        <v>5.7332209423162279</v>
      </c>
      <c r="AC17" s="11">
        <f>'Share E-Mopeds+E-Motorcycles'!AN17*'E-Mopeds EU27+4'!$B$30</f>
        <v>5.770586206179968</v>
      </c>
      <c r="AD17" s="11">
        <f>'Share E-Mopeds+E-Motorcycles'!AO17*'E-Mopeds EU27+4'!$B$31</f>
        <v>5.7972410195675685</v>
      </c>
      <c r="AE17" s="11">
        <f>'Share E-Mopeds+E-Motorcycles'!AP17*'E-Mopeds EU27+4'!$B$32</f>
        <v>5.8161940874729039</v>
      </c>
      <c r="AF17" s="11">
        <f>'Share E-Mopeds+E-Motorcycles'!AQ17*'E-Mopeds EU27+4'!$B$33</f>
        <v>5.8296398303159691</v>
      </c>
      <c r="AG17" s="11">
        <f>'Share E-Mopeds+E-Motorcycles'!AR17*'E-Mopeds EU27+4'!$B$34</f>
        <v>5.8391629978332116</v>
      </c>
      <c r="AH17" s="11">
        <f>'Share E-Mopeds+E-Motorcycles'!AS17*'E-Mopeds EU27+4'!$B$35</f>
        <v>5.8459001445904102</v>
      </c>
      <c r="AI17" s="11">
        <f>'Share E-Mopeds+E-Motorcycles'!AT17*'E-Mopeds EU27+4'!$B$36</f>
        <v>5.8506624294029201</v>
      </c>
      <c r="AJ17" s="11">
        <f>'Share E-Mopeds+E-Motorcycles'!AU17*'E-Mopeds EU27+4'!$B$37</f>
        <v>5.8540267981777534</v>
      </c>
      <c r="AK17" s="11">
        <f>'Share E-Mopeds+E-Motorcycles'!AV17*'E-Mopeds EU27+4'!$B$38</f>
        <v>5.8564026228828023</v>
      </c>
      <c r="AL17" s="11">
        <f>'Share E-Mopeds+E-Motorcycles'!AW17*'E-Mopeds EU27+4'!$B$39</f>
        <v>5.8580798809610455</v>
      </c>
      <c r="AM17" s="11">
        <f>'Share E-Mopeds+E-Motorcycles'!AX17*'E-Mopeds EU27+4'!$B$40</f>
        <v>5.8592637316392162</v>
      </c>
      <c r="AN17" s="11">
        <f>'Share E-Mopeds+E-Motorcycles'!AY17*'E-Mopeds EU27+4'!$B$41</f>
        <v>5.8600992029107344</v>
      </c>
      <c r="AO17" s="11">
        <f>'Share E-Mopeds+E-Motorcycles'!AZ17*'E-Mopeds EU27+4'!$B$42</f>
        <v>5.8606887548158717</v>
      </c>
      <c r="AP17" s="11">
        <f>'Share E-Mopeds+E-Motorcycles'!BA17*'E-Mopeds EU27+4'!$B$43</f>
        <v>5.8611047434614969</v>
      </c>
    </row>
    <row r="18" spans="1:42" x14ac:dyDescent="0.45">
      <c r="A18" t="s">
        <v>37</v>
      </c>
      <c r="B18" s="9">
        <f>'Share E-Mopeds+E-Motorcycles'!M18*'E-Mopeds EU27+4'!$B$3</f>
        <v>0</v>
      </c>
      <c r="C18" s="9">
        <f>'Share E-Mopeds+E-Motorcycles'!N18*'E-Mopeds EU27+4'!$B$4</f>
        <v>0</v>
      </c>
      <c r="D18" s="9">
        <f>'Share E-Mopeds+E-Motorcycles'!O18*'E-Mopeds EU27+4'!$B$5</f>
        <v>0</v>
      </c>
      <c r="E18" s="9">
        <f>'Share E-Mopeds+E-Motorcycles'!P18*'E-Mopeds EU27+4'!$B$6</f>
        <v>0</v>
      </c>
      <c r="F18" s="9">
        <f>'Share E-Mopeds+E-Motorcycles'!Q18*'E-Mopeds EU27+4'!$B$7</f>
        <v>4.3035355442221819E-2</v>
      </c>
      <c r="G18" s="9">
        <f>'Share E-Mopeds+E-Motorcycles'!R18*'E-Mopeds EU27+4'!$B$8</f>
        <v>0</v>
      </c>
      <c r="H18" s="9">
        <f>'Share E-Mopeds+E-Motorcycles'!S18*'E-Mopeds EU27+4'!$B$9</f>
        <v>2.4065042977538979E-2</v>
      </c>
      <c r="I18" s="9">
        <f>'Share E-Mopeds+E-Motorcycles'!T18*'E-Mopeds EU27+4'!$B$10</f>
        <v>5.9571009136206637E-2</v>
      </c>
      <c r="J18" s="9">
        <f>'Share E-Mopeds+E-Motorcycles'!U18*'E-Mopeds EU27+4'!$B$11</f>
        <v>0.12517240075823721</v>
      </c>
      <c r="K18" s="9">
        <f>'Share E-Mopeds+E-Motorcycles'!V18*'E-Mopeds EU27+4'!$B$12</f>
        <v>0.25667929524821448</v>
      </c>
      <c r="L18" s="9">
        <f>'Share E-Mopeds+E-Motorcycles'!W18*'E-Mopeds EU27+4'!$B$13</f>
        <v>0.47719020499339904</v>
      </c>
      <c r="M18" s="9">
        <f>'Share E-Mopeds+E-Motorcycles'!X18*'E-Mopeds EU27+4'!$B$14</f>
        <v>0.80910862504669001</v>
      </c>
      <c r="N18" s="11">
        <f>'Share E-Mopeds+E-Motorcycles'!Y18*'E-Mopeds EU27+4'!$B$15</f>
        <v>0.99102995318949749</v>
      </c>
      <c r="O18" s="11">
        <f>'Share E-Mopeds+E-Motorcycles'!Z18*'E-Mopeds EU27+4'!$B$16</f>
        <v>1.2109465670269233</v>
      </c>
      <c r="P18" s="11">
        <f>'Share E-Mopeds+E-Motorcycles'!AA18*'E-Mopeds EU27+4'!$B$17</f>
        <v>1.5110448574716211</v>
      </c>
      <c r="Q18" s="11">
        <f>'Share E-Mopeds+E-Motorcycles'!AB18*'E-Mopeds EU27+4'!$B$18</f>
        <v>1.8331561346416931</v>
      </c>
      <c r="R18" s="11">
        <f>'Share E-Mopeds+E-Motorcycles'!AC18*'E-Mopeds EU27+4'!$B$19</f>
        <v>2.1576394421205358</v>
      </c>
      <c r="S18" s="11">
        <f>'Share E-Mopeds+E-Motorcycles'!AD18*'E-Mopeds EU27+4'!$B$20</f>
        <v>2.4655233080447236</v>
      </c>
      <c r="T18" s="11">
        <f>'Share E-Mopeds+E-Motorcycles'!AE18*'E-Mopeds EU27+4'!$B$21</f>
        <v>2.7415062316313468</v>
      </c>
      <c r="U18" s="11">
        <f>'Share E-Mopeds+E-Motorcycles'!AF18*'E-Mopeds EU27+4'!$B$22</f>
        <v>2.9765631947173752</v>
      </c>
      <c r="V18" s="11">
        <f>'Share E-Mopeds+E-Motorcycles'!AG18*'E-Mopeds EU27+4'!$B$23</f>
        <v>3.1682011580928</v>
      </c>
      <c r="W18" s="11">
        <f>'Share E-Mopeds+E-Motorcycles'!AH18*'E-Mopeds EU27+4'!$B$24</f>
        <v>3.318949301725405</v>
      </c>
      <c r="X18" s="11">
        <f>'Share E-Mopeds+E-Motorcycles'!AI18*'E-Mopeds EU27+4'!$B$25</f>
        <v>3.4342291536777783</v>
      </c>
      <c r="Y18" s="11">
        <f>'Share E-Mopeds+E-Motorcycles'!AJ18*'E-Mopeds EU27+4'!$B$26</f>
        <v>3.5204955194609635</v>
      </c>
      <c r="Z18" s="11">
        <f>'Share E-Mopeds+E-Motorcycles'!AK18*'E-Mopeds EU27+4'!$B$27</f>
        <v>3.5840090484845009</v>
      </c>
      <c r="AA18" s="11">
        <f>'Share E-Mopeds+E-Motorcycles'!AL18*'E-Mopeds EU27+4'!$B$28</f>
        <v>3.6302130378817159</v>
      </c>
      <c r="AB18" s="11">
        <f>'Share E-Mopeds+E-Motorcycles'!AM18*'E-Mopeds EU27+4'!$B$29</f>
        <v>3.6635322955798411</v>
      </c>
      <c r="AC18" s="11">
        <f>'Share E-Mopeds+E-Motorcycles'!AN18*'E-Mopeds EU27+4'!$B$30</f>
        <v>3.6874087259973938</v>
      </c>
      <c r="AD18" s="11">
        <f>'Share E-Mopeds+E-Motorcycles'!AO18*'E-Mopeds EU27+4'!$B$31</f>
        <v>3.7044411708762186</v>
      </c>
      <c r="AE18" s="11">
        <f>'Share E-Mopeds+E-Motorcycles'!AP18*'E-Mopeds EU27+4'!$B$32</f>
        <v>3.7165521948660718</v>
      </c>
      <c r="AF18" s="11">
        <f>'Share E-Mopeds+E-Motorcycles'!AQ18*'E-Mopeds EU27+4'!$B$33</f>
        <v>3.7251440341897668</v>
      </c>
      <c r="AG18" s="11">
        <f>'Share E-Mopeds+E-Motorcycles'!AR18*'E-Mopeds EU27+4'!$B$34</f>
        <v>3.7312293450659144</v>
      </c>
      <c r="AH18" s="11">
        <f>'Share E-Mopeds+E-Motorcycles'!AS18*'E-Mopeds EU27+4'!$B$35</f>
        <v>3.7355343866774953</v>
      </c>
      <c r="AI18" s="11">
        <f>'Share E-Mopeds+E-Motorcycles'!AT18*'E-Mopeds EU27+4'!$B$36</f>
        <v>3.7385774900895066</v>
      </c>
      <c r="AJ18" s="11">
        <f>'Share E-Mopeds+E-Motorcycles'!AU18*'E-Mopeds EU27+4'!$B$37</f>
        <v>3.7407273241504737</v>
      </c>
      <c r="AK18" s="11">
        <f>'Share E-Mopeds+E-Motorcycles'!AV18*'E-Mopeds EU27+4'!$B$38</f>
        <v>3.7422454778415943</v>
      </c>
      <c r="AL18" s="11">
        <f>'Share E-Mopeds+E-Motorcycles'!AW18*'E-Mopeds EU27+4'!$B$39</f>
        <v>3.7433172469569813</v>
      </c>
      <c r="AM18" s="11">
        <f>'Share E-Mopeds+E-Motorcycles'!AX18*'E-Mopeds EU27+4'!$B$40</f>
        <v>3.7440737283897141</v>
      </c>
      <c r="AN18" s="11">
        <f>'Share E-Mopeds+E-Motorcycles'!AY18*'E-Mopeds EU27+4'!$B$41</f>
        <v>3.7446075951316438</v>
      </c>
      <c r="AO18" s="11">
        <f>'Share E-Mopeds+E-Motorcycles'!AZ18*'E-Mopeds EU27+4'!$B$42</f>
        <v>3.7449843192220151</v>
      </c>
      <c r="AP18" s="11">
        <f>'Share E-Mopeds+E-Motorcycles'!BA18*'E-Mopeds EU27+4'!$B$43</f>
        <v>3.7452501362650303</v>
      </c>
    </row>
    <row r="19" spans="1:42" x14ac:dyDescent="0.45">
      <c r="A19" t="s">
        <v>38</v>
      </c>
      <c r="B19" s="9">
        <f>'Share E-Mopeds+E-Motorcycles'!M19*'E-Mopeds EU27+4'!$B$3</f>
        <v>0</v>
      </c>
      <c r="C19" s="9">
        <f>'Share E-Mopeds+E-Motorcycles'!N19*'E-Mopeds EU27+4'!$B$4</f>
        <v>0</v>
      </c>
      <c r="D19" s="9">
        <f>'Share E-Mopeds+E-Motorcycles'!O19*'E-Mopeds EU27+4'!$B$5</f>
        <v>0</v>
      </c>
      <c r="E19" s="9">
        <f>'Share E-Mopeds+E-Motorcycles'!P19*'E-Mopeds EU27+4'!$B$6</f>
        <v>0</v>
      </c>
      <c r="F19" s="9">
        <f>'Share E-Mopeds+E-Motorcycles'!Q19*'E-Mopeds EU27+4'!$B$7</f>
        <v>0</v>
      </c>
      <c r="G19" s="9">
        <f>'Share E-Mopeds+E-Motorcycles'!R19*'E-Mopeds EU27+4'!$B$8</f>
        <v>0</v>
      </c>
      <c r="H19" s="9">
        <f>'Share E-Mopeds+E-Motorcycles'!S19*'E-Mopeds EU27+4'!$B$9</f>
        <v>0</v>
      </c>
      <c r="I19" s="9">
        <f>'Share E-Mopeds+E-Motorcycles'!T19*'E-Mopeds EU27+4'!$B$10</f>
        <v>6.8081153298521865E-2</v>
      </c>
      <c r="J19" s="9">
        <f>'Share E-Mopeds+E-Motorcycles'!U19*'E-Mopeds EU27+4'!$B$11</f>
        <v>7.8232750473898258E-3</v>
      </c>
      <c r="K19" s="9">
        <f>'Share E-Mopeds+E-Motorcycles'!V19*'E-Mopeds EU27+4'!$B$12</f>
        <v>0.16886795740014107</v>
      </c>
      <c r="L19" s="9">
        <f>'Share E-Mopeds+E-Motorcycles'!W19*'E-Mopeds EU27+4'!$B$13</f>
        <v>1.3000847690222637</v>
      </c>
      <c r="M19" s="9">
        <f>'Share E-Mopeds+E-Motorcycles'!X19*'E-Mopeds EU27+4'!$B$14</f>
        <v>2.2043826317061526</v>
      </c>
      <c r="N19" s="11">
        <f>'Share E-Mopeds+E-Motorcycles'!Y19*'E-Mopeds EU27+4'!$B$15</f>
        <v>2.7000196867082287</v>
      </c>
      <c r="O19" s="11">
        <f>'Share E-Mopeds+E-Motorcycles'!Z19*'E-Mopeds EU27+4'!$B$16</f>
        <v>3.5191181968501715</v>
      </c>
      <c r="P19" s="11">
        <f>'Share E-Mopeds+E-Motorcycles'!AA19*'E-Mopeds EU27+4'!$B$17</f>
        <v>4.3912304629928638</v>
      </c>
      <c r="Q19" s="11">
        <f>'Share E-Mopeds+E-Motorcycles'!AB19*'E-Mopeds EU27+4'!$B$18</f>
        <v>5.3273144222404625</v>
      </c>
      <c r="R19" s="11">
        <f>'Share E-Mopeds+E-Motorcycles'!AC19*'E-Mopeds EU27+4'!$B$19</f>
        <v>6.2702917120860979</v>
      </c>
      <c r="S19" s="11">
        <f>'Share E-Mopeds+E-Motorcycles'!AD19*'E-Mopeds EU27+4'!$B$20</f>
        <v>7.165029551552057</v>
      </c>
      <c r="T19" s="11">
        <f>'Share E-Mopeds+E-Motorcycles'!AE19*'E-Mopeds EU27+4'!$B$21</f>
        <v>7.9670604213352672</v>
      </c>
      <c r="U19" s="11">
        <f>'Share E-Mopeds+E-Motorcycles'!AF19*'E-Mopeds EU27+4'!$B$22</f>
        <v>8.6501568176719594</v>
      </c>
      <c r="V19" s="11">
        <f>'Share E-Mopeds+E-Motorcycles'!AG19*'E-Mopeds EU27+4'!$B$23</f>
        <v>9.2070737473574074</v>
      </c>
      <c r="W19" s="11">
        <f>'Share E-Mopeds+E-Motorcycles'!AH19*'E-Mopeds EU27+4'!$B$24</f>
        <v>9.6451612318459681</v>
      </c>
      <c r="X19" s="11">
        <f>'Share E-Mopeds+E-Motorcycles'!AI19*'E-Mopeds EU27+4'!$B$25</f>
        <v>9.9801747128551348</v>
      </c>
      <c r="Y19" s="11">
        <f>'Share E-Mopeds+E-Motorcycles'!AJ19*'E-Mopeds EU27+4'!$B$26</f>
        <v>10.230872428072319</v>
      </c>
      <c r="Z19" s="11">
        <f>'Share E-Mopeds+E-Motorcycles'!AK19*'E-Mopeds EU27+4'!$B$27</f>
        <v>10.415448380322349</v>
      </c>
      <c r="AA19" s="11">
        <f>'Share E-Mopeds+E-Motorcycles'!AL19*'E-Mopeds EU27+4'!$B$28</f>
        <v>10.549721274174317</v>
      </c>
      <c r="AB19" s="11">
        <f>'Share E-Mopeds+E-Motorcycles'!AM19*'E-Mopeds EU27+4'!$B$29</f>
        <v>10.646549994172172</v>
      </c>
      <c r="AC19" s="11">
        <f>'Share E-Mopeds+E-Motorcycles'!AN19*'E-Mopeds EU27+4'!$B$30</f>
        <v>10.71593702002958</v>
      </c>
      <c r="AD19" s="11">
        <f>'Share E-Mopeds+E-Motorcycles'!AO19*'E-Mopeds EU27+4'!$B$31</f>
        <v>10.765434816498901</v>
      </c>
      <c r="AE19" s="11">
        <f>'Share E-Mopeds+E-Motorcycles'!AP19*'E-Mopeds EU27+4'!$B$32</f>
        <v>10.800630527082415</v>
      </c>
      <c r="AF19" s="11">
        <f>'Share E-Mopeds+E-Motorcycles'!AQ19*'E-Mopeds EU27+4'!$B$33</f>
        <v>10.825599174693897</v>
      </c>
      <c r="AG19" s="11">
        <f>'Share E-Mopeds+E-Motorcycles'!AR19*'E-Mopeds EU27+4'!$B$34</f>
        <v>10.843283628179174</v>
      </c>
      <c r="AH19" s="11">
        <f>'Share E-Mopeds+E-Motorcycles'!AS19*'E-Mopeds EU27+4'!$B$35</f>
        <v>10.855794461180423</v>
      </c>
      <c r="AI19" s="11">
        <f>'Share E-Mopeds+E-Motorcycles'!AT19*'E-Mopeds EU27+4'!$B$36</f>
        <v>10.864637989775083</v>
      </c>
      <c r="AJ19" s="11">
        <f>'Share E-Mopeds+E-Motorcycles'!AU19*'E-Mopeds EU27+4'!$B$37</f>
        <v>10.870885598356798</v>
      </c>
      <c r="AK19" s="11">
        <f>'Share E-Mopeds+E-Motorcycles'!AV19*'E-Mopeds EU27+4'!$B$38</f>
        <v>10.875297487721292</v>
      </c>
      <c r="AL19" s="11">
        <f>'Share E-Mopeds+E-Motorcycles'!AW19*'E-Mopeds EU27+4'!$B$39</f>
        <v>10.878412143891499</v>
      </c>
      <c r="AM19" s="11">
        <f>'Share E-Mopeds+E-Motorcycles'!AX19*'E-Mopeds EU27+4'!$B$40</f>
        <v>10.880610546073726</v>
      </c>
      <c r="AN19" s="11">
        <f>'Share E-Mopeds+E-Motorcycles'!AY19*'E-Mopeds EU27+4'!$B$41</f>
        <v>10.882162010207134</v>
      </c>
      <c r="AO19" s="11">
        <f>'Share E-Mopeds+E-Motorcycles'!AZ19*'E-Mopeds EU27+4'!$B$42</f>
        <v>10.8832568038485</v>
      </c>
      <c r="AP19" s="11">
        <f>'Share E-Mopeds+E-Motorcycles'!BA19*'E-Mopeds EU27+4'!$B$43</f>
        <v>10.88402929176711</v>
      </c>
    </row>
    <row r="20" spans="1:42" x14ac:dyDescent="0.45">
      <c r="A20" t="s">
        <v>39</v>
      </c>
      <c r="B20" s="9">
        <f>'Share E-Mopeds+E-Motorcycles'!M20*'E-Mopeds EU27+4'!$B$3</f>
        <v>1.431116411054707</v>
      </c>
      <c r="C20" s="9">
        <f>'Share E-Mopeds+E-Motorcycles'!N20*'E-Mopeds EU27+4'!$B$4</f>
        <v>2.0242698992041324</v>
      </c>
      <c r="D20" s="9">
        <f>'Share E-Mopeds+E-Motorcycles'!O20*'E-Mopeds EU27+4'!$B$5</f>
        <v>4.7660567032515919</v>
      </c>
      <c r="E20" s="9">
        <f>'Share E-Mopeds+E-Motorcycles'!P20*'E-Mopeds EU27+4'!$B$6</f>
        <v>5.9515325472358978</v>
      </c>
      <c r="F20" s="9">
        <f>'Share E-Mopeds+E-Motorcycles'!Q20*'E-Mopeds EU27+4'!$B$7</f>
        <v>7.0147629370821569</v>
      </c>
      <c r="G20" s="9">
        <f>'Share E-Mopeds+E-Motorcycles'!R20*'E-Mopeds EU27+4'!$B$8</f>
        <v>7.8351687957888601</v>
      </c>
      <c r="H20" s="9">
        <f>'Share E-Mopeds+E-Motorcycles'!S20*'E-Mopeds EU27+4'!$B$9</f>
        <v>9.5658545835717437</v>
      </c>
      <c r="I20" s="9">
        <f>'Share E-Mopeds+E-Motorcycles'!T20*'E-Mopeds EU27+4'!$B$10</f>
        <v>12.484381486116447</v>
      </c>
      <c r="J20" s="9">
        <f>'Share E-Mopeds+E-Motorcycles'!U20*'E-Mopeds EU27+4'!$B$11</f>
        <v>27.170234239584861</v>
      </c>
      <c r="K20" s="9">
        <f>'Share E-Mopeds+E-Motorcycles'!V20*'E-Mopeds EU27+4'!$B$12</f>
        <v>37.671063936823472</v>
      </c>
      <c r="L20" s="9">
        <f>'Share E-Mopeds+E-Motorcycles'!W20*'E-Mopeds EU27+4'!$B$13</f>
        <v>78.758544359746466</v>
      </c>
      <c r="M20" s="9">
        <f>'Share E-Mopeds+E-Motorcycles'!X20*'E-Mopeds EU27+4'!$B$14</f>
        <v>76.409265619734327</v>
      </c>
      <c r="N20" s="11">
        <f>'Share E-Mopeds+E-Motorcycles'!Y20*'E-Mopeds EU27+4'!$B$15</f>
        <v>106.0678188289812</v>
      </c>
      <c r="O20" s="11">
        <f>'Share E-Mopeds+E-Motorcycles'!Z20*'E-Mopeds EU27+4'!$B$16</f>
        <v>138.24535916489825</v>
      </c>
      <c r="P20" s="11">
        <f>'Share E-Mopeds+E-Motorcycles'!AA20*'E-Mopeds EU27+4'!$B$17</f>
        <v>172.50549671098108</v>
      </c>
      <c r="Q20" s="11">
        <f>'Share E-Mopeds+E-Motorcycles'!AB20*'E-Mopeds EU27+4'!$B$18</f>
        <v>209.27870406460551</v>
      </c>
      <c r="R20" s="11">
        <f>'Share E-Mopeds+E-Motorcycles'!AC20*'E-Mopeds EU27+4'!$B$19</f>
        <v>246.32270964410961</v>
      </c>
      <c r="S20" s="11">
        <f>'Share E-Mopeds+E-Motorcycles'!AD20*'E-Mopeds EU27+4'!$B$20</f>
        <v>281.47167226949392</v>
      </c>
      <c r="T20" s="11">
        <f>'Share E-Mopeds+E-Motorcycles'!AE20*'E-Mopeds EU27+4'!$B$21</f>
        <v>312.97872586995481</v>
      </c>
      <c r="U20" s="11">
        <f>'Share E-Mopeds+E-Motorcycles'!AF20*'E-Mopeds EU27+4'!$B$22</f>
        <v>339.81354680331788</v>
      </c>
      <c r="V20" s="11">
        <f>'Share E-Mopeds+E-Motorcycles'!AG20*'E-Mopeds EU27+4'!$B$23</f>
        <v>361.69152209789274</v>
      </c>
      <c r="W20" s="11">
        <f>'Share E-Mopeds+E-Motorcycles'!AH20*'E-Mopeds EU27+4'!$B$24</f>
        <v>378.90139066467628</v>
      </c>
      <c r="X20" s="11">
        <f>'Share E-Mopeds+E-Motorcycles'!AI20*'E-Mopeds EU27+4'!$B$25</f>
        <v>392.06209070841146</v>
      </c>
      <c r="Y20" s="11">
        <f>'Share E-Mopeds+E-Motorcycles'!AJ20*'E-Mopeds EU27+4'!$B$26</f>
        <v>401.91052254370464</v>
      </c>
      <c r="Z20" s="11">
        <f>'Share E-Mopeds+E-Motorcycles'!AK20*'E-Mopeds EU27+4'!$B$27</f>
        <v>409.16142103152691</v>
      </c>
      <c r="AA20" s="11">
        <f>'Share E-Mopeds+E-Motorcycles'!AL20*'E-Mopeds EU27+4'!$B$28</f>
        <v>414.43620960023441</v>
      </c>
      <c r="AB20" s="11">
        <f>'Share E-Mopeds+E-Motorcycles'!AM20*'E-Mopeds EU27+4'!$B$29</f>
        <v>418.24003783924098</v>
      </c>
      <c r="AC20" s="11">
        <f>'Share E-Mopeds+E-Motorcycles'!AN20*'E-Mopeds EU27+4'!$B$30</f>
        <v>420.96584407093491</v>
      </c>
      <c r="AD20" s="11">
        <f>'Share E-Mopeds+E-Motorcycles'!AO20*'E-Mopeds EU27+4'!$B$31</f>
        <v>422.91032000723533</v>
      </c>
      <c r="AE20" s="11">
        <f>'Share E-Mopeds+E-Motorcycles'!AP20*'E-Mopeds EU27+4'!$B$32</f>
        <v>424.29295150140814</v>
      </c>
      <c r="AF20" s="11">
        <f>'Share E-Mopeds+E-Motorcycles'!AQ20*'E-Mopeds EU27+4'!$B$33</f>
        <v>425.27382212405473</v>
      </c>
      <c r="AG20" s="11">
        <f>'Share E-Mopeds+E-Motorcycles'!AR20*'E-Mopeds EU27+4'!$B$34</f>
        <v>425.96853980244782</v>
      </c>
      <c r="AH20" s="11">
        <f>'Share E-Mopeds+E-Motorcycles'!AS20*'E-Mopeds EU27+4'!$B$35</f>
        <v>426.46001650341731</v>
      </c>
      <c r="AI20" s="11">
        <f>'Share E-Mopeds+E-Motorcycles'!AT20*'E-Mopeds EU27+4'!$B$36</f>
        <v>426.80742648468708</v>
      </c>
      <c r="AJ20" s="11">
        <f>'Share E-Mopeds+E-Motorcycles'!AU20*'E-Mopeds EU27+4'!$B$37</f>
        <v>427.05285810817566</v>
      </c>
      <c r="AK20" s="11">
        <f>'Share E-Mopeds+E-Motorcycles'!AV20*'E-Mopeds EU27+4'!$B$38</f>
        <v>427.22617517105135</v>
      </c>
      <c r="AL20" s="11">
        <f>'Share E-Mopeds+E-Motorcycles'!AW20*'E-Mopeds EU27+4'!$B$39</f>
        <v>427.34853160719223</v>
      </c>
      <c r="AM20" s="11">
        <f>'Share E-Mopeds+E-Motorcycles'!AX20*'E-Mopeds EU27+4'!$B$40</f>
        <v>427.43489383837351</v>
      </c>
      <c r="AN20" s="11">
        <f>'Share E-Mopeds+E-Motorcycles'!AY20*'E-Mopeds EU27+4'!$B$41</f>
        <v>427.49584169643259</v>
      </c>
      <c r="AO20" s="11">
        <f>'Share E-Mopeds+E-Motorcycles'!AZ20*'E-Mopeds EU27+4'!$B$42</f>
        <v>427.53884966936681</v>
      </c>
      <c r="AP20" s="11">
        <f>'Share E-Mopeds+E-Motorcycles'!BA20*'E-Mopeds EU27+4'!$B$43</f>
        <v>427.56919615498759</v>
      </c>
    </row>
    <row r="21" spans="1:42" x14ac:dyDescent="0.45">
      <c r="A21" t="s">
        <v>40</v>
      </c>
      <c r="B21" s="9">
        <f>'Share E-Mopeds+E-Motorcycles'!M21*'E-Mopeds EU27+4'!$B$3</f>
        <v>8.723444350745331E-2</v>
      </c>
      <c r="C21" s="9">
        <f>'Share E-Mopeds+E-Motorcycles'!N21*'E-Mopeds EU27+4'!$B$4</f>
        <v>0.12339042219201465</v>
      </c>
      <c r="D21" s="9">
        <f>'Share E-Mopeds+E-Motorcycles'!O21*'E-Mopeds EU27+4'!$B$5</f>
        <v>3.655652313136408E-2</v>
      </c>
      <c r="E21" s="9">
        <f>'Share E-Mopeds+E-Motorcycles'!P21*'E-Mopeds EU27+4'!$B$6</f>
        <v>7.0018029967481146E-2</v>
      </c>
      <c r="F21" s="9">
        <f>'Share E-Mopeds+E-Motorcycles'!Q21*'E-Mopeds EU27+4'!$B$7</f>
        <v>6.024949761911054E-2</v>
      </c>
      <c r="G21" s="9">
        <f>'Share E-Mopeds+E-Motorcycles'!R21*'E-Mopeds EU27+4'!$B$8</f>
        <v>8.7178512331447675E-2</v>
      </c>
      <c r="H21" s="9">
        <f>'Share E-Mopeds+E-Motorcycles'!S21*'E-Mopeds EU27+4'!$B$9</f>
        <v>0.20455286530908132</v>
      </c>
      <c r="I21" s="9">
        <f>'Share E-Mopeds+E-Motorcycles'!T21*'E-Mopeds EU27+4'!$B$10</f>
        <v>0.22977389238251134</v>
      </c>
      <c r="J21" s="9">
        <f>'Share E-Mopeds+E-Motorcycles'!U21*'E-Mopeds EU27+4'!$B$11</f>
        <v>0.29728445180081337</v>
      </c>
      <c r="K21" s="9">
        <f>'Share E-Mopeds+E-Motorcycles'!V21*'E-Mopeds EU27+4'!$B$12</f>
        <v>0.54713218197645708</v>
      </c>
      <c r="L21" s="9">
        <f>'Share E-Mopeds+E-Motorcycles'!W21*'E-Mopeds EU27+4'!$B$13</f>
        <v>1.0171685948543505</v>
      </c>
      <c r="M21" s="9">
        <f>'Share E-Mopeds+E-Motorcycles'!X21*'E-Mopeds EU27+4'!$B$14</f>
        <v>1.7246789112837342</v>
      </c>
      <c r="N21" s="11">
        <f>'Share E-Mopeds+E-Motorcycles'!Y21*'E-Mopeds EU27+4'!$B$15</f>
        <v>2.2532891567255944</v>
      </c>
      <c r="O21" s="11">
        <f>'Share E-Mopeds+E-Motorcycles'!Z21*'E-Mopeds EU27+4'!$B$16</f>
        <v>2.9368640951895073</v>
      </c>
      <c r="P21" s="11">
        <f>'Share E-Mopeds+E-Motorcycles'!AA21*'E-Mopeds EU27+4'!$B$17</f>
        <v>3.9089935176023753</v>
      </c>
      <c r="Q21" s="11">
        <f>'Share E-Mopeds+E-Motorcycles'!AB21*'E-Mopeds EU27+4'!$B$18</f>
        <v>4.7422784384162373</v>
      </c>
      <c r="R21" s="11">
        <f>'Share E-Mopeds+E-Motorcycles'!AC21*'E-Mopeds EU27+4'!$B$19</f>
        <v>5.5816996767951892</v>
      </c>
      <c r="S21" s="11">
        <f>'Share E-Mopeds+E-Motorcycles'!AD21*'E-Mopeds EU27+4'!$B$20</f>
        <v>6.3781790335270667</v>
      </c>
      <c r="T21" s="11">
        <f>'Share E-Mopeds+E-Motorcycles'!AE21*'E-Mopeds EU27+4'!$B$21</f>
        <v>7.0921323314286306</v>
      </c>
      <c r="U21" s="11">
        <f>'Share E-Mopeds+E-Motorcycles'!AF21*'E-Mopeds EU27+4'!$B$22</f>
        <v>7.7002123235130755</v>
      </c>
      <c r="V21" s="11">
        <f>'Share E-Mopeds+E-Motorcycles'!AG21*'E-Mopeds EU27+4'!$B$23</f>
        <v>8.1959696485567015</v>
      </c>
      <c r="W21" s="11">
        <f>'Share E-Mopeds+E-Motorcycles'!AH21*'E-Mopeds EU27+4'!$B$24</f>
        <v>8.5859471620214283</v>
      </c>
      <c r="X21" s="11">
        <f>'Share E-Mopeds+E-Motorcycles'!AI21*'E-Mopeds EU27+4'!$B$25</f>
        <v>8.8841700716615897</v>
      </c>
      <c r="Y21" s="11">
        <f>'Share E-Mopeds+E-Motorcycles'!AJ21*'E-Mopeds EU27+4'!$B$26</f>
        <v>9.1073366196076488</v>
      </c>
      <c r="Z21" s="11">
        <f>'Share E-Mopeds+E-Motorcycles'!AK21*'E-Mopeds EU27+4'!$B$27</f>
        <v>9.2716427763742235</v>
      </c>
      <c r="AA21" s="11">
        <f>'Share E-Mopeds+E-Motorcycles'!AL21*'E-Mopeds EU27+4'!$B$28</f>
        <v>9.3911700651559027</v>
      </c>
      <c r="AB21" s="11">
        <f>'Share E-Mopeds+E-Motorcycles'!AM21*'E-Mopeds EU27+4'!$B$29</f>
        <v>9.4773652311758099</v>
      </c>
      <c r="AC21" s="11">
        <f>'Share E-Mopeds+E-Motorcycles'!AN21*'E-Mopeds EU27+4'!$B$30</f>
        <v>9.5391323000117882</v>
      </c>
      <c r="AD21" s="11">
        <f>'Share E-Mopeds+E-Motorcycles'!AO21*'E-Mopeds EU27+4'!$B$31</f>
        <v>9.5831943384688412</v>
      </c>
      <c r="AE21" s="11">
        <f>'Share E-Mopeds+E-Motorcycles'!AP21*'E-Mopeds EU27+4'!$B$32</f>
        <v>9.6145249201082752</v>
      </c>
      <c r="AF21" s="11">
        <f>'Share E-Mopeds+E-Motorcycles'!AQ21*'E-Mopeds EU27+4'!$B$33</f>
        <v>9.6367515562366055</v>
      </c>
      <c r="AG21" s="11">
        <f>'Share E-Mopeds+E-Motorcycles'!AR21*'E-Mopeds EU27+4'!$B$34</f>
        <v>9.6524939351936787</v>
      </c>
      <c r="AH21" s="11">
        <f>'Share E-Mopeds+E-Motorcycles'!AS21*'E-Mopeds EU27+4'!$B$35</f>
        <v>9.6636308512617006</v>
      </c>
      <c r="AI21" s="11">
        <f>'Share E-Mopeds+E-Motorcycles'!AT21*'E-Mopeds EU27+4'!$B$36</f>
        <v>9.6715031996252367</v>
      </c>
      <c r="AJ21" s="11">
        <f>'Share E-Mopeds+E-Motorcycles'!AU21*'E-Mopeds EU27+4'!$B$37</f>
        <v>9.6770647071917981</v>
      </c>
      <c r="AK21" s="11">
        <f>'Share E-Mopeds+E-Motorcycles'!AV21*'E-Mopeds EU27+4'!$B$38</f>
        <v>9.6809920908879015</v>
      </c>
      <c r="AL21" s="11">
        <f>'Share E-Mopeds+E-Motorcycles'!AW21*'E-Mopeds EU27+4'!$B$39</f>
        <v>9.6837647011805057</v>
      </c>
      <c r="AM21" s="11">
        <f>'Share E-Mopeds+E-Motorcycles'!AX21*'E-Mopeds EU27+4'!$B$40</f>
        <v>9.6857216788321736</v>
      </c>
      <c r="AN21" s="11">
        <f>'Share E-Mopeds+E-Motorcycles'!AY21*'E-Mopeds EU27+4'!$B$41</f>
        <v>9.6871027639952949</v>
      </c>
      <c r="AO21" s="11">
        <f>'Share E-Mopeds+E-Motorcycles'!AZ21*'E-Mopeds EU27+4'!$B$42</f>
        <v>9.6880773293895039</v>
      </c>
      <c r="AP21" s="11">
        <f>'Share E-Mopeds+E-Motorcycles'!BA21*'E-Mopeds EU27+4'!$B$43</f>
        <v>9.6887649840894152</v>
      </c>
    </row>
    <row r="22" spans="1:42" x14ac:dyDescent="0.45">
      <c r="A22" t="s">
        <v>41</v>
      </c>
      <c r="B22" s="9">
        <f>'Share E-Mopeds+E-Motorcycles'!M22*'E-Mopeds EU27+4'!$B$3</f>
        <v>5.4226816234362867E-2</v>
      </c>
      <c r="C22" s="9">
        <f>'Share E-Mopeds+E-Motorcycles'!N22*'E-Mopeds EU27+4'!$B$4</f>
        <v>7.6702154335576672E-2</v>
      </c>
      <c r="D22" s="9">
        <f>'Share E-Mopeds+E-Motorcycles'!O22*'E-Mopeds EU27+4'!$B$5</f>
        <v>8.6821742436989688E-2</v>
      </c>
      <c r="E22" s="9">
        <f>'Share E-Mopeds+E-Motorcycles'!P22*'E-Mopeds EU27+4'!$B$6</f>
        <v>0.35786993094490366</v>
      </c>
      <c r="F22" s="9">
        <f>'Share E-Mopeds+E-Motorcycles'!Q22*'E-Mopeds EU27+4'!$B$7</f>
        <v>0.41313941224532946</v>
      </c>
      <c r="G22" s="9">
        <f>'Share E-Mopeds+E-Motorcycles'!R22*'E-Mopeds EU27+4'!$B$8</f>
        <v>0.33781673528435979</v>
      </c>
      <c r="H22" s="9">
        <f>'Share E-Mopeds+E-Motorcycles'!S22*'E-Mopeds EU27+4'!$B$9</f>
        <v>0.40910573061816263</v>
      </c>
      <c r="I22" s="9">
        <f>'Share E-Mopeds+E-Motorcycles'!T22*'E-Mopeds EU27+4'!$B$10</f>
        <v>0.32338547816797891</v>
      </c>
      <c r="J22" s="9">
        <f>'Share E-Mopeds+E-Motorcycles'!U22*'E-Mopeds EU27+4'!$B$11</f>
        <v>1.0483188563502366</v>
      </c>
      <c r="K22" s="9">
        <f>'Share E-Mopeds+E-Motorcycles'!V22*'E-Mopeds EU27+4'!$B$12</f>
        <v>1.2901511945370778</v>
      </c>
      <c r="L22" s="9">
        <f>'Share E-Mopeds+E-Motorcycles'!W22*'E-Mopeds EU27+4'!$B$13</f>
        <v>2.398508661940506</v>
      </c>
      <c r="M22" s="9">
        <f>'Share E-Mopeds+E-Motorcycles'!X22*'E-Mopeds EU27+4'!$B$14</f>
        <v>4.0668354574715213</v>
      </c>
      <c r="N22" s="11">
        <f>'Share E-Mopeds+E-Motorcycles'!Y22*'E-Mopeds EU27+4'!$B$15</f>
        <v>5.3133114683282532</v>
      </c>
      <c r="O22" s="11">
        <f>'Share E-Mopeds+E-Motorcycles'!Z22*'E-Mopeds EU27+4'!$B$16</f>
        <v>6.9251980516197023</v>
      </c>
      <c r="P22" s="11">
        <f>'Share E-Mopeds+E-Motorcycles'!AA22*'E-Mopeds EU27+4'!$B$17</f>
        <v>9.2175032328648605</v>
      </c>
      <c r="Q22" s="11">
        <f>'Share E-Mopeds+E-Motorcycles'!AB22*'E-Mopeds EU27+4'!$B$18</f>
        <v>11.182409651080263</v>
      </c>
      <c r="R22" s="11">
        <f>'Share E-Mopeds+E-Motorcycles'!AC22*'E-Mopeds EU27+4'!$B$19</f>
        <v>13.161785657628162</v>
      </c>
      <c r="S22" s="11">
        <f>'Share E-Mopeds+E-Motorcycles'!AD22*'E-Mopeds EU27+4'!$B$20</f>
        <v>15.039903646958887</v>
      </c>
      <c r="T22" s="11">
        <f>'Share E-Mopeds+E-Motorcycles'!AE22*'E-Mopeds EU27+4'!$B$21</f>
        <v>16.723423151887264</v>
      </c>
      <c r="U22" s="11">
        <f>'Share E-Mopeds+E-Motorcycles'!AF22*'E-Mopeds EU27+4'!$B$22</f>
        <v>18.157290787543179</v>
      </c>
      <c r="V22" s="11">
        <f>'Share E-Mopeds+E-Motorcycles'!AG22*'E-Mopeds EU27+4'!$B$23</f>
        <v>19.326298800917655</v>
      </c>
      <c r="W22" s="11">
        <f>'Share E-Mopeds+E-Motorcycles'!AH22*'E-Mopeds EU27+4'!$B$24</f>
        <v>20.245875406741888</v>
      </c>
      <c r="X22" s="11">
        <f>'Share E-Mopeds+E-Motorcycles'!AI22*'E-Mopeds EU27+4'!$B$25</f>
        <v>20.949092391202022</v>
      </c>
      <c r="Y22" s="11">
        <f>'Share E-Mopeds+E-Motorcycles'!AJ22*'E-Mopeds EU27+4'!$B$26</f>
        <v>21.475324621543965</v>
      </c>
      <c r="Z22" s="11">
        <f>'Share E-Mopeds+E-Motorcycles'!AK22*'E-Mopeds EU27+4'!$B$27</f>
        <v>21.862762596141689</v>
      </c>
      <c r="AA22" s="11">
        <f>'Share E-Mopeds+E-Motorcycles'!AL22*'E-Mopeds EU27+4'!$B$28</f>
        <v>22.144610894379969</v>
      </c>
      <c r="AB22" s="11">
        <f>'Share E-Mopeds+E-Motorcycles'!AM22*'E-Mopeds EU27+4'!$B$29</f>
        <v>22.347861224130614</v>
      </c>
      <c r="AC22" s="11">
        <f>'Share E-Mopeds+E-Motorcycles'!AN22*'E-Mopeds EU27+4'!$B$30</f>
        <v>22.493509497558659</v>
      </c>
      <c r="AD22" s="11">
        <f>'Share E-Mopeds+E-Motorcycles'!AO22*'E-Mopeds EU27+4'!$B$31</f>
        <v>22.597408872191959</v>
      </c>
      <c r="AE22" s="11">
        <f>'Share E-Mopeds+E-Motorcycles'!AP22*'E-Mopeds EU27+4'!$B$32</f>
        <v>22.671287157292351</v>
      </c>
      <c r="AF22" s="11">
        <f>'Share E-Mopeds+E-Motorcycles'!AQ22*'E-Mopeds EU27+4'!$B$33</f>
        <v>22.723698114088783</v>
      </c>
      <c r="AG22" s="11">
        <f>'Share E-Mopeds+E-Motorcycles'!AR22*'E-Mopeds EU27+4'!$B$34</f>
        <v>22.760819032370282</v>
      </c>
      <c r="AH22" s="11">
        <f>'Share E-Mopeds+E-Motorcycles'!AS22*'E-Mopeds EU27+4'!$B$35</f>
        <v>22.787080155444258</v>
      </c>
      <c r="AI22" s="11">
        <f>'Share E-Mopeds+E-Motorcycles'!AT22*'E-Mopeds EU27+4'!$B$36</f>
        <v>22.80564334726445</v>
      </c>
      <c r="AJ22" s="11">
        <f>'Share E-Mopeds+E-Motorcycles'!AU22*'E-Mopeds EU27+4'!$B$37</f>
        <v>22.818757519427578</v>
      </c>
      <c r="AK22" s="11">
        <f>'Share E-Mopeds+E-Motorcycles'!AV22*'E-Mopeds EU27+4'!$B$38</f>
        <v>22.828018387155424</v>
      </c>
      <c r="AL22" s="11">
        <f>'Share E-Mopeds+E-Motorcycles'!AW22*'E-Mopeds EU27+4'!$B$39</f>
        <v>22.834556270684899</v>
      </c>
      <c r="AM22" s="11">
        <f>'Share E-Mopeds+E-Motorcycles'!AX22*'E-Mopeds EU27+4'!$B$40</f>
        <v>22.839170872307971</v>
      </c>
      <c r="AN22" s="11">
        <f>'Share E-Mopeds+E-Motorcycles'!AY22*'E-Mopeds EU27+4'!$B$41</f>
        <v>22.842427505223483</v>
      </c>
      <c r="AO22" s="11">
        <f>'Share E-Mopeds+E-Motorcycles'!AZ22*'E-Mopeds EU27+4'!$B$42</f>
        <v>22.844725554486367</v>
      </c>
      <c r="AP22" s="11">
        <f>'Share E-Mopeds+E-Motorcycles'!BA22*'E-Mopeds EU27+4'!$B$43</f>
        <v>22.846347061247879</v>
      </c>
    </row>
    <row r="23" spans="1:42" x14ac:dyDescent="0.45">
      <c r="A23" t="s">
        <v>42</v>
      </c>
      <c r="B23" s="9">
        <f>'Share E-Mopeds+E-Motorcycles'!M23*'E-Mopeds EU27+4'!$B$3</f>
        <v>4.715375324727206E-3</v>
      </c>
      <c r="C23" s="9">
        <f>'Share E-Mopeds+E-Motorcycles'!N23*'E-Mopeds EU27+4'!$B$4</f>
        <v>6.669752550919711E-3</v>
      </c>
      <c r="D23" s="9">
        <f>'Share E-Mopeds+E-Motorcycles'!O23*'E-Mopeds EU27+4'!$B$5</f>
        <v>9.13913078284102E-3</v>
      </c>
      <c r="E23" s="9">
        <f>'Share E-Mopeds+E-Motorcycles'!P23*'E-Mopeds EU27+4'!$B$6</f>
        <v>4.6678686644987429E-2</v>
      </c>
      <c r="F23" s="9">
        <f>'Share E-Mopeds+E-Motorcycles'!Q23*'E-Mopeds EU27+4'!$B$7</f>
        <v>3.4428284353777455E-2</v>
      </c>
      <c r="G23" s="9">
        <f>'Share E-Mopeds+E-Motorcycles'!R23*'E-Mopeds EU27+4'!$B$8</f>
        <v>7.6281198290016713E-2</v>
      </c>
      <c r="H23" s="9">
        <f>'Share E-Mopeds+E-Motorcycles'!S23*'E-Mopeds EU27+4'!$B$9</f>
        <v>6.0162607443847452E-2</v>
      </c>
      <c r="I23" s="9">
        <f>'Share E-Mopeds+E-Motorcycles'!T23*'E-Mopeds EU27+4'!$B$10</f>
        <v>0.13616230659704373</v>
      </c>
      <c r="J23" s="9">
        <f>'Share E-Mopeds+E-Motorcycles'!U23*'E-Mopeds EU27+4'!$B$11</f>
        <v>0.15646550094779649</v>
      </c>
      <c r="K23" s="9">
        <f>'Share E-Mopeds+E-Motorcycles'!V23*'E-Mopeds EU27+4'!$B$12</f>
        <v>1.1618115469129706</v>
      </c>
      <c r="L23" s="9">
        <f>'Share E-Mopeds+E-Motorcycles'!W23*'E-Mopeds EU27+4'!$B$13</f>
        <v>2.1599135594438064</v>
      </c>
      <c r="M23" s="9">
        <f>'Share E-Mopeds+E-Motorcycles'!X23*'E-Mopeds EU27+4'!$B$14</f>
        <v>3.6622811449481758</v>
      </c>
      <c r="N23" s="11">
        <f>'Share E-Mopeds+E-Motorcycles'!Y23*'E-Mopeds EU27+4'!$B$15</f>
        <v>4.784762159960521</v>
      </c>
      <c r="O23" s="11">
        <f>'Share E-Mopeds+E-Motorcycles'!Z23*'E-Mopeds EU27+4'!$B$16</f>
        <v>6.2363040045999396</v>
      </c>
      <c r="P23" s="11">
        <f>'Share E-Mopeds+E-Motorcycles'!AA23*'E-Mopeds EU27+4'!$B$17</f>
        <v>8.3005788275013384</v>
      </c>
      <c r="Q23" s="11">
        <f>'Share E-Mopeds+E-Motorcycles'!AB23*'E-Mopeds EU27+4'!$B$18</f>
        <v>10.07002335071102</v>
      </c>
      <c r="R23" s="11">
        <f>'Share E-Mopeds+E-Motorcycles'!AC23*'E-Mopeds EU27+4'!$B$19</f>
        <v>11.852498079120647</v>
      </c>
      <c r="S23" s="11">
        <f>'Share E-Mopeds+E-Motorcycles'!AD23*'E-Mopeds EU27+4'!$B$20</f>
        <v>13.543787577366116</v>
      </c>
      <c r="T23" s="11">
        <f>'Share E-Mopeds+E-Motorcycles'!AE23*'E-Mopeds EU27+4'!$B$21</f>
        <v>15.059836555626225</v>
      </c>
      <c r="U23" s="11">
        <f>'Share E-Mopeds+E-Motorcycles'!AF23*'E-Mopeds EU27+4'!$B$22</f>
        <v>16.351068143756162</v>
      </c>
      <c r="V23" s="11">
        <f>'Share E-Mopeds+E-Motorcycles'!AG23*'E-Mopeds EU27+4'!$B$23</f>
        <v>17.40378740187349</v>
      </c>
      <c r="W23" s="11">
        <f>'Share E-Mopeds+E-Motorcycles'!AH23*'E-Mopeds EU27+4'!$B$24</f>
        <v>18.231887800835626</v>
      </c>
      <c r="X23" s="11">
        <f>'Share E-Mopeds+E-Motorcycles'!AI23*'E-Mopeds EU27+4'!$B$25</f>
        <v>18.865151263281401</v>
      </c>
      <c r="Y23" s="11">
        <f>'Share E-Mopeds+E-Motorcycles'!AJ23*'E-Mopeds EU27+4'!$B$26</f>
        <v>19.339035784845873</v>
      </c>
      <c r="Z23" s="11">
        <f>'Share E-Mopeds+E-Motorcycles'!AK23*'E-Mopeds EU27+4'!$B$27</f>
        <v>19.687932809090938</v>
      </c>
      <c r="AA23" s="11">
        <f>'Share E-Mopeds+E-Motorcycles'!AL23*'E-Mopeds EU27+4'!$B$28</f>
        <v>19.941743842059445</v>
      </c>
      <c r="AB23" s="11">
        <f>'Share E-Mopeds+E-Motorcycles'!AM23*'E-Mopeds EU27+4'!$B$29</f>
        <v>20.124775552620235</v>
      </c>
      <c r="AC23" s="11">
        <f>'Share E-Mopeds+E-Motorcycles'!AN23*'E-Mopeds EU27+4'!$B$30</f>
        <v>20.25593525434601</v>
      </c>
      <c r="AD23" s="11">
        <f>'Share E-Mopeds+E-Motorcycles'!AO23*'E-Mopeds EU27+4'!$B$31</f>
        <v>20.349499089094323</v>
      </c>
      <c r="AE23" s="11">
        <f>'Share E-Mopeds+E-Motorcycles'!AP23*'E-Mopeds EU27+4'!$B$32</f>
        <v>20.416028225415094</v>
      </c>
      <c r="AF23" s="11">
        <f>'Share E-Mopeds+E-Motorcycles'!AQ23*'E-Mopeds EU27+4'!$B$33</f>
        <v>20.463225526823397</v>
      </c>
      <c r="AG23" s="11">
        <f>'Share E-Mopeds+E-Motorcycles'!AR23*'E-Mopeds EU27+4'!$B$34</f>
        <v>20.496653788312496</v>
      </c>
      <c r="AH23" s="11">
        <f>'Share E-Mopeds+E-Motorcycles'!AS23*'E-Mopeds EU27+4'!$B$35</f>
        <v>20.520302548358174</v>
      </c>
      <c r="AI23" s="11">
        <f>'Share E-Mopeds+E-Motorcycles'!AT23*'E-Mopeds EU27+4'!$B$36</f>
        <v>20.537019139944938</v>
      </c>
      <c r="AJ23" s="11">
        <f>'Share E-Mopeds+E-Motorcycles'!AU23*'E-Mopeds EU27+4'!$B$37</f>
        <v>20.548828760950478</v>
      </c>
      <c r="AK23" s="11">
        <f>'Share E-Mopeds+E-Motorcycles'!AV23*'E-Mopeds EU27+4'!$B$38</f>
        <v>20.557168390527391</v>
      </c>
      <c r="AL23" s="11">
        <f>'Share E-Mopeds+E-Motorcycles'!AW23*'E-Mopeds EU27+4'!$B$39</f>
        <v>20.563055908679591</v>
      </c>
      <c r="AM23" s="11">
        <f>'Share E-Mopeds+E-Motorcycles'!AX23*'E-Mopeds EU27+4'!$B$40</f>
        <v>20.567211466162142</v>
      </c>
      <c r="AN23" s="11">
        <f>'Share E-Mopeds+E-Motorcycles'!AY23*'E-Mopeds EU27+4'!$B$41</f>
        <v>20.570144140829512</v>
      </c>
      <c r="AO23" s="11">
        <f>'Share E-Mopeds+E-Motorcycles'!AZ23*'E-Mopeds EU27+4'!$B$42</f>
        <v>20.572213588333259</v>
      </c>
      <c r="AP23" s="11">
        <f>'Share E-Mopeds+E-Motorcycles'!BA23*'E-Mopeds EU27+4'!$B$43</f>
        <v>20.573673793375043</v>
      </c>
    </row>
    <row r="24" spans="1:42" x14ac:dyDescent="0.45">
      <c r="A24" t="s">
        <v>43</v>
      </c>
      <c r="B24" s="9">
        <f>'Share E-Mopeds+E-Motorcycles'!M24*'E-Mopeds EU27+4'!$B$3</f>
        <v>0</v>
      </c>
      <c r="C24" s="9">
        <f>'Share E-Mopeds+E-Motorcycles'!N24*'E-Mopeds EU27+4'!$B$4</f>
        <v>0</v>
      </c>
      <c r="D24" s="9">
        <f>'Share E-Mopeds+E-Motorcycles'!O24*'E-Mopeds EU27+4'!$B$5</f>
        <v>0</v>
      </c>
      <c r="E24" s="9">
        <f>'Share E-Mopeds+E-Motorcycles'!P24*'E-Mopeds EU27+4'!$B$6</f>
        <v>0.17893496547245183</v>
      </c>
      <c r="F24" s="9">
        <f>'Share E-Mopeds+E-Motorcycles'!Q24*'E-Mopeds EU27+4'!$B$7</f>
        <v>0.23239091938799783</v>
      </c>
      <c r="G24" s="9">
        <f>'Share E-Mopeds+E-Motorcycles'!R24*'E-Mopeds EU27+4'!$B$8</f>
        <v>0.13076776849717153</v>
      </c>
      <c r="H24" s="9">
        <f>'Share E-Mopeds+E-Motorcycles'!S24*'E-Mopeds EU27+4'!$B$9</f>
        <v>0.52943094550585756</v>
      </c>
      <c r="I24" s="9">
        <f>'Share E-Mopeds+E-Motorcycles'!T24*'E-Mopeds EU27+4'!$B$10</f>
        <v>0.18722317157093515</v>
      </c>
      <c r="J24" s="9">
        <f>'Share E-Mopeds+E-Motorcycles'!U24*'E-Mopeds EU27+4'!$B$11</f>
        <v>0.66497837902813506</v>
      </c>
      <c r="K24" s="9">
        <f>'Share E-Mopeds+E-Motorcycles'!V24*'E-Mopeds EU27+4'!$B$12</f>
        <v>4.4040763289956786</v>
      </c>
      <c r="L24" s="9">
        <f>'Share E-Mopeds+E-Motorcycles'!W24*'E-Mopeds EU27+4'!$B$13</f>
        <v>0.84948720703159275</v>
      </c>
      <c r="M24" s="9">
        <f>'Share E-Mopeds+E-Motorcycles'!X24*'E-Mopeds EU27+4'!$B$14</f>
        <v>1.4403636513989067</v>
      </c>
      <c r="N24" s="11">
        <f>'Share E-Mopeds+E-Motorcycles'!Y24*'E-Mopeds EU27+4'!$B$15</f>
        <v>1.8818319028572503</v>
      </c>
      <c r="O24" s="11">
        <f>'Share E-Mopeds+E-Motorcycles'!Z24*'E-Mopeds EU27+4'!$B$16</f>
        <v>2.452718743259211</v>
      </c>
      <c r="P24" s="11">
        <f>'Share E-Mopeds+E-Motorcycles'!AA24*'E-Mopeds EU27+4'!$B$17</f>
        <v>3.2645915361239881</v>
      </c>
      <c r="Q24" s="11">
        <f>'Share E-Mopeds+E-Motorcycles'!AB24*'E-Mopeds EU27+4'!$B$18</f>
        <v>3.9605084997666475</v>
      </c>
      <c r="R24" s="11">
        <f>'Share E-Mopeds+E-Motorcycles'!AC24*'E-Mopeds EU27+4'!$B$19</f>
        <v>4.6615502021165343</v>
      </c>
      <c r="S24" s="11">
        <f>'Share E-Mopeds+E-Motorcycles'!AD24*'E-Mopeds EU27+4'!$B$20</f>
        <v>5.3267290403457714</v>
      </c>
      <c r="T24" s="11">
        <f>'Share E-Mopeds+E-Motorcycles'!AE24*'E-Mopeds EU27+4'!$B$21</f>
        <v>5.9229863334371275</v>
      </c>
      <c r="U24" s="11">
        <f>'Share E-Mopeds+E-Motorcycles'!AF24*'E-Mopeds EU27+4'!$B$22</f>
        <v>6.4308236543500641</v>
      </c>
      <c r="V24" s="11">
        <f>'Share E-Mopeds+E-Motorcycles'!AG24*'E-Mopeds EU27+4'!$B$23</f>
        <v>6.8448548263182349</v>
      </c>
      <c r="W24" s="11">
        <f>'Share E-Mopeds+E-Motorcycles'!AH24*'E-Mopeds EU27+4'!$B$24</f>
        <v>7.1705441077157905</v>
      </c>
      <c r="X24" s="11">
        <f>'Share E-Mopeds+E-Motorcycles'!AI24*'E-Mopeds EU27+4'!$B$25</f>
        <v>7.4196046350114955</v>
      </c>
      <c r="Y24" s="11">
        <f>'Share E-Mopeds+E-Motorcycles'!AJ24*'E-Mopeds EU27+4'!$B$26</f>
        <v>7.6059819263244721</v>
      </c>
      <c r="Z24" s="11">
        <f>'Share E-Mopeds+E-Motorcycles'!AK24*'E-Mopeds EU27+4'!$B$27</f>
        <v>7.7432020281992422</v>
      </c>
      <c r="AA24" s="11">
        <f>'Share E-Mopeds+E-Motorcycles'!AL24*'E-Mopeds EU27+4'!$B$28</f>
        <v>7.8430251088811103</v>
      </c>
      <c r="AB24" s="11">
        <f>'Share E-Mopeds+E-Motorcycles'!AM24*'E-Mopeds EU27+4'!$B$29</f>
        <v>7.9150109047583026</v>
      </c>
      <c r="AC24" s="11">
        <f>'Share E-Mopeds+E-Motorcycles'!AN24*'E-Mopeds EU27+4'!$B$30</f>
        <v>7.9665956027694662</v>
      </c>
      <c r="AD24" s="11">
        <f>'Share E-Mopeds+E-Motorcycles'!AO24*'E-Mopeds EU27+4'!$B$31</f>
        <v>8.0033939645890815</v>
      </c>
      <c r="AE24" s="11">
        <f>'Share E-Mopeds+E-Motorcycles'!AP24*'E-Mopeds EU27+4'!$B$32</f>
        <v>8.0295596645784428</v>
      </c>
      <c r="AF24" s="11">
        <f>'Share E-Mopeds+E-Motorcycles'!AQ24*'E-Mopeds EU27+4'!$B$33</f>
        <v>8.0481222147219285</v>
      </c>
      <c r="AG24" s="11">
        <f>'Share E-Mopeds+E-Motorcycles'!AR24*'E-Mopeds EU27+4'!$B$34</f>
        <v>8.0612694447877473</v>
      </c>
      <c r="AH24" s="11">
        <f>'Share E-Mopeds+E-Motorcycles'!AS24*'E-Mopeds EU27+4'!$B$35</f>
        <v>8.0705704277058494</v>
      </c>
      <c r="AI24" s="11">
        <f>'Share E-Mopeds+E-Motorcycles'!AT24*'E-Mopeds EU27+4'!$B$36</f>
        <v>8.0771450105802618</v>
      </c>
      <c r="AJ24" s="11">
        <f>'Share E-Mopeds+E-Motorcycles'!AU24*'E-Mopeds EU27+4'!$B$37</f>
        <v>8.0817896973642451</v>
      </c>
      <c r="AK24" s="11">
        <f>'Share E-Mopeds+E-Motorcycles'!AV24*'E-Mopeds EU27+4'!$B$38</f>
        <v>8.0850696474372423</v>
      </c>
      <c r="AL24" s="11">
        <f>'Share E-Mopeds+E-Motorcycles'!AW24*'E-Mopeds EU27+4'!$B$39</f>
        <v>8.0873851898021645</v>
      </c>
      <c r="AM24" s="11">
        <f>'Share E-Mopeds+E-Motorcycles'!AX24*'E-Mopeds EU27+4'!$B$40</f>
        <v>8.0890195574851109</v>
      </c>
      <c r="AN24" s="11">
        <f>'Share E-Mopeds+E-Motorcycles'!AY24*'E-Mopeds EU27+4'!$B$41</f>
        <v>8.0901729692044952</v>
      </c>
      <c r="AO24" s="11">
        <f>'Share E-Mopeds+E-Motorcycles'!AZ24*'E-Mopeds EU27+4'!$B$42</f>
        <v>8.0909868763964603</v>
      </c>
      <c r="AP24" s="11">
        <f>'Share E-Mopeds+E-Motorcycles'!BA24*'E-Mopeds EU27+4'!$B$43</f>
        <v>8.0915611704450434</v>
      </c>
    </row>
    <row r="25" spans="1:42" x14ac:dyDescent="0.45">
      <c r="A25" t="s">
        <v>44</v>
      </c>
      <c r="B25" s="9">
        <f>'Share E-Mopeds+E-Motorcycles'!M25*'E-Mopeds EU27+4'!$B$3</f>
        <v>10.722763488429667</v>
      </c>
      <c r="C25" s="9">
        <f>'Share E-Mopeds+E-Motorcycles'!N25*'E-Mopeds EU27+4'!$B$4</f>
        <v>15.167017300791423</v>
      </c>
      <c r="D25" s="9">
        <f>'Share E-Mopeds+E-Motorcycles'!O25*'E-Mopeds EU27+4'!$B$5</f>
        <v>18.547865923775849</v>
      </c>
      <c r="E25" s="9">
        <f>'Share E-Mopeds+E-Motorcycles'!P25*'E-Mopeds EU27+4'!$B$6</f>
        <v>23.144848794806265</v>
      </c>
      <c r="F25" s="9">
        <f>'Share E-Mopeds+E-Motorcycles'!Q25*'E-Mopeds EU27+4'!$B$7</f>
        <v>43.904669622154699</v>
      </c>
      <c r="G25" s="9">
        <f>'Share E-Mopeds+E-Motorcycles'!R25*'E-Mopeds EU27+4'!$B$8</f>
        <v>62.52878796973085</v>
      </c>
      <c r="H25" s="9">
        <f>'Share E-Mopeds+E-Motorcycles'!S25*'E-Mopeds EU27+4'!$B$9</f>
        <v>62.533014177135037</v>
      </c>
      <c r="I25" s="9">
        <f>'Share E-Mopeds+E-Motorcycles'!T25*'E-Mopeds EU27+4'!$B$10</f>
        <v>63.485675450871639</v>
      </c>
      <c r="J25" s="9">
        <f>'Share E-Mopeds+E-Motorcycles'!U25*'E-Mopeds EU27+4'!$B$11</f>
        <v>66.865531830040823</v>
      </c>
      <c r="K25" s="9">
        <f>'Share E-Mopeds+E-Motorcycles'!V25*'E-Mopeds EU27+4'!$B$12</f>
        <v>87.007526370848694</v>
      </c>
      <c r="L25" s="9">
        <f>'Share E-Mopeds+E-Motorcycles'!W25*'E-Mopeds EU27+4'!$B$13</f>
        <v>145.74245734550718</v>
      </c>
      <c r="M25" s="9">
        <f>'Share E-Mopeds+E-Motorcycles'!X25*'E-Mopeds EU27+4'!$B$14</f>
        <v>191.52784389650114</v>
      </c>
      <c r="N25" s="11">
        <f>'Share E-Mopeds+E-Motorcycles'!Y25*'E-Mopeds EU27+4'!$B$15</f>
        <v>250.23070151752981</v>
      </c>
      <c r="O25" s="11">
        <f>'Share E-Mopeds+E-Motorcycles'!Z25*'E-Mopeds EU27+4'!$B$16</f>
        <v>326.14259053588972</v>
      </c>
      <c r="P25" s="11">
        <f>'Share E-Mopeds+E-Motorcycles'!AA25*'E-Mopeds EU27+4'!$B$17</f>
        <v>406.96765460236185</v>
      </c>
      <c r="Q25" s="11">
        <f>'Share E-Mopeds+E-Motorcycles'!AB25*'E-Mopeds EU27+4'!$B$18</f>
        <v>493.72144641911962</v>
      </c>
      <c r="R25" s="11">
        <f>'Share E-Mopeds+E-Motorcycles'!AC25*'E-Mopeds EU27+4'!$B$19</f>
        <v>581.11409393008989</v>
      </c>
      <c r="S25" s="11">
        <f>'Share E-Mopeds+E-Motorcycles'!AD25*'E-Mopeds EU27+4'!$B$20</f>
        <v>664.0360364425926</v>
      </c>
      <c r="T25" s="11">
        <f>'Share E-Mopeds+E-Motorcycles'!AE25*'E-Mopeds EU27+4'!$B$21</f>
        <v>738.36614157943518</v>
      </c>
      <c r="U25" s="11">
        <f>'Share E-Mopeds+E-Motorcycles'!AF25*'E-Mopeds EU27+4'!$B$22</f>
        <v>801.67371348377992</v>
      </c>
      <c r="V25" s="11">
        <f>'Share E-Mopeds+E-Motorcycles'!AG25*'E-Mopeds EU27+4'!$B$23</f>
        <v>853.28730529876327</v>
      </c>
      <c r="W25" s="11">
        <f>'Share E-Mopeds+E-Motorcycles'!AH25*'E-Mopeds EU27+4'!$B$24</f>
        <v>893.88809762234484</v>
      </c>
      <c r="X25" s="11">
        <f>'Share E-Mopeds+E-Motorcycles'!AI25*'E-Mopeds EU27+4'!$B$25</f>
        <v>924.93626322774355</v>
      </c>
      <c r="Y25" s="11">
        <f>'Share E-Mopeds+E-Motorcycles'!AJ25*'E-Mopeds EU27+4'!$B$26</f>
        <v>948.17026609685547</v>
      </c>
      <c r="Z25" s="11">
        <f>'Share E-Mopeds+E-Motorcycles'!AK25*'E-Mopeds EU27+4'!$B$27</f>
        <v>965.27627841304741</v>
      </c>
      <c r="AA25" s="11">
        <f>'Share E-Mopeds+E-Motorcycles'!AL25*'E-Mopeds EU27+4'!$B$28</f>
        <v>977.72033598372764</v>
      </c>
      <c r="AB25" s="11">
        <f>'Share E-Mopeds+E-Motorcycles'!AM25*'E-Mopeds EU27+4'!$B$29</f>
        <v>986.69416630481214</v>
      </c>
      <c r="AC25" s="11">
        <f>'Share E-Mopeds+E-Motorcycles'!AN25*'E-Mopeds EU27+4'!$B$30</f>
        <v>993.1247728081604</v>
      </c>
      <c r="AD25" s="11">
        <f>'Share E-Mopeds+E-Motorcycles'!AO25*'E-Mopeds EU27+4'!$B$31</f>
        <v>997.71209800251484</v>
      </c>
      <c r="AE25" s="11">
        <f>'Share E-Mopeds+E-Motorcycles'!AP25*'E-Mopeds EU27+4'!$B$32</f>
        <v>1000.973943607966</v>
      </c>
      <c r="AF25" s="11">
        <f>'Share E-Mopeds+E-Motorcycles'!AQ25*'E-Mopeds EU27+4'!$B$33</f>
        <v>1003.2879719976561</v>
      </c>
      <c r="AG25" s="11">
        <f>'Share E-Mopeds+E-Motorcycles'!AR25*'E-Mopeds EU27+4'!$B$34</f>
        <v>1004.9269204924982</v>
      </c>
      <c r="AH25" s="11">
        <f>'Share E-Mopeds+E-Motorcycles'!AS25*'E-Mopeds EU27+4'!$B$35</f>
        <v>1006.086391489648</v>
      </c>
      <c r="AI25" s="11">
        <f>'Share E-Mopeds+E-Motorcycles'!AT25*'E-Mopeds EU27+4'!$B$36</f>
        <v>1006.9059863892799</v>
      </c>
      <c r="AJ25" s="11">
        <f>'Share E-Mopeds+E-Motorcycles'!AU25*'E-Mopeds EU27+4'!$B$37</f>
        <v>1007.4849982705288</v>
      </c>
      <c r="AK25" s="11">
        <f>'Share E-Mopeds+E-Motorcycles'!AV25*'E-Mopeds EU27+4'!$B$38</f>
        <v>1007.893880537621</v>
      </c>
      <c r="AL25" s="11">
        <f>'Share E-Mopeds+E-Motorcycles'!AW25*'E-Mopeds EU27+4'!$B$39</f>
        <v>1008.1825386545574</v>
      </c>
      <c r="AM25" s="11">
        <f>'Share E-Mopeds+E-Motorcycles'!AX25*'E-Mopeds EU27+4'!$B$40</f>
        <v>1008.3862807690999</v>
      </c>
      <c r="AN25" s="11">
        <f>'Share E-Mopeds+E-Motorcycles'!AY25*'E-Mopeds EU27+4'!$B$41</f>
        <v>1008.5300663719952</v>
      </c>
      <c r="AO25" s="11">
        <f>'Share E-Mopeds+E-Motorcycles'!AZ25*'E-Mopeds EU27+4'!$B$42</f>
        <v>1008.6315289584516</v>
      </c>
      <c r="AP25" s="11">
        <f>'Share E-Mopeds+E-Motorcycles'!BA25*'E-Mopeds EU27+4'!$B$43</f>
        <v>1008.703121100812</v>
      </c>
    </row>
    <row r="26" spans="1:42" x14ac:dyDescent="0.45">
      <c r="A26" t="s">
        <v>45</v>
      </c>
      <c r="B26" s="9">
        <f>'Share E-Mopeds+E-Motorcycles'!M26*'E-Mopeds EU27+4'!$B$3</f>
        <v>0</v>
      </c>
      <c r="C26" s="9">
        <f>'Share E-Mopeds+E-Motorcycles'!N26*'E-Mopeds EU27+4'!$B$4</f>
        <v>0</v>
      </c>
      <c r="D26" s="9">
        <f>'Share E-Mopeds+E-Motorcycles'!O26*'E-Mopeds EU27+4'!$B$5</f>
        <v>0</v>
      </c>
      <c r="E26" s="9">
        <f>'Share E-Mopeds+E-Motorcycles'!P26*'E-Mopeds EU27+4'!$B$6</f>
        <v>0</v>
      </c>
      <c r="F26" s="9">
        <f>'Share E-Mopeds+E-Motorcycles'!Q26*'E-Mopeds EU27+4'!$B$7</f>
        <v>0</v>
      </c>
      <c r="G26" s="9">
        <f>'Share E-Mopeds+E-Motorcycles'!R26*'E-Mopeds EU27+4'!$B$8</f>
        <v>0</v>
      </c>
      <c r="H26" s="9">
        <f>'Share E-Mopeds+E-Motorcycles'!S26*'E-Mopeds EU27+4'!$B$9</f>
        <v>4.2234150425580905</v>
      </c>
      <c r="I26" s="9">
        <f>'Share E-Mopeds+E-Motorcycles'!T26*'E-Mopeds EU27+4'!$B$10</f>
        <v>5.4379821197194342</v>
      </c>
      <c r="J26" s="9">
        <f>'Share E-Mopeds+E-Motorcycles'!U26*'E-Mopeds EU27+4'!$B$11</f>
        <v>4.7409046787182332</v>
      </c>
      <c r="K26" s="9">
        <f>'Share E-Mopeds+E-Motorcycles'!V26*'E-Mopeds EU27+4'!$B$12</f>
        <v>7.3558882243501458</v>
      </c>
      <c r="L26" s="9">
        <f>'Share E-Mopeds+E-Motorcycles'!W26*'E-Mopeds EU27+4'!$B$13</f>
        <v>10.518867676634679</v>
      </c>
      <c r="M26" s="9">
        <f>'Share E-Mopeds+E-Motorcycles'!X26*'E-Mopeds EU27+4'!$B$14</f>
        <v>17.835459474713421</v>
      </c>
      <c r="N26" s="11">
        <f>'Share E-Mopeds+E-Motorcycles'!Y26*'E-Mopeds EU27+4'!$B$15</f>
        <v>21.845613828821122</v>
      </c>
      <c r="O26" s="11">
        <f>'Share E-Mopeds+E-Motorcycles'!Z26*'E-Mopeds EU27+4'!$B$16</f>
        <v>28.472865410878665</v>
      </c>
      <c r="P26" s="11">
        <f>'Share E-Mopeds+E-Motorcycles'!AA26*'E-Mopeds EU27+4'!$B$17</f>
        <v>35.529046473305911</v>
      </c>
      <c r="Q26" s="11">
        <f>'Share E-Mopeds+E-Motorcycles'!AB26*'E-Mopeds EU27+4'!$B$18</f>
        <v>43.102816689036473</v>
      </c>
      <c r="R26" s="11">
        <f>'Share E-Mopeds+E-Motorcycles'!AC26*'E-Mopeds EU27+4'!$B$19</f>
        <v>50.732360215969358</v>
      </c>
      <c r="S26" s="11">
        <f>'Share E-Mopeds+E-Motorcycles'!AD26*'E-Mopeds EU27+4'!$B$20</f>
        <v>57.971602735284833</v>
      </c>
      <c r="T26" s="11">
        <f>'Share E-Mopeds+E-Motorcycles'!AE26*'E-Mopeds EU27+4'!$B$21</f>
        <v>64.460761590803529</v>
      </c>
      <c r="U26" s="11">
        <f>'Share E-Mopeds+E-Motorcycles'!AF26*'E-Mopeds EU27+4'!$B$22</f>
        <v>69.987632433891321</v>
      </c>
      <c r="V26" s="11">
        <f>'Share E-Mopeds+E-Motorcycles'!AG26*'E-Mopeds EU27+4'!$B$23</f>
        <v>74.493596683164483</v>
      </c>
      <c r="W26" s="11">
        <f>'Share E-Mopeds+E-Motorcycles'!AH26*'E-Mopeds EU27+4'!$B$24</f>
        <v>78.03812269402647</v>
      </c>
      <c r="X26" s="11">
        <f>'Share E-Mopeds+E-Motorcycles'!AI26*'E-Mopeds EU27+4'!$B$25</f>
        <v>80.748686313100649</v>
      </c>
      <c r="Y26" s="11">
        <f>'Share E-Mopeds+E-Motorcycles'!AJ26*'E-Mopeds EU27+4'!$B$26</f>
        <v>82.777058736221505</v>
      </c>
      <c r="Z26" s="11">
        <f>'Share E-Mopeds+E-Motorcycles'!AK26*'E-Mopeds EU27+4'!$B$27</f>
        <v>84.270445986244482</v>
      </c>
      <c r="AA26" s="11">
        <f>'Share E-Mopeds+E-Motorcycles'!AL26*'E-Mopeds EU27+4'!$B$28</f>
        <v>85.356835763774043</v>
      </c>
      <c r="AB26" s="11">
        <f>'Share E-Mopeds+E-Motorcycles'!AM26*'E-Mopeds EU27+4'!$B$29</f>
        <v>86.140268134665774</v>
      </c>
      <c r="AC26" s="11">
        <f>'Share E-Mopeds+E-Motorcycles'!AN26*'E-Mopeds EU27+4'!$B$30</f>
        <v>86.701672252966631</v>
      </c>
      <c r="AD26" s="11">
        <f>'Share E-Mopeds+E-Motorcycles'!AO26*'E-Mopeds EU27+4'!$B$31</f>
        <v>87.102154424400226</v>
      </c>
      <c r="AE26" s="11">
        <f>'Share E-Mopeds+E-Motorcycles'!AP26*'E-Mopeds EU27+4'!$B$32</f>
        <v>87.386919719121394</v>
      </c>
      <c r="AF26" s="11">
        <f>'Share E-Mopeds+E-Motorcycles'!AQ26*'E-Mopeds EU27+4'!$B$33</f>
        <v>87.588938777068833</v>
      </c>
      <c r="AG26" s="11">
        <f>'Share E-Mopeds+E-Motorcycles'!AR26*'E-Mopeds EU27+4'!$B$34</f>
        <v>87.73202208254061</v>
      </c>
      <c r="AH26" s="11">
        <f>'Share E-Mopeds+E-Motorcycles'!AS26*'E-Mopeds EU27+4'!$B$35</f>
        <v>87.833246095005251</v>
      </c>
      <c r="AI26" s="11">
        <f>'Share E-Mopeds+E-Motorcycles'!AT26*'E-Mopeds EU27+4'!$B$36</f>
        <v>87.904798280907499</v>
      </c>
      <c r="AJ26" s="11">
        <f>'Share E-Mopeds+E-Motorcycles'!AU26*'E-Mopeds EU27+4'!$B$37</f>
        <v>87.955347113977751</v>
      </c>
      <c r="AK26" s="11">
        <f>'Share E-Mopeds+E-Motorcycles'!AV26*'E-Mopeds EU27+4'!$B$38</f>
        <v>87.991043309745038</v>
      </c>
      <c r="AL26" s="11">
        <f>'Share E-Mopeds+E-Motorcycles'!AW26*'E-Mopeds EU27+4'!$B$39</f>
        <v>88.016243709667606</v>
      </c>
      <c r="AM26" s="11">
        <f>'Share E-Mopeds+E-Motorcycles'!AX26*'E-Mopeds EU27+4'!$B$40</f>
        <v>88.034030781869262</v>
      </c>
      <c r="AN26" s="11">
        <f>'Share E-Mopeds+E-Motorcycles'!AY26*'E-Mopeds EU27+4'!$B$41</f>
        <v>88.046583537130473</v>
      </c>
      <c r="AO26" s="11">
        <f>'Share E-Mopeds+E-Motorcycles'!AZ26*'E-Mopeds EU27+4'!$B$42</f>
        <v>88.055441412956071</v>
      </c>
      <c r="AP26" s="11">
        <f>'Share E-Mopeds+E-Motorcycles'!BA26*'E-Mopeds EU27+4'!$B$43</f>
        <v>88.061691542479366</v>
      </c>
    </row>
    <row r="27" spans="1:42" x14ac:dyDescent="0.45">
      <c r="A27" t="s">
        <v>46</v>
      </c>
      <c r="B27" s="9">
        <f>'Share E-Mopeds+E-Motorcycles'!M27*'E-Mopeds EU27+4'!$B$3</f>
        <v>0.19333038831381547</v>
      </c>
      <c r="C27" s="9">
        <f>'Share E-Mopeds+E-Motorcycles'!N27*'E-Mopeds EU27+4'!$B$4</f>
        <v>0.27345985458770816</v>
      </c>
      <c r="D27" s="9">
        <f>'Share E-Mopeds+E-Motorcycles'!O27*'E-Mopeds EU27+4'!$B$5</f>
        <v>0.27874348887665107</v>
      </c>
      <c r="E27" s="9">
        <f>'Share E-Mopeds+E-Motorcycles'!P27*'E-Mopeds EU27+4'!$B$6</f>
        <v>1.0269311061897235</v>
      </c>
      <c r="F27" s="9">
        <f>'Share E-Mopeds+E-Motorcycles'!Q27*'E-Mopeds EU27+4'!$B$7</f>
        <v>0.67135154489866034</v>
      </c>
      <c r="G27" s="9">
        <f>'Share E-Mopeds+E-Motorcycles'!R27*'E-Mopeds EU27+4'!$B$8</f>
        <v>1.2749857428474223</v>
      </c>
      <c r="H27" s="9">
        <f>'Share E-Mopeds+E-Motorcycles'!S27*'E-Mopeds EU27+4'!$B$9</f>
        <v>2.2741465613774334</v>
      </c>
      <c r="I27" s="9">
        <f>'Share E-Mopeds+E-Motorcycles'!T27*'E-Mopeds EU27+4'!$B$10</f>
        <v>4.4082546760792916</v>
      </c>
      <c r="J27" s="9">
        <f>'Share E-Mopeds+E-Motorcycles'!U27*'E-Mopeds EU27+4'!$B$11</f>
        <v>11.570623795089551</v>
      </c>
      <c r="K27" s="9">
        <f>'Share E-Mopeds+E-Motorcycles'!V27*'E-Mopeds EU27+4'!$B$12</f>
        <v>20.601890802817213</v>
      </c>
      <c r="L27" s="9">
        <f>'Share E-Mopeds+E-Motorcycles'!W27*'E-Mopeds EU27+4'!$B$13</f>
        <v>38.300792769207035</v>
      </c>
      <c r="M27" s="9">
        <f>'Share E-Mopeds+E-Motorcycles'!X27*'E-Mopeds EU27+4'!$B$14</f>
        <v>64.941613326115927</v>
      </c>
      <c r="N27" s="11">
        <f>'Share E-Mopeds+E-Motorcycles'!Y27*'E-Mopeds EU27+4'!$B$15</f>
        <v>79.543193611262311</v>
      </c>
      <c r="O27" s="11">
        <f>'Share E-Mopeds+E-Motorcycles'!Z27*'E-Mopeds EU27+4'!$B$16</f>
        <v>97.194395511371482</v>
      </c>
      <c r="P27" s="11">
        <f>'Share E-Mopeds+E-Motorcycles'!AA27*'E-Mopeds EU27+4'!$B$17</f>
        <v>121.28123198127487</v>
      </c>
      <c r="Q27" s="11">
        <f>'Share E-Mopeds+E-Motorcycles'!AB27*'E-Mopeds EU27+4'!$B$18</f>
        <v>147.13490028045169</v>
      </c>
      <c r="R27" s="11">
        <f>'Share E-Mopeds+E-Motorcycles'!AC27*'E-Mopeds EU27+4'!$B$19</f>
        <v>173.17895522283251</v>
      </c>
      <c r="S27" s="11">
        <f>'Share E-Mopeds+E-Motorcycles'!AD27*'E-Mopeds EU27+4'!$B$20</f>
        <v>197.8906865667476</v>
      </c>
      <c r="T27" s="11">
        <f>'Share E-Mopeds+E-Motorcycles'!AE27*'E-Mopeds EU27+4'!$B$21</f>
        <v>220.04194753883181</v>
      </c>
      <c r="U27" s="11">
        <f>'Share E-Mopeds+E-Motorcycles'!AF27*'E-Mopeds EU27+4'!$B$22</f>
        <v>238.90836168126302</v>
      </c>
      <c r="V27" s="11">
        <f>'Share E-Mopeds+E-Motorcycles'!AG27*'E-Mopeds EU27+4'!$B$23</f>
        <v>254.2898297942906</v>
      </c>
      <c r="W27" s="11">
        <f>'Share E-Mopeds+E-Motorcycles'!AH27*'E-Mopeds EU27+4'!$B$24</f>
        <v>266.38935184901283</v>
      </c>
      <c r="X27" s="11">
        <f>'Share E-Mopeds+E-Motorcycles'!AI27*'E-Mopeds EU27+4'!$B$25</f>
        <v>275.64207680834807</v>
      </c>
      <c r="Y27" s="11">
        <f>'Share E-Mopeds+E-Motorcycles'!AJ27*'E-Mopeds EU27+4'!$B$26</f>
        <v>282.56608774620901</v>
      </c>
      <c r="Z27" s="11">
        <f>'Share E-Mopeds+E-Motorcycles'!AK27*'E-Mopeds EU27+4'!$B$27</f>
        <v>287.66388415467713</v>
      </c>
      <c r="AA27" s="11">
        <f>'Share E-Mopeds+E-Motorcycles'!AL27*'E-Mopeds EU27+4'!$B$28</f>
        <v>291.37236225103254</v>
      </c>
      <c r="AB27" s="11">
        <f>'Share E-Mopeds+E-Motorcycles'!AM27*'E-Mopeds EU27+4'!$B$29</f>
        <v>294.04667109259259</v>
      </c>
      <c r="AC27" s="11">
        <f>'Share E-Mopeds+E-Motorcycles'!AN27*'E-Mopeds EU27+4'!$B$30</f>
        <v>295.96306879715934</v>
      </c>
      <c r="AD27" s="11">
        <f>'Share E-Mopeds+E-Motorcycles'!AO27*'E-Mopeds EU27+4'!$B$31</f>
        <v>297.33014660980189</v>
      </c>
      <c r="AE27" s="11">
        <f>'Share E-Mopeds+E-Motorcycles'!AP27*'E-Mopeds EU27+4'!$B$32</f>
        <v>298.30221564056632</v>
      </c>
      <c r="AF27" s="11">
        <f>'Share E-Mopeds+E-Motorcycles'!AQ27*'E-Mopeds EU27+4'!$B$33</f>
        <v>298.99182379681031</v>
      </c>
      <c r="AG27" s="11">
        <f>'Share E-Mopeds+E-Motorcycles'!AR27*'E-Mopeds EU27+4'!$B$34</f>
        <v>299.48025006450115</v>
      </c>
      <c r="AH27" s="11">
        <f>'Share E-Mopeds+E-Motorcycles'!AS27*'E-Mopeds EU27+4'!$B$35</f>
        <v>299.82578629911484</v>
      </c>
      <c r="AI27" s="11">
        <f>'Share E-Mopeds+E-Motorcycles'!AT27*'E-Mopeds EU27+4'!$B$36</f>
        <v>300.07003538876313</v>
      </c>
      <c r="AJ27" s="11">
        <f>'Share E-Mopeds+E-Motorcycles'!AU27*'E-Mopeds EU27+4'!$B$37</f>
        <v>300.24258785944602</v>
      </c>
      <c r="AK27" s="11">
        <f>'Share E-Mopeds+E-Motorcycles'!AV27*'E-Mopeds EU27+4'!$B$38</f>
        <v>300.36443966886492</v>
      </c>
      <c r="AL27" s="11">
        <f>'Share E-Mopeds+E-Motorcycles'!AW27*'E-Mopeds EU27+4'!$B$39</f>
        <v>300.45046324259988</v>
      </c>
      <c r="AM27" s="11">
        <f>'Share E-Mopeds+E-Motorcycles'!AX27*'E-Mopeds EU27+4'!$B$40</f>
        <v>300.51118083127977</v>
      </c>
      <c r="AN27" s="11">
        <f>'Share E-Mopeds+E-Motorcycles'!AY27*'E-Mopeds EU27+4'!$B$41</f>
        <v>300.55403066188205</v>
      </c>
      <c r="AO27" s="11">
        <f>'Share E-Mopeds+E-Motorcycles'!AZ27*'E-Mopeds EU27+4'!$B$42</f>
        <v>300.58426772703029</v>
      </c>
      <c r="AP27" s="11">
        <f>'Share E-Mopeds+E-Motorcycles'!BA27*'E-Mopeds EU27+4'!$B$43</f>
        <v>300.60560304232496</v>
      </c>
    </row>
    <row r="28" spans="1:42" x14ac:dyDescent="0.45">
      <c r="A28" t="s">
        <v>47</v>
      </c>
      <c r="B28" s="9">
        <f>'Share E-Mopeds+E-Motorcycles'!M28*'E-Mopeds EU27+4'!$B$3</f>
        <v>7.5446005195635296E-2</v>
      </c>
      <c r="C28" s="9">
        <f>'Share E-Mopeds+E-Motorcycles'!N28*'E-Mopeds EU27+4'!$B$4</f>
        <v>0.10671604081471538</v>
      </c>
      <c r="D28" s="9">
        <f>'Share E-Mopeds+E-Motorcycles'!O28*'E-Mopeds EU27+4'!$B$5</f>
        <v>0.14165652713403581</v>
      </c>
      <c r="E28" s="9">
        <f>'Share E-Mopeds+E-Motorcycles'!P28*'E-Mopeds EU27+4'!$B$6</f>
        <v>3.889890553748953E-2</v>
      </c>
      <c r="F28" s="9">
        <f>'Share E-Mopeds+E-Motorcycles'!Q28*'E-Mopeds EU27+4'!$B$7</f>
        <v>8.6070710884443638E-2</v>
      </c>
      <c r="G28" s="9">
        <f>'Share E-Mopeds+E-Motorcycles'!R28*'E-Mopeds EU27+4'!$B$8</f>
        <v>0.1961516527457573</v>
      </c>
      <c r="H28" s="9">
        <f>'Share E-Mopeds+E-Motorcycles'!S28*'E-Mopeds EU27+4'!$B$9</f>
        <v>8.4227650421386427E-2</v>
      </c>
      <c r="I28" s="9">
        <f>'Share E-Mopeds+E-Motorcycles'!T28*'E-Mopeds EU27+4'!$B$10</f>
        <v>0.28083475735640268</v>
      </c>
      <c r="J28" s="9">
        <f>'Share E-Mopeds+E-Motorcycles'!U28*'E-Mopeds EU27+4'!$B$11</f>
        <v>0.1955818761847456</v>
      </c>
      <c r="K28" s="9">
        <f>'Share E-Mopeds+E-Motorcycles'!V28*'E-Mopeds EU27+4'!$B$12</f>
        <v>0.61467936493651354</v>
      </c>
      <c r="L28" s="9">
        <f>'Share E-Mopeds+E-Motorcycles'!W28*'E-Mopeds EU27+4'!$B$13</f>
        <v>1.1427449645894556</v>
      </c>
      <c r="M28" s="9">
        <f>'Share E-Mopeds+E-Motorcycles'!X28*'E-Mopeds EU27+4'!$B$14</f>
        <v>1.9376022336644423</v>
      </c>
      <c r="N28" s="11">
        <f>'Share E-Mopeds+E-Motorcycles'!Y28*'E-Mopeds EU27+4'!$B$15</f>
        <v>2.6896900659371101</v>
      </c>
      <c r="O28" s="11">
        <f>'Share E-Mopeds+E-Motorcycles'!Z28*'E-Mopeds EU27+4'!$B$16</f>
        <v>3.5056549037485856</v>
      </c>
      <c r="P28" s="11">
        <f>'Share E-Mopeds+E-Motorcycles'!AA28*'E-Mopeds EU27+4'!$B$17</f>
        <v>4.3744306797821713</v>
      </c>
      <c r="Q28" s="11">
        <f>'Share E-Mopeds+E-Motorcycles'!AB28*'E-Mopeds EU27+4'!$B$18</f>
        <v>5.3069334087311333</v>
      </c>
      <c r="R28" s="11">
        <f>'Share E-Mopeds+E-Motorcycles'!AC28*'E-Mopeds EU27+4'!$B$19</f>
        <v>6.2463030960663746</v>
      </c>
      <c r="S28" s="11">
        <f>'Share E-Mopeds+E-Motorcycles'!AD28*'E-Mopeds EU27+4'!$B$20</f>
        <v>7.1376178854646781</v>
      </c>
      <c r="T28" s="11">
        <f>'Share E-Mopeds+E-Motorcycles'!AE28*'E-Mopeds EU27+4'!$B$21</f>
        <v>7.9365803795718239</v>
      </c>
      <c r="U28" s="11">
        <f>'Share E-Mopeds+E-Motorcycles'!AF28*'E-Mopeds EU27+4'!$B$22</f>
        <v>8.6170634146952594</v>
      </c>
      <c r="V28" s="11">
        <f>'Share E-Mopeds+E-Motorcycles'!AG28*'E-Mopeds EU27+4'!$B$23</f>
        <v>9.1718497152178937</v>
      </c>
      <c r="W28" s="11">
        <f>'Share E-Mopeds+E-Motorcycles'!AH28*'E-Mopeds EU27+4'!$B$24</f>
        <v>9.6082611831938269</v>
      </c>
      <c r="X28" s="11">
        <f>'Share E-Mopeds+E-Motorcycles'!AI28*'E-Mopeds EU27+4'!$B$25</f>
        <v>9.9419929838400432</v>
      </c>
      <c r="Y28" s="11">
        <f>'Share E-Mopeds+E-Motorcycles'!AJ28*'E-Mopeds EU27+4'!$B$26</f>
        <v>10.191731590374008</v>
      </c>
      <c r="Z28" s="11">
        <f>'Share E-Mopeds+E-Motorcycles'!AK28*'E-Mopeds EU27+4'!$B$27</f>
        <v>10.375601399776418</v>
      </c>
      <c r="AA28" s="11">
        <f>'Share E-Mopeds+E-Motorcycles'!AL28*'E-Mopeds EU27+4'!$B$28</f>
        <v>10.509360598087513</v>
      </c>
      <c r="AB28" s="11">
        <f>'Share E-Mopeds+E-Motorcycles'!AM28*'E-Mopeds EU27+4'!$B$29</f>
        <v>10.605818874876284</v>
      </c>
      <c r="AC28" s="11">
        <f>'Share E-Mopeds+E-Motorcycles'!AN28*'E-Mopeds EU27+4'!$B$30</f>
        <v>10.674940442793858</v>
      </c>
      <c r="AD28" s="11">
        <f>'Share E-Mopeds+E-Motorcycles'!AO28*'E-Mopeds EU27+4'!$B$31</f>
        <v>10.724248872693353</v>
      </c>
      <c r="AE28" s="11">
        <f>'Share E-Mopeds+E-Motorcycles'!AP28*'E-Mopeds EU27+4'!$B$32</f>
        <v>10.759309933020468</v>
      </c>
      <c r="AF28" s="11">
        <f>'Share E-Mopeds+E-Motorcycles'!AQ28*'E-Mopeds EU27+4'!$B$33</f>
        <v>10.784183056639195</v>
      </c>
      <c r="AG28" s="11">
        <f>'Share E-Mopeds+E-Motorcycles'!AR28*'E-Mopeds EU27+4'!$B$34</f>
        <v>10.801799853692575</v>
      </c>
      <c r="AH28" s="11">
        <f>'Share E-Mopeds+E-Motorcycles'!AS28*'E-Mopeds EU27+4'!$B$35</f>
        <v>10.814262823279693</v>
      </c>
      <c r="AI28" s="11">
        <f>'Share E-Mopeds+E-Motorcycles'!AT28*'E-Mopeds EU27+4'!$B$36</f>
        <v>10.823072518677833</v>
      </c>
      <c r="AJ28" s="11">
        <f>'Share E-Mopeds+E-Motorcycles'!AU28*'E-Mopeds EU27+4'!$B$37</f>
        <v>10.829296225423688</v>
      </c>
      <c r="AK28" s="11">
        <f>'Share E-Mopeds+E-Motorcycles'!AV28*'E-Mopeds EU27+4'!$B$38</f>
        <v>10.833691235969024</v>
      </c>
      <c r="AL28" s="11">
        <f>'Share E-Mopeds+E-Motorcycles'!AW28*'E-Mopeds EU27+4'!$B$39</f>
        <v>10.83679397621979</v>
      </c>
      <c r="AM28" s="11">
        <f>'Share E-Mopeds+E-Motorcycles'!AX28*'E-Mopeds EU27+4'!$B$40</f>
        <v>10.838983967848213</v>
      </c>
      <c r="AN28" s="11">
        <f>'Share E-Mopeds+E-Motorcycles'!AY28*'E-Mopeds EU27+4'!$B$41</f>
        <v>10.840529496455963</v>
      </c>
      <c r="AO28" s="11">
        <f>'Share E-Mopeds+E-Motorcycles'!AZ28*'E-Mopeds EU27+4'!$B$42</f>
        <v>10.841620101682262</v>
      </c>
      <c r="AP28" s="11">
        <f>'Share E-Mopeds+E-Motorcycles'!BA28*'E-Mopeds EU27+4'!$B$43</f>
        <v>10.842389634249365</v>
      </c>
    </row>
    <row r="29" spans="1:42" x14ac:dyDescent="0.45">
      <c r="A29" t="s">
        <v>48</v>
      </c>
      <c r="B29" s="9">
        <f>'Share E-Mopeds+E-Motorcycles'!M29*'E-Mopeds EU27+4'!$B$3</f>
        <v>4.715375324727206E-3</v>
      </c>
      <c r="C29" s="9">
        <f>'Share E-Mopeds+E-Motorcycles'!N29*'E-Mopeds EU27+4'!$B$4</f>
        <v>6.669752550919711E-3</v>
      </c>
      <c r="D29" s="9">
        <f>'Share E-Mopeds+E-Motorcycles'!O29*'E-Mopeds EU27+4'!$B$5</f>
        <v>1.3708696174261528E-2</v>
      </c>
      <c r="E29" s="9">
        <f>'Share E-Mopeds+E-Motorcycles'!P29*'E-Mopeds EU27+4'!$B$6</f>
        <v>0.10891693550497067</v>
      </c>
      <c r="F29" s="9">
        <f>'Share E-Mopeds+E-Motorcycles'!Q29*'E-Mopeds EU27+4'!$B$7</f>
        <v>2.5821213265333091E-2</v>
      </c>
      <c r="G29" s="9">
        <f>'Share E-Mopeds+E-Motorcycles'!R29*'E-Mopeds EU27+4'!$B$8</f>
        <v>0.10897314041430961</v>
      </c>
      <c r="H29" s="9">
        <f>'Share E-Mopeds+E-Motorcycles'!S29*'E-Mopeds EU27+4'!$B$9</f>
        <v>0.45723581657324064</v>
      </c>
      <c r="I29" s="9">
        <f>'Share E-Mopeds+E-Motorcycles'!T29*'E-Mopeds EU27+4'!$B$10</f>
        <v>0.12765216243472852</v>
      </c>
      <c r="J29" s="9">
        <f>'Share E-Mopeds+E-Motorcycles'!U29*'E-Mopeds EU27+4'!$B$11</f>
        <v>7.8232750473898258E-3</v>
      </c>
      <c r="K29" s="9">
        <f>'Share E-Mopeds+E-Motorcycles'!V29*'E-Mopeds EU27+4'!$B$12</f>
        <v>6.7547182960056434E-2</v>
      </c>
      <c r="L29" s="9">
        <f>'Share E-Mopeds+E-Motorcycles'!W29*'E-Mopeds EU27+4'!$B$13</f>
        <v>0.12557636973510503</v>
      </c>
      <c r="M29" s="9">
        <f>'Share E-Mopeds+E-Motorcycles'!X29*'E-Mopeds EU27+4'!$B$14</f>
        <v>0.21292332238070791</v>
      </c>
      <c r="N29" s="11">
        <f>'Share E-Mopeds+E-Motorcycles'!Y29*'E-Mopeds EU27+4'!$B$15</f>
        <v>0.26079735610249932</v>
      </c>
      <c r="O29" s="11">
        <f>'Share E-Mopeds+E-Motorcycles'!Z29*'E-Mopeds EU27+4'!$B$16</f>
        <v>0.33991482583211879</v>
      </c>
      <c r="P29" s="11">
        <f>'Share E-Mopeds+E-Motorcycles'!AA29*'E-Mopeds EU27+4'!$B$17</f>
        <v>0.42415294244817431</v>
      </c>
      <c r="Q29" s="11">
        <f>'Share E-Mopeds+E-Motorcycles'!AB29*'E-Mopeds EU27+4'!$B$18</f>
        <v>0.51457014305731741</v>
      </c>
      <c r="R29" s="11">
        <f>'Share E-Mopeds+E-Motorcycles'!AC29*'E-Mopeds EU27+4'!$B$19</f>
        <v>0.60565317673558905</v>
      </c>
      <c r="S29" s="11">
        <f>'Share E-Mopeds+E-Motorcycles'!AD29*'E-Mopeds EU27+4'!$B$20</f>
        <v>0.6920767180476417</v>
      </c>
      <c r="T29" s="11">
        <f>'Share E-Mopeds+E-Motorcycles'!AE29*'E-Mopeds EU27+4'!$B$21</f>
        <v>0.7695456088789745</v>
      </c>
      <c r="U29" s="11">
        <f>'Share E-Mopeds+E-Motorcycles'!AF29*'E-Mopeds EU27+4'!$B$22</f>
        <v>0.83552651079785967</v>
      </c>
      <c r="V29" s="11">
        <f>'Share E-Mopeds+E-Motorcycles'!AG29*'E-Mopeds EU27+4'!$B$23</f>
        <v>0.88931962332429493</v>
      </c>
      <c r="W29" s="11">
        <f>'Share E-Mopeds+E-Motorcycles'!AH29*'E-Mopeds EU27+4'!$B$24</f>
        <v>0.93163489171239455</v>
      </c>
      <c r="X29" s="11">
        <f>'Share E-Mopeds+E-Motorcycles'!AI29*'E-Mopeds EU27+4'!$B$25</f>
        <v>0.96399414840078002</v>
      </c>
      <c r="Y29" s="11">
        <f>'Share E-Mopeds+E-Motorcycles'!AJ29*'E-Mopeds EU27+4'!$B$26</f>
        <v>0.98820926862062153</v>
      </c>
      <c r="Z29" s="11">
        <f>'Share E-Mopeds+E-Motorcycles'!AK29*'E-Mopeds EU27+4'!$B$27</f>
        <v>1.0060376276447722</v>
      </c>
      <c r="AA29" s="11">
        <f>'Share E-Mopeds+E-Motorcycles'!AL29*'E-Mopeds EU27+4'!$B$28</f>
        <v>1.0190071685282009</v>
      </c>
      <c r="AB29" s="11">
        <f>'Share E-Mopeds+E-Motorcycles'!AM29*'E-Mopeds EU27+4'!$B$29</f>
        <v>1.028359942618903</v>
      </c>
      <c r="AC29" s="11">
        <f>'Share E-Mopeds+E-Motorcycles'!AN29*'E-Mopeds EU27+4'!$B$30</f>
        <v>1.0350620985255843</v>
      </c>
      <c r="AD29" s="11">
        <f>'Share E-Mopeds+E-Motorcycles'!AO29*'E-Mopeds EU27+4'!$B$31</f>
        <v>1.0398431356845528</v>
      </c>
      <c r="AE29" s="11">
        <f>'Share E-Mopeds+E-Motorcycles'!AP29*'E-Mopeds EU27+4'!$B$32</f>
        <v>1.043242721365915</v>
      </c>
      <c r="AF29" s="11">
        <f>'Share E-Mopeds+E-Motorcycles'!AQ29*'E-Mopeds EU27+4'!$B$33</f>
        <v>1.0456544657374784</v>
      </c>
      <c r="AG29" s="11">
        <f>'Share E-Mopeds+E-Motorcycles'!AR29*'E-Mopeds EU27+4'!$B$34</f>
        <v>1.0473626231763973</v>
      </c>
      <c r="AH29" s="11">
        <f>'Share E-Mopeds+E-Motorcycles'!AS29*'E-Mopeds EU27+4'!$B$35</f>
        <v>1.0485710559094725</v>
      </c>
      <c r="AI29" s="11">
        <f>'Share E-Mopeds+E-Motorcycles'!AT29*'E-Mopeds EU27+4'!$B$36</f>
        <v>1.0494252603760019</v>
      </c>
      <c r="AJ29" s="11">
        <f>'Share E-Mopeds+E-Motorcycles'!AU29*'E-Mopeds EU27+4'!$B$37</f>
        <v>1.0500287225685543</v>
      </c>
      <c r="AK29" s="11">
        <f>'Share E-Mopeds+E-Motorcycles'!AV29*'E-Mopeds EU27+4'!$B$38</f>
        <v>1.0504548709730792</v>
      </c>
      <c r="AL29" s="11">
        <f>'Share E-Mopeds+E-Motorcycles'!AW29*'E-Mopeds EU27+4'!$B$39</f>
        <v>1.050755718444065</v>
      </c>
      <c r="AM29" s="11">
        <f>'Share E-Mopeds+E-Motorcycles'!AX29*'E-Mopeds EU27+4'!$B$40</f>
        <v>1.0509680641093937</v>
      </c>
      <c r="AN29" s="11">
        <f>'Share E-Mopeds+E-Motorcycles'!AY29*'E-Mopeds EU27+4'!$B$41</f>
        <v>1.0511179214404616</v>
      </c>
      <c r="AO29" s="11">
        <f>'Share E-Mopeds+E-Motorcycles'!AZ29*'E-Mopeds EU27+4'!$B$42</f>
        <v>1.0512236685535481</v>
      </c>
      <c r="AP29" s="11">
        <f>'Share E-Mopeds+E-Motorcycles'!BA29*'E-Mopeds EU27+4'!$B$43</f>
        <v>1.0512982838638685</v>
      </c>
    </row>
    <row r="30" spans="1:42" x14ac:dyDescent="0.45">
      <c r="A30" t="s">
        <v>49</v>
      </c>
      <c r="B30" s="9">
        <f>'Share E-Mopeds+E-Motorcycles'!M30*'E-Mopeds EU27+4'!$B$3</f>
        <v>7.7803692857998902E-2</v>
      </c>
      <c r="C30" s="9">
        <f>'Share E-Mopeds+E-Motorcycles'!N30*'E-Mopeds EU27+4'!$B$4</f>
        <v>0.11005091709017523</v>
      </c>
      <c r="D30" s="9">
        <f>'Share E-Mopeds+E-Motorcycles'!O30*'E-Mopeds EU27+4'!$B$5</f>
        <v>0.14622609252545632</v>
      </c>
      <c r="E30" s="9">
        <f>'Share E-Mopeds+E-Motorcycles'!P30*'E-Mopeds EU27+4'!$B$6</f>
        <v>0.14781584104246018</v>
      </c>
      <c r="F30" s="9">
        <f>'Share E-Mopeds+E-Motorcycles'!Q30*'E-Mopeds EU27+4'!$B$7</f>
        <v>9.4677781972888009E-2</v>
      </c>
      <c r="G30" s="9">
        <f>'Share E-Mopeds+E-Motorcycles'!R30*'E-Mopeds EU27+4'!$B$8</f>
        <v>0.2506382229529121</v>
      </c>
      <c r="H30" s="9">
        <f>'Share E-Mopeds+E-Motorcycles'!S30*'E-Mopeds EU27+4'!$B$9</f>
        <v>0.42113825210693212</v>
      </c>
      <c r="I30" s="9">
        <f>'Share E-Mopeds+E-Motorcycles'!T30*'E-Mopeds EU27+4'!$B$10</f>
        <v>0.3148753340056637</v>
      </c>
      <c r="J30" s="9">
        <f>'Share E-Mopeds+E-Motorcycles'!U30*'E-Mopeds EU27+4'!$B$11</f>
        <v>0.2816379017060337</v>
      </c>
      <c r="K30" s="9">
        <f>'Share E-Mopeds+E-Motorcycles'!V30*'E-Mopeds EU27+4'!$B$12</f>
        <v>1.5941135178573318</v>
      </c>
      <c r="L30" s="9">
        <f>'Share E-Mopeds+E-Motorcycles'!W30*'E-Mopeds EU27+4'!$B$13</f>
        <v>2.9636023257484787</v>
      </c>
      <c r="M30" s="9">
        <f>'Share E-Mopeds+E-Motorcycles'!X30*'E-Mopeds EU27+4'!$B$14</f>
        <v>5.0249904081847063</v>
      </c>
      <c r="N30" s="11">
        <f>'Share E-Mopeds+E-Motorcycles'!Y30*'E-Mopeds EU27+4'!$B$15</f>
        <v>6.1548176040189846</v>
      </c>
      <c r="O30" s="11">
        <f>'Share E-Mopeds+E-Motorcycles'!Z30*'E-Mopeds EU27+4'!$B$16</f>
        <v>8.0219898896380037</v>
      </c>
      <c r="P30" s="11">
        <f>'Share E-Mopeds+E-Motorcycles'!AA30*'E-Mopeds EU27+4'!$B$17</f>
        <v>10.010009441776914</v>
      </c>
      <c r="Q30" s="11">
        <f>'Share E-Mopeds+E-Motorcycles'!AB30*'E-Mopeds EU27+4'!$B$18</f>
        <v>12.14385537615269</v>
      </c>
      <c r="R30" s="11">
        <f>'Share E-Mopeds+E-Motorcycles'!AC30*'E-Mopeds EU27+4'!$B$19</f>
        <v>14.293414970959899</v>
      </c>
      <c r="S30" s="11">
        <f>'Share E-Mopeds+E-Motorcycles'!AD30*'E-Mopeds EU27+4'!$B$20</f>
        <v>16.333010545924346</v>
      </c>
      <c r="T30" s="11">
        <f>'Share E-Mopeds+E-Motorcycles'!AE30*'E-Mopeds EU27+4'!$B$21</f>
        <v>18.161276369543803</v>
      </c>
      <c r="U30" s="11">
        <f>'Share E-Mopeds+E-Motorcycles'!AF30*'E-Mopeds EU27+4'!$B$22</f>
        <v>19.718425654829492</v>
      </c>
      <c r="V30" s="11">
        <f>'Share E-Mopeds+E-Motorcycles'!AG30*'E-Mopeds EU27+4'!$B$23</f>
        <v>20.987943110453365</v>
      </c>
      <c r="W30" s="11">
        <f>'Share E-Mopeds+E-Motorcycles'!AH30*'E-Mopeds EU27+4'!$B$24</f>
        <v>21.986583444412513</v>
      </c>
      <c r="X30" s="11">
        <f>'Share E-Mopeds+E-Motorcycles'!AI30*'E-Mopeds EU27+4'!$B$25</f>
        <v>22.750261902258408</v>
      </c>
      <c r="Y30" s="11">
        <f>'Share E-Mopeds+E-Motorcycles'!AJ30*'E-Mopeds EU27+4'!$B$26</f>
        <v>23.321738739446669</v>
      </c>
      <c r="Z30" s="11">
        <f>'Share E-Mopeds+E-Motorcycles'!AK30*'E-Mopeds EU27+4'!$B$27</f>
        <v>23.742488012416629</v>
      </c>
      <c r="AA30" s="11">
        <f>'Share E-Mopeds+E-Motorcycles'!AL30*'E-Mopeds EU27+4'!$B$28</f>
        <v>24.048569177265545</v>
      </c>
      <c r="AB30" s="11">
        <f>'Share E-Mopeds+E-Motorcycles'!AM30*'E-Mopeds EU27+4'!$B$29</f>
        <v>24.269294645806109</v>
      </c>
      <c r="AC30" s="11">
        <f>'Share E-Mopeds+E-Motorcycles'!AN30*'E-Mopeds EU27+4'!$B$30</f>
        <v>24.42746552520379</v>
      </c>
      <c r="AD30" s="11">
        <f>'Share E-Mopeds+E-Motorcycles'!AO30*'E-Mopeds EU27+4'!$B$31</f>
        <v>24.540298002155449</v>
      </c>
      <c r="AE30" s="11">
        <f>'Share E-Mopeds+E-Motorcycles'!AP30*'E-Mopeds EU27+4'!$B$32</f>
        <v>24.620528224235596</v>
      </c>
      <c r="AF30" s="11">
        <f>'Share E-Mopeds+E-Motorcycles'!AQ30*'E-Mopeds EU27+4'!$B$33</f>
        <v>24.677445391404497</v>
      </c>
      <c r="AG30" s="11">
        <f>'Share E-Mopeds+E-Motorcycles'!AR30*'E-Mopeds EU27+4'!$B$34</f>
        <v>24.71775790696298</v>
      </c>
      <c r="AH30" s="11">
        <f>'Share E-Mopeds+E-Motorcycles'!AS30*'E-Mopeds EU27+4'!$B$35</f>
        <v>24.746276919463554</v>
      </c>
      <c r="AI30" s="11">
        <f>'Share E-Mopeds+E-Motorcycles'!AT30*'E-Mopeds EU27+4'!$B$36</f>
        <v>24.766436144873651</v>
      </c>
      <c r="AJ30" s="11">
        <f>'Share E-Mopeds+E-Motorcycles'!AU30*'E-Mopeds EU27+4'!$B$37</f>
        <v>24.780677852617881</v>
      </c>
      <c r="AK30" s="11">
        <f>'Share E-Mopeds+E-Motorcycles'!AV30*'E-Mopeds EU27+4'!$B$38</f>
        <v>24.790734954964673</v>
      </c>
      <c r="AL30" s="11">
        <f>'Share E-Mopeds+E-Motorcycles'!AW30*'E-Mopeds EU27+4'!$B$39</f>
        <v>24.797834955279935</v>
      </c>
      <c r="AM30" s="11">
        <f>'Share E-Mopeds+E-Motorcycles'!AX30*'E-Mopeds EU27+4'!$B$40</f>
        <v>24.802846312981693</v>
      </c>
      <c r="AN30" s="11">
        <f>'Share E-Mopeds+E-Motorcycles'!AY30*'E-Mopeds EU27+4'!$B$41</f>
        <v>24.806382945994898</v>
      </c>
      <c r="AO30" s="11">
        <f>'Share E-Mopeds+E-Motorcycles'!AZ30*'E-Mopeds EU27+4'!$B$42</f>
        <v>24.808878577863737</v>
      </c>
      <c r="AP30" s="11">
        <f>'Share E-Mopeds+E-Motorcycles'!BA30*'E-Mopeds EU27+4'!$B$43</f>
        <v>24.810639499187296</v>
      </c>
    </row>
    <row r="31" spans="1:42" x14ac:dyDescent="0.45">
      <c r="A31" t="s">
        <v>50</v>
      </c>
      <c r="B31" s="9">
        <f>'Share E-Mopeds+E-Motorcycles'!M31*'E-Mopeds EU27+4'!$B$3</f>
        <v>7.7803692857998902E-2</v>
      </c>
      <c r="C31" s="9">
        <f>'Share E-Mopeds+E-Motorcycles'!N31*'E-Mopeds EU27+4'!$B$4</f>
        <v>0.11005091709017523</v>
      </c>
      <c r="D31" s="9">
        <f>'Share E-Mopeds+E-Motorcycles'!O31*'E-Mopeds EU27+4'!$B$5</f>
        <v>0.16450435409113834</v>
      </c>
      <c r="E31" s="9">
        <f>'Share E-Mopeds+E-Motorcycles'!P31*'E-Mopeds EU27+4'!$B$6</f>
        <v>0.29563168208492036</v>
      </c>
      <c r="F31" s="9">
        <f>'Share E-Mopeds+E-Motorcycles'!Q31*'E-Mopeds EU27+4'!$B$7</f>
        <v>0.11189192414977672</v>
      </c>
      <c r="G31" s="9">
        <f>'Share E-Mopeds+E-Motorcycles'!R31*'E-Mopeds EU27+4'!$B$8</f>
        <v>0.1961516527457573</v>
      </c>
      <c r="H31" s="9">
        <f>'Share E-Mopeds+E-Motorcycles'!S31*'E-Mopeds EU27+4'!$B$9</f>
        <v>0.14439025786523388</v>
      </c>
      <c r="I31" s="9">
        <f>'Share E-Mopeds+E-Motorcycles'!T31*'E-Mopeds EU27+4'!$B$10</f>
        <v>3.2508750700044193</v>
      </c>
      <c r="J31" s="9">
        <f>'Share E-Mopeds+E-Motorcycles'!U31*'E-Mopeds EU27+4'!$B$11</f>
        <v>0.98573265597111803</v>
      </c>
      <c r="K31" s="9">
        <f>'Share E-Mopeds+E-Motorcycles'!V31*'E-Mopeds EU27+4'!$B$12</f>
        <v>1.5468304897852923</v>
      </c>
      <c r="L31" s="9">
        <f>'Share E-Mopeds+E-Motorcycles'!W31*'E-Mopeds EU27+4'!$B$13</f>
        <v>2.8756988669339045</v>
      </c>
      <c r="M31" s="9">
        <f>'Share E-Mopeds+E-Motorcycles'!X31*'E-Mopeds EU27+4'!$B$14</f>
        <v>4.8759440825182114</v>
      </c>
      <c r="N31" s="11">
        <f>'Share E-Mopeds+E-Motorcycles'!Y31*'E-Mopeds EU27+4'!$B$15</f>
        <v>5.9722594547472347</v>
      </c>
      <c r="O31" s="11">
        <f>'Share E-Mopeds+E-Motorcycles'!Z31*'E-Mopeds EU27+4'!$B$16</f>
        <v>7.7840495115555219</v>
      </c>
      <c r="P31" s="11">
        <f>'Share E-Mopeds+E-Motorcycles'!AA31*'E-Mopeds EU27+4'!$B$17</f>
        <v>9.7131023820631928</v>
      </c>
      <c r="Q31" s="11">
        <f>'Share E-Mopeds+E-Motorcycles'!AB31*'E-Mopeds EU27+4'!$B$18</f>
        <v>11.783656276012566</v>
      </c>
      <c r="R31" s="11">
        <f>'Share E-Mopeds+E-Motorcycles'!AC31*'E-Mopeds EU27+4'!$B$19</f>
        <v>13.86945774724499</v>
      </c>
      <c r="S31" s="11">
        <f>'Share E-Mopeds+E-Motorcycles'!AD31*'E-Mopeds EU27+4'!$B$20</f>
        <v>15.848556843290995</v>
      </c>
      <c r="T31" s="11">
        <f>'Share E-Mopeds+E-Motorcycles'!AE31*'E-Mopeds EU27+4'!$B$21</f>
        <v>17.622594443328516</v>
      </c>
      <c r="U31" s="11">
        <f>'Share E-Mopeds+E-Motorcycles'!AF31*'E-Mopeds EU27+4'!$B$22</f>
        <v>19.133557097270987</v>
      </c>
      <c r="V31" s="11">
        <f>'Share E-Mopeds+E-Motorcycles'!AG31*'E-Mopeds EU27+4'!$B$23</f>
        <v>20.365419374126351</v>
      </c>
      <c r="W31" s="11">
        <f>'Share E-Mopeds+E-Motorcycles'!AH31*'E-Mopeds EU27+4'!$B$24</f>
        <v>21.334439020213836</v>
      </c>
      <c r="X31" s="11">
        <f>'Share E-Mopeds+E-Motorcycles'!AI31*'E-Mopeds EU27+4'!$B$25</f>
        <v>22.075465998377865</v>
      </c>
      <c r="Y31" s="11">
        <f>'Share E-Mopeds+E-Motorcycles'!AJ31*'E-Mopeds EU27+4'!$B$26</f>
        <v>22.629992251412236</v>
      </c>
      <c r="Z31" s="11">
        <f>'Share E-Mopeds+E-Motorcycles'!AK31*'E-Mopeds EU27+4'!$B$27</f>
        <v>23.038261673065286</v>
      </c>
      <c r="AA31" s="11">
        <f>'Share E-Mopeds+E-Motorcycles'!AL31*'E-Mopeds EU27+4'!$B$28</f>
        <v>23.335264159295807</v>
      </c>
      <c r="AB31" s="11">
        <f>'Share E-Mopeds+E-Motorcycles'!AM31*'E-Mopeds EU27+4'!$B$29</f>
        <v>23.549442685972881</v>
      </c>
      <c r="AC31" s="11">
        <f>'Share E-Mopeds+E-Motorcycles'!AN31*'E-Mopeds EU27+4'!$B$30</f>
        <v>23.702922056235884</v>
      </c>
      <c r="AD31" s="11">
        <f>'Share E-Mopeds+E-Motorcycles'!AO31*'E-Mopeds EU27+4'!$B$31</f>
        <v>23.812407807176264</v>
      </c>
      <c r="AE31" s="11">
        <f>'Share E-Mopeds+E-Motorcycles'!AP31*'E-Mopeds EU27+4'!$B$32</f>
        <v>23.890258319279461</v>
      </c>
      <c r="AF31" s="11">
        <f>'Share E-Mopeds+E-Motorcycles'!AQ31*'E-Mopeds EU27+4'!$B$33</f>
        <v>23.945487265388266</v>
      </c>
      <c r="AG31" s="11">
        <f>'Share E-Mopeds+E-Motorcycles'!AR31*'E-Mopeds EU27+4'!$B$34</f>
        <v>23.984604070739504</v>
      </c>
      <c r="AH31" s="11">
        <f>'Share E-Mopeds+E-Motorcycles'!AS31*'E-Mopeds EU27+4'!$B$35</f>
        <v>24.012277180326926</v>
      </c>
      <c r="AI31" s="11">
        <f>'Share E-Mopeds+E-Motorcycles'!AT31*'E-Mopeds EU27+4'!$B$36</f>
        <v>24.031838462610452</v>
      </c>
      <c r="AJ31" s="11">
        <f>'Share E-Mopeds+E-Motorcycles'!AU31*'E-Mopeds EU27+4'!$B$37</f>
        <v>24.045657746819899</v>
      </c>
      <c r="AK31" s="11">
        <f>'Share E-Mopeds+E-Motorcycles'!AV31*'E-Mopeds EU27+4'!$B$38</f>
        <v>24.055416545283517</v>
      </c>
      <c r="AL31" s="11">
        <f>'Share E-Mopeds+E-Motorcycles'!AW31*'E-Mopeds EU27+4'!$B$39</f>
        <v>24.062305952369091</v>
      </c>
      <c r="AM31" s="11">
        <f>'Share E-Mopeds+E-Motorcycles'!AX31*'E-Mopeds EU27+4'!$B$40</f>
        <v>24.067168668105122</v>
      </c>
      <c r="AN31" s="11">
        <f>'Share E-Mopeds+E-Motorcycles'!AY31*'E-Mopeds EU27+4'!$B$41</f>
        <v>24.070600400986578</v>
      </c>
      <c r="AO31" s="11">
        <f>'Share E-Mopeds+E-Motorcycles'!AZ31*'E-Mopeds EU27+4'!$B$42</f>
        <v>24.073022009876258</v>
      </c>
      <c r="AP31" s="11">
        <f>'Share E-Mopeds+E-Motorcycles'!BA31*'E-Mopeds EU27+4'!$B$43</f>
        <v>24.07473070048259</v>
      </c>
    </row>
    <row r="32" spans="1:42" x14ac:dyDescent="0.45">
      <c r="A32" t="s">
        <v>51</v>
      </c>
      <c r="B32" s="9">
        <f>'Share E-Mopeds+E-Motorcycles'!M32*'E-Mopeds EU27+4'!$B$3</f>
        <v>3.0649939610726842E-2</v>
      </c>
      <c r="C32" s="9">
        <f>'Share E-Mopeds+E-Motorcycles'!N32*'E-Mopeds EU27+4'!$B$4</f>
        <v>4.3353391580978125E-2</v>
      </c>
      <c r="D32" s="9">
        <f>'Share E-Mopeds+E-Motorcycles'!O32*'E-Mopeds EU27+4'!$B$5</f>
        <v>2.7417392348523056E-2</v>
      </c>
      <c r="E32" s="9">
        <f>'Share E-Mopeds+E-Motorcycles'!P32*'E-Mopeds EU27+4'!$B$6</f>
        <v>1.5559562214995808E-2</v>
      </c>
      <c r="F32" s="9">
        <f>'Share E-Mopeds+E-Motorcycles'!Q32*'E-Mopeds EU27+4'!$B$7</f>
        <v>2.5821213265333091E-2</v>
      </c>
      <c r="G32" s="9">
        <f>'Share E-Mopeds+E-Motorcycles'!R32*'E-Mopeds EU27+4'!$B$8</f>
        <v>4.3589256165723837E-2</v>
      </c>
      <c r="H32" s="9">
        <f>'Share E-Mopeds+E-Motorcycles'!S32*'E-Mopeds EU27+4'!$B$9</f>
        <v>1.4559351001411083</v>
      </c>
      <c r="I32" s="9">
        <f>'Share E-Mopeds+E-Motorcycles'!T32*'E-Mopeds EU27+4'!$B$10</f>
        <v>0.75740283044605583</v>
      </c>
      <c r="J32" s="9">
        <f>'Share E-Mopeds+E-Motorcycles'!U32*'E-Mopeds EU27+4'!$B$11</f>
        <v>0.32857755199037264</v>
      </c>
      <c r="K32" s="9">
        <f>'Share E-Mopeds+E-Motorcycles'!V32*'E-Mopeds EU27+4'!$B$12</f>
        <v>0.63494351982453057</v>
      </c>
      <c r="L32" s="9">
        <f>'Share E-Mopeds+E-Motorcycles'!W32*'E-Mopeds EU27+4'!$B$13</f>
        <v>1.1804178755099872</v>
      </c>
      <c r="M32" s="9">
        <f>'Share E-Mopeds+E-Motorcycles'!X32*'E-Mopeds EU27+4'!$B$14</f>
        <v>2.0014792303786546</v>
      </c>
      <c r="N32" s="11">
        <f>'Share E-Mopeds+E-Motorcycles'!Y32*'E-Mopeds EU27+4'!$B$15</f>
        <v>2.4514951473634938</v>
      </c>
      <c r="O32" s="11">
        <f>'Share E-Mopeds+E-Motorcycles'!Z32*'E-Mopeds EU27+4'!$B$16</f>
        <v>3.195199362821918</v>
      </c>
      <c r="P32" s="11">
        <f>'Share E-Mopeds+E-Motorcycles'!AA32*'E-Mopeds EU27+4'!$B$17</f>
        <v>3.9870376590128402</v>
      </c>
      <c r="Q32" s="11">
        <f>'Share E-Mopeds+E-Motorcycles'!AB32*'E-Mopeds EU27+4'!$B$18</f>
        <v>4.8369593447387844</v>
      </c>
      <c r="R32" s="11">
        <f>'Share E-Mopeds+E-Motorcycles'!AC32*'E-Mopeds EU27+4'!$B$19</f>
        <v>5.6931398613145383</v>
      </c>
      <c r="S32" s="11">
        <f>'Share E-Mopeds+E-Motorcycles'!AD32*'E-Mopeds EU27+4'!$B$20</f>
        <v>6.5055211496478345</v>
      </c>
      <c r="T32" s="11">
        <f>'Share E-Mopeds+E-Motorcycles'!AE32*'E-Mopeds EU27+4'!$B$21</f>
        <v>7.2337287234623622</v>
      </c>
      <c r="U32" s="11">
        <f>'Share E-Mopeds+E-Motorcycles'!AF32*'E-Mopeds EU27+4'!$B$22</f>
        <v>7.8539492014998844</v>
      </c>
      <c r="V32" s="11">
        <f>'Share E-Mopeds+E-Motorcycles'!AG32*'E-Mopeds EU27+4'!$B$23</f>
        <v>8.3596044592483736</v>
      </c>
      <c r="W32" s="11">
        <f>'Share E-Mopeds+E-Motorcycles'!AH32*'E-Mopeds EU27+4'!$B$24</f>
        <v>8.7573679820965129</v>
      </c>
      <c r="X32" s="11">
        <f>'Share E-Mopeds+E-Motorcycles'!AI32*'E-Mopeds EU27+4'!$B$25</f>
        <v>9.0615449949673366</v>
      </c>
      <c r="Y32" s="11">
        <f>'Share E-Mopeds+E-Motorcycles'!AJ32*'E-Mopeds EU27+4'!$B$26</f>
        <v>9.2891671250338472</v>
      </c>
      <c r="Z32" s="11">
        <f>'Share E-Mopeds+E-Motorcycles'!AK32*'E-Mopeds EU27+4'!$B$27</f>
        <v>9.4567536998608634</v>
      </c>
      <c r="AA32" s="11">
        <f>'Share E-Mopeds+E-Motorcycles'!AL32*'E-Mopeds EU27+4'!$B$28</f>
        <v>9.5786673841650938</v>
      </c>
      <c r="AB32" s="11">
        <f>'Share E-Mopeds+E-Motorcycles'!AM32*'E-Mopeds EU27+4'!$B$29</f>
        <v>9.6665834606176908</v>
      </c>
      <c r="AC32" s="11">
        <f>'Share E-Mopeds+E-Motorcycles'!AN32*'E-Mopeds EU27+4'!$B$30</f>
        <v>9.7295837261404987</v>
      </c>
      <c r="AD32" s="11">
        <f>'Share E-Mopeds+E-Motorcycles'!AO32*'E-Mopeds EU27+4'!$B$31</f>
        <v>9.7745254754347997</v>
      </c>
      <c r="AE32" s="11">
        <f>'Share E-Mopeds+E-Motorcycles'!AP32*'E-Mopeds EU27+4'!$B$32</f>
        <v>9.8064815808396055</v>
      </c>
      <c r="AF32" s="11">
        <f>'Share E-Mopeds+E-Motorcycles'!AQ32*'E-Mopeds EU27+4'!$B$33</f>
        <v>9.8291519779323036</v>
      </c>
      <c r="AG32" s="11">
        <f>'Share E-Mopeds+E-Motorcycles'!AR32*'E-Mopeds EU27+4'!$B$34</f>
        <v>9.8452086578581373</v>
      </c>
      <c r="AH32" s="11">
        <f>'Share E-Mopeds+E-Motorcycles'!AS32*'E-Mopeds EU27+4'!$B$35</f>
        <v>9.8565679255490455</v>
      </c>
      <c r="AI32" s="11">
        <f>'Share E-Mopeds+E-Motorcycles'!AT32*'E-Mopeds EU27+4'!$B$36</f>
        <v>9.8645974475344218</v>
      </c>
      <c r="AJ32" s="11">
        <f>'Share E-Mopeds+E-Motorcycles'!AU32*'E-Mopeds EU27+4'!$B$37</f>
        <v>9.8702699921444133</v>
      </c>
      <c r="AK32" s="11">
        <f>'Share E-Mopeds+E-Motorcycles'!AV32*'E-Mopeds EU27+4'!$B$38</f>
        <v>9.8742757871469511</v>
      </c>
      <c r="AL32" s="11">
        <f>'Share E-Mopeds+E-Motorcycles'!AW32*'E-Mopeds EU27+4'!$B$39</f>
        <v>9.8771037533742163</v>
      </c>
      <c r="AM32" s="11">
        <f>'Share E-Mopeds+E-Motorcycles'!AX32*'E-Mopeds EU27+4'!$B$40</f>
        <v>9.879099802628307</v>
      </c>
      <c r="AN32" s="11">
        <f>'Share E-Mopeds+E-Motorcycles'!AY32*'E-Mopeds EU27+4'!$B$41</f>
        <v>9.8805084615403445</v>
      </c>
      <c r="AO32" s="11">
        <f>'Share E-Mopeds+E-Motorcycles'!AZ32*'E-Mopeds EU27+4'!$B$42</f>
        <v>9.8815024844033594</v>
      </c>
      <c r="AP32" s="11">
        <f>'Share E-Mopeds+E-Motorcycles'!BA32*'E-Mopeds EU27+4'!$B$43</f>
        <v>9.8822038683203672</v>
      </c>
    </row>
    <row r="33" spans="1:42" x14ac:dyDescent="0.45">
      <c r="A33" t="s">
        <v>52</v>
      </c>
      <c r="B33" s="9">
        <f>SUM(B2:B32)</f>
        <v>25.67892021276954</v>
      </c>
      <c r="C33" s="9">
        <f t="shared" ref="C33:AP33" si="0">SUM(C2:C32)</f>
        <v>36.322038395510305</v>
      </c>
      <c r="D33" s="9">
        <f t="shared" si="0"/>
        <v>51.331298911444016</v>
      </c>
      <c r="E33" s="9">
        <f t="shared" si="0"/>
        <v>72.45310145412796</v>
      </c>
      <c r="F33" s="9">
        <f t="shared" si="0"/>
        <v>102.08847018003858</v>
      </c>
      <c r="G33" s="9">
        <f t="shared" si="0"/>
        <v>143.49583129756292</v>
      </c>
      <c r="H33" s="9">
        <f t="shared" si="0"/>
        <v>201.01530399138312</v>
      </c>
      <c r="I33" s="9">
        <f t="shared" si="0"/>
        <v>280.27308784168991</v>
      </c>
      <c r="J33" s="9">
        <f t="shared" si="0"/>
        <v>388.27696387700422</v>
      </c>
      <c r="K33" s="9">
        <f t="shared" si="0"/>
        <v>533.24380568803997</v>
      </c>
      <c r="L33" s="9">
        <f t="shared" si="0"/>
        <v>723.92361653881983</v>
      </c>
      <c r="M33" s="9">
        <f t="shared" si="0"/>
        <v>968.16043865952531</v>
      </c>
      <c r="N33" s="9">
        <f t="shared" si="0"/>
        <v>1270.5758387074327</v>
      </c>
      <c r="O33" s="9">
        <f t="shared" si="0"/>
        <v>1629.7048011303873</v>
      </c>
      <c r="P33" s="9">
        <f t="shared" si="0"/>
        <v>2035.6155045168405</v>
      </c>
      <c r="Q33" s="9">
        <f t="shared" si="0"/>
        <v>2469.5501469895144</v>
      </c>
      <c r="R33" s="9">
        <f t="shared" si="0"/>
        <v>2906.6802880271989</v>
      </c>
      <c r="S33" s="9">
        <f t="shared" si="0"/>
        <v>3321.4483658687473</v>
      </c>
      <c r="T33" s="9">
        <f t="shared" si="0"/>
        <v>3693.2408480422073</v>
      </c>
      <c r="U33" s="9">
        <f t="shared" si="0"/>
        <v>4009.8996130925016</v>
      </c>
      <c r="V33" s="9">
        <f t="shared" si="0"/>
        <v>4268.066144398389</v>
      </c>
      <c r="W33" s="9">
        <f t="shared" si="0"/>
        <v>4471.1476458761999</v>
      </c>
      <c r="X33" s="9">
        <f t="shared" si="0"/>
        <v>4626.4477700467787</v>
      </c>
      <c r="Y33" s="9">
        <f t="shared" si="0"/>
        <v>4742.6621569581021</v>
      </c>
      <c r="Z33" s="9">
        <f t="shared" si="0"/>
        <v>4828.2248877980246</v>
      </c>
      <c r="AA33" s="9">
        <f t="shared" si="0"/>
        <v>4890.4689414556233</v>
      </c>
      <c r="AB33" s="9">
        <f t="shared" si="0"/>
        <v>4935.3552313853525</v>
      </c>
      <c r="AC33" s="9">
        <f t="shared" si="0"/>
        <v>4967.5205451483162</v>
      </c>
      <c r="AD33" s="9">
        <f t="shared" si="0"/>
        <v>4990.465932046478</v>
      </c>
      <c r="AE33" s="9">
        <f t="shared" si="0"/>
        <v>5006.7813895839654</v>
      </c>
      <c r="AF33" s="9">
        <f t="shared" si="0"/>
        <v>5018.3559508904373</v>
      </c>
      <c r="AG33" s="9">
        <f t="shared" si="0"/>
        <v>5026.5538234473233</v>
      </c>
      <c r="AH33" s="9">
        <f t="shared" si="0"/>
        <v>5032.3533928041106</v>
      </c>
      <c r="AI33" s="9">
        <f t="shared" si="0"/>
        <v>5036.4529325740314</v>
      </c>
      <c r="AJ33" s="9">
        <f t="shared" si="0"/>
        <v>5039.3490977838237</v>
      </c>
      <c r="AK33" s="9">
        <f t="shared" si="0"/>
        <v>5041.394290007338</v>
      </c>
      <c r="AL33" s="9">
        <f t="shared" si="0"/>
        <v>5042.8381318746096</v>
      </c>
      <c r="AM33" s="9">
        <f t="shared" si="0"/>
        <v>5043.8572315563551</v>
      </c>
      <c r="AN33" s="9">
        <f t="shared" si="0"/>
        <v>5044.5764341742297</v>
      </c>
      <c r="AO33" s="9">
        <f t="shared" si="0"/>
        <v>5045.0839408809261</v>
      </c>
      <c r="AP33" s="9">
        <f t="shared" si="0"/>
        <v>5045.4420383202223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43"/>
  <sheetViews>
    <sheetView zoomScale="80" zoomScaleNormal="80" workbookViewId="0"/>
  </sheetViews>
  <sheetFormatPr defaultColWidth="10.6640625" defaultRowHeight="14.25" x14ac:dyDescent="0.45"/>
  <cols>
    <col min="1" max="1" width="11" customWidth="1"/>
    <col min="2" max="2" width="16.46484375" customWidth="1"/>
    <col min="3" max="3" width="19.265625" customWidth="1"/>
    <col min="7" max="7" width="12.06640625" customWidth="1"/>
  </cols>
  <sheetData>
    <row r="1" spans="1:7" x14ac:dyDescent="0.45">
      <c r="A1" s="3" t="s">
        <v>8</v>
      </c>
      <c r="B1" s="3"/>
    </row>
    <row r="2" spans="1:7" x14ac:dyDescent="0.45">
      <c r="A2" s="1" t="s">
        <v>0</v>
      </c>
      <c r="B2" s="1" t="s">
        <v>1</v>
      </c>
      <c r="C2" s="1" t="s">
        <v>16</v>
      </c>
      <c r="F2" t="s">
        <v>9</v>
      </c>
    </row>
    <row r="3" spans="1:7" x14ac:dyDescent="0.45">
      <c r="A3" s="1">
        <v>2010</v>
      </c>
      <c r="B3" s="2">
        <v>159.0676598172052</v>
      </c>
      <c r="C3" s="2">
        <f>(B3*1000)/$G$10</f>
        <v>2536.9642714067813</v>
      </c>
      <c r="F3">
        <v>2010</v>
      </c>
      <c r="G3">
        <v>52</v>
      </c>
    </row>
    <row r="4" spans="1:7" x14ac:dyDescent="0.45">
      <c r="A4" s="1">
        <v>2011</v>
      </c>
      <c r="B4" s="2">
        <v>213.06517711825381</v>
      </c>
      <c r="C4" s="2">
        <f t="shared" ref="C4:C22" si="0">(B4*1000)/$G$10</f>
        <v>3398.1686940710333</v>
      </c>
      <c r="F4">
        <v>2020</v>
      </c>
      <c r="G4">
        <v>1225</v>
      </c>
    </row>
    <row r="5" spans="1:7" x14ac:dyDescent="0.45">
      <c r="A5" s="1">
        <v>2012</v>
      </c>
      <c r="B5" s="2">
        <v>285.25093212208787</v>
      </c>
      <c r="C5" s="2">
        <f t="shared" si="0"/>
        <v>4549.4566526648778</v>
      </c>
      <c r="F5">
        <v>2030</v>
      </c>
      <c r="G5">
        <v>23358</v>
      </c>
    </row>
    <row r="6" spans="1:7" x14ac:dyDescent="0.45">
      <c r="A6" s="1">
        <v>2013</v>
      </c>
      <c r="B6" s="2">
        <v>381.63930663723198</v>
      </c>
      <c r="C6" s="2">
        <f t="shared" si="0"/>
        <v>6086.7513020292172</v>
      </c>
      <c r="F6">
        <v>2040</v>
      </c>
      <c r="G6">
        <v>32010</v>
      </c>
    </row>
    <row r="7" spans="1:7" x14ac:dyDescent="0.45">
      <c r="A7" s="1">
        <v>2014</v>
      </c>
      <c r="B7" s="2">
        <v>510.14554578577389</v>
      </c>
      <c r="C7" s="2">
        <f t="shared" si="0"/>
        <v>8136.2925962643358</v>
      </c>
      <c r="F7">
        <v>2050</v>
      </c>
      <c r="G7">
        <v>40131</v>
      </c>
    </row>
    <row r="8" spans="1:7" x14ac:dyDescent="0.45">
      <c r="A8" s="1">
        <v>2015</v>
      </c>
      <c r="B8" s="2">
        <v>681.1179253142883</v>
      </c>
      <c r="C8" s="2">
        <f t="shared" si="0"/>
        <v>10863.124805650532</v>
      </c>
    </row>
    <row r="9" spans="1:7" x14ac:dyDescent="0.45">
      <c r="A9" s="1">
        <v>2016</v>
      </c>
      <c r="B9" s="2">
        <v>907.96521732433985</v>
      </c>
      <c r="C9" s="2">
        <f t="shared" si="0"/>
        <v>14481.103944566825</v>
      </c>
      <c r="F9" t="s">
        <v>10</v>
      </c>
    </row>
    <row r="10" spans="1:7" x14ac:dyDescent="0.45">
      <c r="A10" s="1">
        <v>2017</v>
      </c>
      <c r="B10" s="2">
        <v>1207.8521998955821</v>
      </c>
      <c r="C10" s="2">
        <f t="shared" si="0"/>
        <v>19263.990428956651</v>
      </c>
      <c r="F10">
        <v>2020</v>
      </c>
      <c r="G10">
        <v>62.7</v>
      </c>
    </row>
    <row r="11" spans="1:7" x14ac:dyDescent="0.45">
      <c r="A11" s="1">
        <v>2018</v>
      </c>
      <c r="B11" s="2">
        <v>1602.390651433675</v>
      </c>
      <c r="C11" s="2">
        <f t="shared" si="0"/>
        <v>25556.469719835328</v>
      </c>
      <c r="F11">
        <v>2030</v>
      </c>
      <c r="G11">
        <v>42.5</v>
      </c>
    </row>
    <row r="12" spans="1:7" x14ac:dyDescent="0.45">
      <c r="A12" s="1">
        <v>2019</v>
      </c>
      <c r="B12" s="2">
        <v>2118.1777476359398</v>
      </c>
      <c r="C12" s="2">
        <f t="shared" si="0"/>
        <v>33782.739196745446</v>
      </c>
      <c r="F12">
        <v>2040</v>
      </c>
      <c r="G12">
        <v>38.200000000000003</v>
      </c>
    </row>
    <row r="13" spans="1:7" x14ac:dyDescent="0.45">
      <c r="A13" s="1">
        <v>2020</v>
      </c>
      <c r="B13" s="2">
        <v>2786.9206878094592</v>
      </c>
      <c r="C13" s="2">
        <f t="shared" si="0"/>
        <v>44448.495818332682</v>
      </c>
    </row>
    <row r="14" spans="1:7" x14ac:dyDescent="0.45">
      <c r="A14" s="1">
        <v>2021</v>
      </c>
      <c r="B14" s="2">
        <v>3644.7401891550771</v>
      </c>
      <c r="C14" s="2">
        <f t="shared" si="0"/>
        <v>58129.827578230892</v>
      </c>
      <c r="F14" t="s">
        <v>19</v>
      </c>
    </row>
    <row r="15" spans="1:7" x14ac:dyDescent="0.45">
      <c r="A15" s="1">
        <v>2022</v>
      </c>
      <c r="B15" s="2">
        <v>4730.101369408595</v>
      </c>
      <c r="C15" s="2">
        <f t="shared" si="0"/>
        <v>75440.213228207256</v>
      </c>
    </row>
    <row r="16" spans="1:7" x14ac:dyDescent="0.45">
      <c r="A16" s="1">
        <v>2023</v>
      </c>
      <c r="B16" s="2">
        <v>6079.770939566336</v>
      </c>
      <c r="C16" s="2">
        <f t="shared" si="0"/>
        <v>96966.043693242988</v>
      </c>
    </row>
    <row r="17" spans="1:3" x14ac:dyDescent="0.45">
      <c r="A17" s="1">
        <v>2024</v>
      </c>
      <c r="B17" s="2">
        <v>7722.411194288673</v>
      </c>
      <c r="C17" s="2">
        <f t="shared" si="0"/>
        <v>123164.45285946847</v>
      </c>
    </row>
    <row r="18" spans="1:3" x14ac:dyDescent="0.45">
      <c r="A18" s="1">
        <v>2025</v>
      </c>
      <c r="B18" s="2">
        <v>9670.0953493392371</v>
      </c>
      <c r="C18" s="2">
        <f t="shared" si="0"/>
        <v>154227.99600222069</v>
      </c>
    </row>
    <row r="19" spans="1:3" x14ac:dyDescent="0.45">
      <c r="A19" s="1">
        <v>2026</v>
      </c>
      <c r="B19" s="2">
        <v>11909.24022918996</v>
      </c>
      <c r="C19" s="2">
        <f t="shared" si="0"/>
        <v>189940.03555326888</v>
      </c>
    </row>
    <row r="20" spans="1:3" x14ac:dyDescent="0.45">
      <c r="A20" s="1">
        <v>2027</v>
      </c>
      <c r="B20" s="2">
        <v>14393.86903365965</v>
      </c>
      <c r="C20" s="2">
        <f t="shared" si="0"/>
        <v>229567.28921307257</v>
      </c>
    </row>
    <row r="21" spans="1:3" x14ac:dyDescent="0.45">
      <c r="A21" s="1">
        <v>2028</v>
      </c>
      <c r="B21" s="2">
        <v>17044.825167331819</v>
      </c>
      <c r="C21" s="2">
        <f t="shared" si="0"/>
        <v>271847.29134500504</v>
      </c>
    </row>
    <row r="22" spans="1:3" x14ac:dyDescent="0.45">
      <c r="A22" s="1">
        <v>2029</v>
      </c>
      <c r="B22" s="2">
        <v>19757.440467813569</v>
      </c>
      <c r="C22" s="2">
        <f t="shared" si="0"/>
        <v>315110.69326656411</v>
      </c>
    </row>
    <row r="23" spans="1:3" x14ac:dyDescent="0.45">
      <c r="A23" s="1">
        <v>2030</v>
      </c>
      <c r="B23" s="2">
        <v>22416.971945697002</v>
      </c>
      <c r="C23" s="2">
        <f>(B23*1000)/$G$11</f>
        <v>527458.16342816479</v>
      </c>
    </row>
    <row r="24" spans="1:3" x14ac:dyDescent="0.45">
      <c r="A24" s="1">
        <v>2031</v>
      </c>
      <c r="B24" s="2">
        <v>24917.370206487722</v>
      </c>
      <c r="C24" s="2">
        <f t="shared" ref="C24:C32" si="1">(B24*1000)/$G$11</f>
        <v>586291.06368206406</v>
      </c>
    </row>
    <row r="25" spans="1:3" x14ac:dyDescent="0.45">
      <c r="A25" s="1">
        <v>2032</v>
      </c>
      <c r="B25" s="2">
        <v>27177.164533160081</v>
      </c>
      <c r="C25" s="2">
        <f t="shared" si="1"/>
        <v>639462.69489788427</v>
      </c>
    </row>
    <row r="26" spans="1:3" x14ac:dyDescent="0.45">
      <c r="A26" s="1">
        <v>2033</v>
      </c>
      <c r="B26" s="2">
        <v>29147.793799417512</v>
      </c>
      <c r="C26" s="2">
        <f t="shared" si="1"/>
        <v>685830.44233923557</v>
      </c>
    </row>
    <row r="27" spans="1:3" x14ac:dyDescent="0.45">
      <c r="A27" s="1">
        <v>2034</v>
      </c>
      <c r="B27" s="2">
        <v>30813.40246485217</v>
      </c>
      <c r="C27" s="2">
        <f t="shared" si="1"/>
        <v>725021.2344671099</v>
      </c>
    </row>
    <row r="28" spans="1:3" x14ac:dyDescent="0.45">
      <c r="A28" s="1">
        <v>2035</v>
      </c>
      <c r="B28" s="2">
        <v>32184.428214533538</v>
      </c>
      <c r="C28" s="2">
        <f t="shared" si="1"/>
        <v>757280.66387137736</v>
      </c>
    </row>
    <row r="29" spans="1:3" x14ac:dyDescent="0.45">
      <c r="A29" s="1">
        <v>2036</v>
      </c>
      <c r="B29" s="2">
        <v>33288.593085668523</v>
      </c>
      <c r="C29" s="2">
        <f t="shared" si="1"/>
        <v>783261.01378043578</v>
      </c>
    </row>
    <row r="30" spans="1:3" x14ac:dyDescent="0.45">
      <c r="A30" s="1">
        <v>2037</v>
      </c>
      <c r="B30" s="2">
        <v>34162.304104692113</v>
      </c>
      <c r="C30" s="2">
        <f t="shared" si="1"/>
        <v>803818.92011040275</v>
      </c>
    </row>
    <row r="31" spans="1:3" x14ac:dyDescent="0.45">
      <c r="A31" s="1">
        <v>2038</v>
      </c>
      <c r="B31" s="2">
        <v>34844.067611544597</v>
      </c>
      <c r="C31" s="2">
        <f t="shared" si="1"/>
        <v>819860.41438928456</v>
      </c>
    </row>
    <row r="32" spans="1:3" x14ac:dyDescent="0.45">
      <c r="A32" s="1">
        <v>2039</v>
      </c>
      <c r="B32" s="2">
        <v>35370.275764593687</v>
      </c>
      <c r="C32" s="2">
        <f t="shared" si="1"/>
        <v>832241.78269632219</v>
      </c>
    </row>
    <row r="33" spans="1:3" x14ac:dyDescent="0.45">
      <c r="A33" s="1">
        <v>2040</v>
      </c>
      <c r="B33" s="2">
        <v>35773.008302402042</v>
      </c>
      <c r="C33" s="2">
        <f>(B33*1000)/$G$12</f>
        <v>936466.18592675496</v>
      </c>
    </row>
    <row r="34" spans="1:3" x14ac:dyDescent="0.45">
      <c r="A34" s="1">
        <v>2041</v>
      </c>
      <c r="B34" s="2">
        <v>36079.252831235834</v>
      </c>
      <c r="C34" s="2">
        <f t="shared" ref="C34:C43" si="2">(B34*1000)/$G$12</f>
        <v>944483.05840931495</v>
      </c>
    </row>
    <row r="35" spans="1:3" x14ac:dyDescent="0.45">
      <c r="A35" s="1">
        <v>2042</v>
      </c>
      <c r="B35" s="2">
        <v>36310.983447881597</v>
      </c>
      <c r="C35" s="2">
        <f t="shared" si="2"/>
        <v>950549.30491836625</v>
      </c>
    </row>
    <row r="36" spans="1:3" x14ac:dyDescent="0.45">
      <c r="A36" s="1">
        <v>2043</v>
      </c>
      <c r="B36" s="2">
        <v>36485.678594983758</v>
      </c>
      <c r="C36" s="2">
        <f t="shared" si="2"/>
        <v>955122.47630847525</v>
      </c>
    </row>
    <row r="37" spans="1:3" x14ac:dyDescent="0.45">
      <c r="A37" s="1">
        <v>2044</v>
      </c>
      <c r="B37" s="2">
        <v>36617.006858287001</v>
      </c>
      <c r="C37" s="2">
        <f t="shared" si="2"/>
        <v>958560.38896039256</v>
      </c>
    </row>
    <row r="38" spans="1:3" x14ac:dyDescent="0.45">
      <c r="A38" s="1">
        <v>2045</v>
      </c>
      <c r="B38" s="2">
        <v>36715.525417334276</v>
      </c>
      <c r="C38" s="2">
        <f t="shared" si="2"/>
        <v>961139.40883074002</v>
      </c>
    </row>
    <row r="39" spans="1:3" x14ac:dyDescent="0.45">
      <c r="A39" s="1">
        <v>2046</v>
      </c>
      <c r="B39" s="2">
        <v>36789.314044521983</v>
      </c>
      <c r="C39" s="2">
        <f t="shared" si="2"/>
        <v>963071.04828591563</v>
      </c>
    </row>
    <row r="40" spans="1:3" x14ac:dyDescent="0.45">
      <c r="A40" s="1">
        <v>2047</v>
      </c>
      <c r="B40" s="2">
        <v>36844.514804286693</v>
      </c>
      <c r="C40" s="2">
        <f t="shared" si="2"/>
        <v>964516.09435305477</v>
      </c>
    </row>
    <row r="41" spans="1:3" x14ac:dyDescent="0.45">
      <c r="A41" s="1">
        <v>2048</v>
      </c>
      <c r="B41" s="2">
        <v>36885.773433028917</v>
      </c>
      <c r="C41" s="2">
        <f t="shared" si="2"/>
        <v>965596.1631682961</v>
      </c>
    </row>
    <row r="42" spans="1:3" x14ac:dyDescent="0.45">
      <c r="A42" s="1">
        <v>2049</v>
      </c>
      <c r="B42" s="2">
        <v>36916.590838084041</v>
      </c>
      <c r="C42" s="2">
        <f t="shared" si="2"/>
        <v>966402.90152052464</v>
      </c>
    </row>
    <row r="43" spans="1:3" x14ac:dyDescent="0.45">
      <c r="A43" s="1">
        <v>2050</v>
      </c>
      <c r="B43" s="2">
        <v>36939.597937385268</v>
      </c>
      <c r="C43" s="2">
        <f t="shared" si="2"/>
        <v>967005.18160694418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43"/>
  <sheetViews>
    <sheetView zoomScale="80" zoomScaleNormal="80" workbookViewId="0"/>
  </sheetViews>
  <sheetFormatPr defaultColWidth="10.6640625" defaultRowHeight="14.25" x14ac:dyDescent="0.45"/>
  <cols>
    <col min="1" max="1" width="11" customWidth="1"/>
    <col min="2" max="2" width="16.46484375" customWidth="1"/>
    <col min="3" max="3" width="19.46484375" customWidth="1"/>
    <col min="4" max="4" width="13.73046875" customWidth="1"/>
    <col min="7" max="7" width="12.06640625" customWidth="1"/>
  </cols>
  <sheetData>
    <row r="1" spans="1:7" x14ac:dyDescent="0.45">
      <c r="A1" s="3" t="s">
        <v>2</v>
      </c>
      <c r="B1" s="3"/>
    </row>
    <row r="2" spans="1:7" x14ac:dyDescent="0.45">
      <c r="A2" s="1" t="s">
        <v>0</v>
      </c>
      <c r="B2" s="1" t="s">
        <v>1</v>
      </c>
      <c r="C2" s="1" t="s">
        <v>16</v>
      </c>
      <c r="F2" t="s">
        <v>3</v>
      </c>
    </row>
    <row r="3" spans="1:7" x14ac:dyDescent="0.45">
      <c r="A3" s="1">
        <v>2010</v>
      </c>
      <c r="B3" s="2">
        <v>1601</v>
      </c>
      <c r="C3" s="2">
        <f>(B3*1000)/$G$10</f>
        <v>592962.96296296292</v>
      </c>
      <c r="F3">
        <v>2010</v>
      </c>
      <c r="G3">
        <v>1601</v>
      </c>
    </row>
    <row r="4" spans="1:7" x14ac:dyDescent="0.45">
      <c r="A4" s="1">
        <v>2011</v>
      </c>
      <c r="B4" s="2">
        <v>1839.760986328125</v>
      </c>
      <c r="C4" s="2">
        <f t="shared" ref="C4:C22" si="0">(B4*1000)/$G$10</f>
        <v>681392.9578993055</v>
      </c>
      <c r="F4">
        <v>2020</v>
      </c>
      <c r="G4">
        <v>12249</v>
      </c>
    </row>
    <row r="5" spans="1:7" x14ac:dyDescent="0.45">
      <c r="A5" s="1">
        <v>2012</v>
      </c>
      <c r="B5" s="2">
        <v>2354.466064453125</v>
      </c>
      <c r="C5" s="2">
        <f t="shared" si="0"/>
        <v>872024.46831597213</v>
      </c>
      <c r="F5">
        <v>2030</v>
      </c>
      <c r="G5">
        <v>25017</v>
      </c>
    </row>
    <row r="6" spans="1:7" x14ac:dyDescent="0.45">
      <c r="A6" s="1">
        <v>2013</v>
      </c>
      <c r="B6" s="2">
        <v>3106.97265625</v>
      </c>
      <c r="C6" s="2">
        <f t="shared" si="0"/>
        <v>1150730.6134259258</v>
      </c>
      <c r="F6">
        <v>2040</v>
      </c>
      <c r="G6">
        <v>28780</v>
      </c>
    </row>
    <row r="7" spans="1:7" x14ac:dyDescent="0.45">
      <c r="A7" s="1">
        <v>2014</v>
      </c>
      <c r="B7" s="2">
        <v>4061.137451171875</v>
      </c>
      <c r="C7" s="2">
        <f t="shared" si="0"/>
        <v>1504124.9819155091</v>
      </c>
      <c r="F7">
        <v>2050</v>
      </c>
      <c r="G7">
        <v>32429</v>
      </c>
    </row>
    <row r="8" spans="1:7" x14ac:dyDescent="0.45">
      <c r="A8" s="1">
        <v>2015</v>
      </c>
      <c r="B8" s="2">
        <v>5182.815673828125</v>
      </c>
      <c r="C8" s="2">
        <f t="shared" si="0"/>
        <v>1919561.3606770833</v>
      </c>
    </row>
    <row r="9" spans="1:7" x14ac:dyDescent="0.45">
      <c r="A9" s="1">
        <v>2016</v>
      </c>
      <c r="B9" s="2">
        <v>6439.864990234375</v>
      </c>
      <c r="C9" s="2">
        <f t="shared" si="0"/>
        <v>2385135.1815682868</v>
      </c>
      <c r="F9" t="s">
        <v>4</v>
      </c>
    </row>
    <row r="10" spans="1:7" x14ac:dyDescent="0.45">
      <c r="A10" s="1">
        <v>2017</v>
      </c>
      <c r="B10" s="2">
        <v>7802.146240234375</v>
      </c>
      <c r="C10" s="2">
        <f t="shared" si="0"/>
        <v>2889683.7926793979</v>
      </c>
      <c r="F10">
        <v>2020</v>
      </c>
      <c r="G10">
        <v>2.7</v>
      </c>
    </row>
    <row r="11" spans="1:7" x14ac:dyDescent="0.45">
      <c r="A11" s="1">
        <v>2018</v>
      </c>
      <c r="B11" s="2">
        <v>9241.5205078125</v>
      </c>
      <c r="C11" s="2">
        <f t="shared" si="0"/>
        <v>3422785.3732638885</v>
      </c>
      <c r="F11">
        <v>2030</v>
      </c>
      <c r="G11">
        <v>2.5</v>
      </c>
    </row>
    <row r="12" spans="1:7" x14ac:dyDescent="0.45">
      <c r="A12" s="1">
        <v>2019</v>
      </c>
      <c r="B12" s="2">
        <v>10731.85107421875</v>
      </c>
      <c r="C12" s="2">
        <f t="shared" si="0"/>
        <v>3974759.6571180555</v>
      </c>
      <c r="F12">
        <v>2040</v>
      </c>
      <c r="G12">
        <v>2.6</v>
      </c>
    </row>
    <row r="13" spans="1:7" x14ac:dyDescent="0.45">
      <c r="A13" s="1">
        <v>2020</v>
      </c>
      <c r="B13" s="2">
        <v>12249.00244140625</v>
      </c>
      <c r="C13" s="2">
        <f t="shared" si="0"/>
        <v>4536667.5708912034</v>
      </c>
    </row>
    <row r="14" spans="1:7" x14ac:dyDescent="0.45">
      <c r="A14" s="1">
        <v>2021</v>
      </c>
      <c r="B14" s="2">
        <v>13770.8408203125</v>
      </c>
      <c r="C14" s="2">
        <f t="shared" si="0"/>
        <v>5100311.414930555</v>
      </c>
    </row>
    <row r="15" spans="1:7" x14ac:dyDescent="0.45">
      <c r="A15" s="1">
        <v>2022</v>
      </c>
      <c r="B15" s="2">
        <v>15277.23266601562</v>
      </c>
      <c r="C15" s="2">
        <f t="shared" si="0"/>
        <v>5658234.3207465252</v>
      </c>
      <c r="F15" t="s">
        <v>17</v>
      </c>
    </row>
    <row r="16" spans="1:7" x14ac:dyDescent="0.45">
      <c r="A16" s="1">
        <v>2023</v>
      </c>
      <c r="B16" s="2">
        <v>16750.049560546879</v>
      </c>
      <c r="C16" s="2">
        <f t="shared" si="0"/>
        <v>6203722.0594618069</v>
      </c>
    </row>
    <row r="17" spans="1:3" x14ac:dyDescent="0.45">
      <c r="A17" s="1">
        <v>2024</v>
      </c>
      <c r="B17" s="2">
        <v>18173.16064453125</v>
      </c>
      <c r="C17" s="2">
        <f t="shared" si="0"/>
        <v>6730800.2387152771</v>
      </c>
    </row>
    <row r="18" spans="1:3" x14ac:dyDescent="0.45">
      <c r="A18" s="1">
        <v>2025</v>
      </c>
      <c r="B18" s="2">
        <v>19532.4404296875</v>
      </c>
      <c r="C18" s="2">
        <f t="shared" si="0"/>
        <v>7234237.196180555</v>
      </c>
    </row>
    <row r="19" spans="1:3" x14ac:dyDescent="0.45">
      <c r="A19" s="1">
        <v>2026</v>
      </c>
      <c r="B19" s="2">
        <v>20815.760986328121</v>
      </c>
      <c r="C19" s="2">
        <f t="shared" si="0"/>
        <v>7709541.1060474515</v>
      </c>
    </row>
    <row r="20" spans="1:3" x14ac:dyDescent="0.45">
      <c r="A20" s="1">
        <v>2027</v>
      </c>
      <c r="B20" s="2">
        <v>22012.999755859379</v>
      </c>
      <c r="C20" s="2">
        <f t="shared" si="0"/>
        <v>8152962.8725405103</v>
      </c>
    </row>
    <row r="21" spans="1:3" x14ac:dyDescent="0.45">
      <c r="A21" s="1">
        <v>2028</v>
      </c>
      <c r="B21" s="2">
        <v>23116.033203125</v>
      </c>
      <c r="C21" s="2">
        <f t="shared" si="0"/>
        <v>8561493.7789351847</v>
      </c>
    </row>
    <row r="22" spans="1:3" x14ac:dyDescent="0.45">
      <c r="A22" s="1">
        <v>2029</v>
      </c>
      <c r="B22" s="2">
        <v>24118.7412109375</v>
      </c>
      <c r="C22" s="2">
        <f t="shared" si="0"/>
        <v>8932867.1151620373</v>
      </c>
    </row>
    <row r="23" spans="1:3" x14ac:dyDescent="0.45">
      <c r="A23" s="1">
        <v>2030</v>
      </c>
      <c r="B23" s="2">
        <v>25017.00341796875</v>
      </c>
      <c r="C23" s="2">
        <f>(B23*1000)/$G$11</f>
        <v>10006801.3671875</v>
      </c>
    </row>
    <row r="24" spans="1:3" x14ac:dyDescent="0.45">
      <c r="A24" s="1">
        <v>2031</v>
      </c>
      <c r="B24" s="2">
        <v>25808.702392578121</v>
      </c>
      <c r="C24" s="2">
        <f t="shared" ref="C24:C32" si="1">(B24*1000)/$G$11</f>
        <v>10323480.957031248</v>
      </c>
    </row>
    <row r="25" spans="1:3" x14ac:dyDescent="0.45">
      <c r="A25" s="1">
        <v>2032</v>
      </c>
      <c r="B25" s="2">
        <v>26493.72216796875</v>
      </c>
      <c r="C25" s="2">
        <f t="shared" si="1"/>
        <v>10597488.8671875</v>
      </c>
    </row>
    <row r="26" spans="1:3" x14ac:dyDescent="0.45">
      <c r="A26" s="1">
        <v>2033</v>
      </c>
      <c r="B26" s="2">
        <v>27073.9482421875</v>
      </c>
      <c r="C26" s="2">
        <f t="shared" si="1"/>
        <v>10829579.296875</v>
      </c>
    </row>
    <row r="27" spans="1:3" x14ac:dyDescent="0.45">
      <c r="A27" s="1">
        <v>2034</v>
      </c>
      <c r="B27" s="2">
        <v>27553.266357421879</v>
      </c>
      <c r="C27" s="2">
        <f t="shared" si="1"/>
        <v>11021306.542968752</v>
      </c>
    </row>
    <row r="28" spans="1:3" x14ac:dyDescent="0.45">
      <c r="A28" s="1">
        <v>2035</v>
      </c>
      <c r="B28" s="2">
        <v>27937.56640625</v>
      </c>
      <c r="C28" s="2">
        <f t="shared" si="1"/>
        <v>11175026.5625</v>
      </c>
    </row>
    <row r="29" spans="1:3" x14ac:dyDescent="0.45">
      <c r="A29" s="1">
        <v>2036</v>
      </c>
      <c r="B29" s="2">
        <v>28234.73828125</v>
      </c>
      <c r="C29" s="2">
        <f t="shared" si="1"/>
        <v>11293895.3125</v>
      </c>
    </row>
    <row r="30" spans="1:3" x14ac:dyDescent="0.45">
      <c r="A30" s="1">
        <v>2037</v>
      </c>
      <c r="B30" s="2">
        <v>28454.67431640625</v>
      </c>
      <c r="C30" s="2">
        <f t="shared" si="1"/>
        <v>11381869.7265625</v>
      </c>
    </row>
    <row r="31" spans="1:3" x14ac:dyDescent="0.45">
      <c r="A31" s="1">
        <v>2038</v>
      </c>
      <c r="B31" s="2">
        <v>28609.2666015625</v>
      </c>
      <c r="C31" s="2">
        <f t="shared" si="1"/>
        <v>11443706.640625</v>
      </c>
    </row>
    <row r="32" spans="1:3" x14ac:dyDescent="0.45">
      <c r="A32" s="1">
        <v>2039</v>
      </c>
      <c r="B32" s="2">
        <v>28712.411376953121</v>
      </c>
      <c r="C32" s="2">
        <f t="shared" si="1"/>
        <v>11484964.550781248</v>
      </c>
    </row>
    <row r="33" spans="1:3" x14ac:dyDescent="0.45">
      <c r="A33" s="1">
        <v>2040</v>
      </c>
      <c r="B33" s="2">
        <v>28780.00390625</v>
      </c>
      <c r="C33" s="2">
        <f>(B33*1000)/$G$12</f>
        <v>11069232.271634614</v>
      </c>
    </row>
    <row r="34" spans="1:3" x14ac:dyDescent="0.45">
      <c r="A34" s="1">
        <v>2041</v>
      </c>
      <c r="B34" s="2">
        <v>28829.944091796879</v>
      </c>
      <c r="C34" s="2">
        <f t="shared" ref="C34:C43" si="2">(B34*1000)/$G$12</f>
        <v>11088440.035306491</v>
      </c>
    </row>
    <row r="35" spans="1:3" x14ac:dyDescent="0.45">
      <c r="A35" s="1">
        <v>2042</v>
      </c>
      <c r="B35" s="2">
        <v>28882.130126953121</v>
      </c>
      <c r="C35" s="2">
        <f t="shared" si="2"/>
        <v>11108511.587289661</v>
      </c>
    </row>
    <row r="36" spans="1:3" x14ac:dyDescent="0.45">
      <c r="A36" s="1">
        <v>2043</v>
      </c>
      <c r="B36" s="2">
        <v>28958.465087890621</v>
      </c>
      <c r="C36" s="2">
        <f t="shared" si="2"/>
        <v>11137871.187650239</v>
      </c>
    </row>
    <row r="37" spans="1:3" x14ac:dyDescent="0.45">
      <c r="A37" s="1">
        <v>2044</v>
      </c>
      <c r="B37" s="2">
        <v>29082.850830078121</v>
      </c>
      <c r="C37" s="2">
        <f t="shared" si="2"/>
        <v>11185711.857722353</v>
      </c>
    </row>
    <row r="38" spans="1:3" x14ac:dyDescent="0.45">
      <c r="A38" s="1">
        <v>2045</v>
      </c>
      <c r="B38" s="2">
        <v>29281.192138671879</v>
      </c>
      <c r="C38" s="2">
        <f t="shared" si="2"/>
        <v>11261996.976412261</v>
      </c>
    </row>
    <row r="39" spans="1:3" x14ac:dyDescent="0.45">
      <c r="A39" s="1">
        <v>2046</v>
      </c>
      <c r="B39" s="2">
        <v>29581.394775390621</v>
      </c>
      <c r="C39" s="2">
        <f t="shared" si="2"/>
        <v>11377459.528996393</v>
      </c>
    </row>
    <row r="40" spans="1:3" x14ac:dyDescent="0.45">
      <c r="A40" s="1">
        <v>2047</v>
      </c>
      <c r="B40" s="2">
        <v>30013.366455078121</v>
      </c>
      <c r="C40" s="2">
        <f t="shared" si="2"/>
        <v>11543602.482722353</v>
      </c>
    </row>
    <row r="41" spans="1:3" x14ac:dyDescent="0.45">
      <c r="A41" s="1">
        <v>2048</v>
      </c>
      <c r="B41" s="2">
        <v>30609.017822265621</v>
      </c>
      <c r="C41" s="2">
        <f t="shared" si="2"/>
        <v>11772699.162409853</v>
      </c>
    </row>
    <row r="42" spans="1:3" x14ac:dyDescent="0.45">
      <c r="A42" s="1">
        <v>2049</v>
      </c>
      <c r="B42" s="2">
        <v>31402.25927734375</v>
      </c>
      <c r="C42" s="2">
        <f t="shared" si="2"/>
        <v>12077792.029747596</v>
      </c>
    </row>
    <row r="43" spans="1:3" x14ac:dyDescent="0.45">
      <c r="A43" s="1">
        <v>2050</v>
      </c>
      <c r="B43" s="2">
        <v>32429.003173828121</v>
      </c>
      <c r="C43" s="2">
        <f t="shared" si="2"/>
        <v>12472693.528395431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43"/>
  <sheetViews>
    <sheetView zoomScale="80" zoomScaleNormal="80" workbookViewId="0">
      <selection activeCell="B10" sqref="B10"/>
    </sheetView>
  </sheetViews>
  <sheetFormatPr defaultColWidth="10.6640625" defaultRowHeight="14.25" x14ac:dyDescent="0.45"/>
  <cols>
    <col min="1" max="1" width="11" customWidth="1"/>
    <col min="2" max="2" width="16.46484375" customWidth="1"/>
    <col min="3" max="3" width="19.73046875" customWidth="1"/>
    <col min="7" max="7" width="12.06640625" customWidth="1"/>
  </cols>
  <sheetData>
    <row r="1" spans="1:7" x14ac:dyDescent="0.45">
      <c r="A1" t="s">
        <v>20</v>
      </c>
      <c r="B1" s="3"/>
    </row>
    <row r="2" spans="1:7" x14ac:dyDescent="0.45">
      <c r="A2" s="1" t="s">
        <v>0</v>
      </c>
      <c r="B2" s="1" t="s">
        <v>1</v>
      </c>
      <c r="C2" s="1" t="s">
        <v>16</v>
      </c>
      <c r="F2" t="s">
        <v>14</v>
      </c>
    </row>
    <row r="3" spans="1:7" x14ac:dyDescent="0.45">
      <c r="A3" s="1">
        <v>2010</v>
      </c>
      <c r="B3" s="2">
        <v>57</v>
      </c>
      <c r="C3" s="2">
        <f>(B3*1000)/$G$10</f>
        <v>23750</v>
      </c>
      <c r="F3">
        <v>2010</v>
      </c>
      <c r="G3">
        <v>57</v>
      </c>
    </row>
    <row r="4" spans="1:7" x14ac:dyDescent="0.45">
      <c r="A4" s="1">
        <v>2011</v>
      </c>
      <c r="B4" s="2">
        <v>114.1947500705719</v>
      </c>
      <c r="C4" s="2">
        <f t="shared" ref="C4:C22" si="0">(B4*1000)/$G$10</f>
        <v>47581.145862738296</v>
      </c>
      <c r="F4">
        <v>2020</v>
      </c>
      <c r="G4">
        <v>520</v>
      </c>
    </row>
    <row r="5" spans="1:7" x14ac:dyDescent="0.45">
      <c r="A5" s="1">
        <v>2012</v>
      </c>
      <c r="B5" s="2">
        <v>163.84228584170339</v>
      </c>
      <c r="C5" s="2">
        <f t="shared" si="0"/>
        <v>68267.619100709751</v>
      </c>
      <c r="F5">
        <v>2030</v>
      </c>
      <c r="G5">
        <v>782</v>
      </c>
    </row>
    <row r="6" spans="1:7" x14ac:dyDescent="0.45">
      <c r="A6" s="1">
        <v>2013</v>
      </c>
      <c r="B6" s="2">
        <v>211.51253578066829</v>
      </c>
      <c r="C6" s="2">
        <f t="shared" si="0"/>
        <v>88130.223241945117</v>
      </c>
      <c r="F6">
        <v>2040</v>
      </c>
      <c r="G6">
        <v>1133</v>
      </c>
    </row>
    <row r="7" spans="1:7" x14ac:dyDescent="0.45">
      <c r="A7" s="1">
        <v>2014</v>
      </c>
      <c r="B7" s="2">
        <v>257.30400002002722</v>
      </c>
      <c r="C7" s="2">
        <f t="shared" si="0"/>
        <v>107210.00000834468</v>
      </c>
      <c r="F7">
        <v>2050</v>
      </c>
      <c r="G7">
        <v>1480</v>
      </c>
    </row>
    <row r="8" spans="1:7" x14ac:dyDescent="0.45">
      <c r="A8" s="1">
        <v>2015</v>
      </c>
      <c r="B8" s="2">
        <v>301.31517866253847</v>
      </c>
      <c r="C8" s="2">
        <f t="shared" si="0"/>
        <v>125547.99110939103</v>
      </c>
    </row>
    <row r="9" spans="1:7" x14ac:dyDescent="0.45">
      <c r="A9" s="1">
        <v>2016</v>
      </c>
      <c r="B9" s="2">
        <v>343.64457142353058</v>
      </c>
      <c r="C9" s="2">
        <f t="shared" si="0"/>
        <v>143185.23809313774</v>
      </c>
      <c r="F9" t="s">
        <v>15</v>
      </c>
    </row>
    <row r="10" spans="1:7" x14ac:dyDescent="0.45">
      <c r="A10" s="1">
        <v>2017</v>
      </c>
      <c r="B10" s="2">
        <v>384.39067861437798</v>
      </c>
      <c r="C10" s="2">
        <f t="shared" si="0"/>
        <v>160162.78275599083</v>
      </c>
      <c r="F10">
        <v>2020</v>
      </c>
      <c r="G10">
        <v>2.4</v>
      </c>
    </row>
    <row r="11" spans="1:7" x14ac:dyDescent="0.45">
      <c r="A11" s="1">
        <v>2018</v>
      </c>
      <c r="B11" s="2">
        <v>423.65200001001358</v>
      </c>
      <c r="C11" s="2">
        <f t="shared" si="0"/>
        <v>176521.66667083901</v>
      </c>
      <c r="F11">
        <v>2030</v>
      </c>
      <c r="G11">
        <v>1.8</v>
      </c>
    </row>
    <row r="12" spans="1:7" x14ac:dyDescent="0.45">
      <c r="A12" s="1">
        <v>2019</v>
      </c>
      <c r="B12" s="2">
        <v>461.52703568339348</v>
      </c>
      <c r="C12" s="2">
        <f t="shared" si="0"/>
        <v>192302.9315347473</v>
      </c>
      <c r="F12">
        <v>2040</v>
      </c>
      <c r="G12">
        <v>1.8</v>
      </c>
    </row>
    <row r="13" spans="1:7" x14ac:dyDescent="0.45">
      <c r="A13" s="1">
        <v>2020</v>
      </c>
      <c r="B13" s="2">
        <v>498.11428573727608</v>
      </c>
      <c r="C13" s="2">
        <f t="shared" si="0"/>
        <v>207547.61905719838</v>
      </c>
    </row>
    <row r="14" spans="1:7" x14ac:dyDescent="0.45">
      <c r="A14" s="1">
        <v>2021</v>
      </c>
      <c r="B14" s="2">
        <v>533.51224997639656</v>
      </c>
      <c r="C14" s="2">
        <f t="shared" si="0"/>
        <v>222296.77082349858</v>
      </c>
    </row>
    <row r="15" spans="1:7" x14ac:dyDescent="0.45">
      <c r="A15" s="1">
        <v>2022</v>
      </c>
      <c r="B15" s="2">
        <v>567.81942850351334</v>
      </c>
      <c r="C15" s="2">
        <f t="shared" si="0"/>
        <v>236591.42854313058</v>
      </c>
      <c r="F15" t="s">
        <v>18</v>
      </c>
    </row>
    <row r="16" spans="1:7" x14ac:dyDescent="0.45">
      <c r="A16" s="1">
        <v>2023</v>
      </c>
      <c r="B16" s="2">
        <v>601.13432139158249</v>
      </c>
      <c r="C16" s="2">
        <f t="shared" si="0"/>
        <v>250472.63391315937</v>
      </c>
    </row>
    <row r="17" spans="1:3" x14ac:dyDescent="0.45">
      <c r="A17" s="1">
        <v>2024</v>
      </c>
      <c r="B17" s="2">
        <v>633.55542853474617</v>
      </c>
      <c r="C17" s="2">
        <f t="shared" si="0"/>
        <v>263981.42855614424</v>
      </c>
    </row>
    <row r="18" spans="1:3" x14ac:dyDescent="0.45">
      <c r="A18" s="1">
        <v>2025</v>
      </c>
      <c r="B18" s="2">
        <v>665.18124994635582</v>
      </c>
      <c r="C18" s="2">
        <f t="shared" si="0"/>
        <v>277158.85414431494</v>
      </c>
    </row>
    <row r="19" spans="1:3" x14ac:dyDescent="0.45">
      <c r="A19" s="1">
        <v>2026</v>
      </c>
      <c r="B19" s="2">
        <v>696.11028572916985</v>
      </c>
      <c r="C19" s="2">
        <f t="shared" si="0"/>
        <v>290045.9523871541</v>
      </c>
    </row>
    <row r="20" spans="1:3" x14ac:dyDescent="0.45">
      <c r="A20" s="1">
        <v>2027</v>
      </c>
      <c r="B20" s="2">
        <v>726.44103562831879</v>
      </c>
      <c r="C20" s="2">
        <f t="shared" si="0"/>
        <v>302683.76484513283</v>
      </c>
    </row>
    <row r="21" spans="1:3" x14ac:dyDescent="0.45">
      <c r="A21" s="1">
        <v>2028</v>
      </c>
      <c r="B21" s="2">
        <v>756.27199992537498</v>
      </c>
      <c r="C21" s="2">
        <f t="shared" si="0"/>
        <v>315113.3333022396</v>
      </c>
    </row>
    <row r="22" spans="1:3" x14ac:dyDescent="0.45">
      <c r="A22" s="1">
        <v>2029</v>
      </c>
      <c r="B22" s="2">
        <v>785.70167848467827</v>
      </c>
      <c r="C22" s="2">
        <f t="shared" si="0"/>
        <v>327375.69936861598</v>
      </c>
    </row>
    <row r="23" spans="1:3" x14ac:dyDescent="0.45">
      <c r="A23" s="1">
        <v>2030</v>
      </c>
      <c r="B23" s="2">
        <v>814.82857131958008</v>
      </c>
      <c r="C23" s="2">
        <f>(B23*1000)/$G$11</f>
        <v>452682.53962198889</v>
      </c>
    </row>
    <row r="24" spans="1:3" x14ac:dyDescent="0.45">
      <c r="A24" s="1">
        <v>2031</v>
      </c>
      <c r="B24" s="2">
        <v>843.7511785030365</v>
      </c>
      <c r="C24" s="2">
        <f t="shared" ref="C24:C32" si="1">(B24*1000)/$G$11</f>
        <v>468750.65472390916</v>
      </c>
    </row>
    <row r="25" spans="1:3" x14ac:dyDescent="0.45">
      <c r="A25" s="1">
        <v>2032</v>
      </c>
      <c r="B25" s="2">
        <v>872.56799992918968</v>
      </c>
      <c r="C25" s="2">
        <f t="shared" si="1"/>
        <v>484759.99996066093</v>
      </c>
    </row>
    <row r="26" spans="1:3" x14ac:dyDescent="0.45">
      <c r="A26" s="1">
        <v>2033</v>
      </c>
      <c r="B26" s="2">
        <v>901.37753564119339</v>
      </c>
      <c r="C26" s="2">
        <f t="shared" si="1"/>
        <v>500765.29757844075</v>
      </c>
    </row>
    <row r="27" spans="1:3" x14ac:dyDescent="0.45">
      <c r="A27" s="1">
        <v>2034</v>
      </c>
      <c r="B27" s="2">
        <v>930.27828565239906</v>
      </c>
      <c r="C27" s="2">
        <f t="shared" si="1"/>
        <v>516821.26980688836</v>
      </c>
    </row>
    <row r="28" spans="1:3" x14ac:dyDescent="0.45">
      <c r="A28" s="1">
        <v>2035</v>
      </c>
      <c r="B28" s="2">
        <v>959.3687499165535</v>
      </c>
      <c r="C28" s="2">
        <f t="shared" si="1"/>
        <v>532982.63884252973</v>
      </c>
    </row>
    <row r="29" spans="1:3" x14ac:dyDescent="0.45">
      <c r="A29" s="1">
        <v>2036</v>
      </c>
      <c r="B29" s="2">
        <v>988.74742847681046</v>
      </c>
      <c r="C29" s="2">
        <f t="shared" si="1"/>
        <v>549304.12693156139</v>
      </c>
    </row>
    <row r="30" spans="1:3" x14ac:dyDescent="0.45">
      <c r="A30" s="1">
        <v>2037</v>
      </c>
      <c r="B30" s="2">
        <v>1018.512821376324</v>
      </c>
      <c r="C30" s="2">
        <f t="shared" si="1"/>
        <v>565840.45632017998</v>
      </c>
    </row>
    <row r="31" spans="1:3" x14ac:dyDescent="0.45">
      <c r="A31" s="1">
        <v>2038</v>
      </c>
      <c r="B31" s="2">
        <v>1048.763428449631</v>
      </c>
      <c r="C31" s="2">
        <f t="shared" si="1"/>
        <v>582646.34913868387</v>
      </c>
    </row>
    <row r="32" spans="1:3" x14ac:dyDescent="0.45">
      <c r="A32" s="1">
        <v>2039</v>
      </c>
      <c r="B32" s="2">
        <v>1079.597749948502</v>
      </c>
      <c r="C32" s="2">
        <f t="shared" si="1"/>
        <v>599776.52774916776</v>
      </c>
    </row>
    <row r="33" spans="1:3" x14ac:dyDescent="0.45">
      <c r="A33" s="1">
        <v>2040</v>
      </c>
      <c r="B33" s="2">
        <v>1111.114285677671</v>
      </c>
      <c r="C33" s="2">
        <f>(B33*1000)/$G$12</f>
        <v>617285.71426537272</v>
      </c>
    </row>
    <row r="34" spans="1:3" x14ac:dyDescent="0.45">
      <c r="A34" s="1">
        <v>2041</v>
      </c>
      <c r="B34" s="2">
        <v>1143.4115356206889</v>
      </c>
      <c r="C34" s="2">
        <f t="shared" ref="C34:C43" si="2">(B34*1000)/$G$12</f>
        <v>635228.63090038276</v>
      </c>
    </row>
    <row r="35" spans="1:3" x14ac:dyDescent="0.45">
      <c r="A35" s="1">
        <v>2042</v>
      </c>
      <c r="B35" s="2">
        <v>1176.587999939919</v>
      </c>
      <c r="C35" s="2">
        <f t="shared" si="2"/>
        <v>653659.99996662163</v>
      </c>
    </row>
    <row r="36" spans="1:3" x14ac:dyDescent="0.45">
      <c r="A36" s="1">
        <v>2043</v>
      </c>
      <c r="B36" s="2">
        <v>1210.7421784996991</v>
      </c>
      <c r="C36" s="2">
        <f t="shared" si="2"/>
        <v>672634.54361094395</v>
      </c>
    </row>
    <row r="37" spans="1:3" x14ac:dyDescent="0.45">
      <c r="A37" s="1">
        <v>2044</v>
      </c>
      <c r="B37" s="2">
        <v>1245.972571343184</v>
      </c>
      <c r="C37" s="2">
        <f t="shared" si="2"/>
        <v>692206.98407954664</v>
      </c>
    </row>
    <row r="38" spans="1:3" x14ac:dyDescent="0.45">
      <c r="A38" s="1">
        <v>2045</v>
      </c>
      <c r="B38" s="2">
        <v>1282.377678543329</v>
      </c>
      <c r="C38" s="2">
        <f t="shared" si="2"/>
        <v>712432.04363518278</v>
      </c>
    </row>
    <row r="39" spans="1:3" x14ac:dyDescent="0.45">
      <c r="A39" s="1">
        <v>2046</v>
      </c>
      <c r="B39" s="2">
        <v>1320.055999904871</v>
      </c>
      <c r="C39" s="2">
        <f t="shared" si="2"/>
        <v>733364.44439159497</v>
      </c>
    </row>
    <row r="40" spans="1:3" x14ac:dyDescent="0.45">
      <c r="A40" s="1">
        <v>2047</v>
      </c>
      <c r="B40" s="2">
        <v>1359.106035649776</v>
      </c>
      <c r="C40" s="2">
        <f t="shared" si="2"/>
        <v>755058.90869432001</v>
      </c>
    </row>
    <row r="41" spans="1:3" x14ac:dyDescent="0.45">
      <c r="A41" s="1">
        <v>2048</v>
      </c>
      <c r="B41" s="2">
        <v>1399.626285672188</v>
      </c>
      <c r="C41" s="2">
        <f t="shared" si="2"/>
        <v>777570.15870677109</v>
      </c>
    </row>
    <row r="42" spans="1:3" x14ac:dyDescent="0.45">
      <c r="A42" s="1">
        <v>2049</v>
      </c>
      <c r="B42" s="2">
        <v>1441.715249925852</v>
      </c>
      <c r="C42" s="2">
        <f t="shared" si="2"/>
        <v>800952.9166254733</v>
      </c>
    </row>
    <row r="43" spans="1:3" x14ac:dyDescent="0.45">
      <c r="A43" s="1">
        <v>2050</v>
      </c>
      <c r="B43" s="2">
        <v>1485.471428483725</v>
      </c>
      <c r="C43" s="2">
        <f t="shared" si="2"/>
        <v>825261.90471318061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43"/>
  <sheetViews>
    <sheetView zoomScale="80" zoomScaleNormal="80" workbookViewId="0"/>
  </sheetViews>
  <sheetFormatPr defaultColWidth="10.6640625" defaultRowHeight="14.25" x14ac:dyDescent="0.45"/>
  <cols>
    <col min="1" max="1" width="11" customWidth="1"/>
    <col min="2" max="2" width="16.46484375" customWidth="1"/>
    <col min="3" max="3" width="20.19921875" customWidth="1"/>
    <col min="7" max="7" width="12.06640625" customWidth="1"/>
  </cols>
  <sheetData>
    <row r="1" spans="1:7" x14ac:dyDescent="0.45">
      <c r="A1" s="3" t="s">
        <v>11</v>
      </c>
      <c r="B1" s="3"/>
    </row>
    <row r="2" spans="1:7" x14ac:dyDescent="0.45">
      <c r="A2" s="1" t="s">
        <v>0</v>
      </c>
      <c r="B2" s="1" t="s">
        <v>1</v>
      </c>
      <c r="C2" s="1" t="s">
        <v>16</v>
      </c>
      <c r="F2" t="s">
        <v>12</v>
      </c>
    </row>
    <row r="3" spans="1:7" x14ac:dyDescent="0.45">
      <c r="A3" s="1">
        <v>2010</v>
      </c>
      <c r="B3" s="2">
        <v>24</v>
      </c>
      <c r="C3" s="2">
        <f>(B3*1000)/$G$10</f>
        <v>8888.8888888888887</v>
      </c>
      <c r="F3">
        <v>2010</v>
      </c>
      <c r="G3">
        <v>24</v>
      </c>
    </row>
    <row r="4" spans="1:7" x14ac:dyDescent="0.45">
      <c r="A4" s="1">
        <v>2011</v>
      </c>
      <c r="B4" s="2">
        <v>762.78100347518921</v>
      </c>
      <c r="C4" s="2">
        <f t="shared" ref="C4:C22" si="0">(B4*1000)/$G$10</f>
        <v>282511.48276858858</v>
      </c>
      <c r="F4">
        <v>2020</v>
      </c>
      <c r="G4">
        <v>5226</v>
      </c>
    </row>
    <row r="5" spans="1:7" x14ac:dyDescent="0.45">
      <c r="A5" s="1">
        <v>2012</v>
      </c>
      <c r="B5" s="2">
        <v>1375.5565748214719</v>
      </c>
      <c r="C5" s="2">
        <f t="shared" si="0"/>
        <v>509465.39808202663</v>
      </c>
      <c r="F5">
        <v>2030</v>
      </c>
      <c r="G5">
        <v>6429</v>
      </c>
    </row>
    <row r="6" spans="1:7" x14ac:dyDescent="0.45">
      <c r="A6" s="1">
        <v>2013</v>
      </c>
      <c r="B6" s="2">
        <v>1945.7255749702449</v>
      </c>
      <c r="C6" s="2">
        <f t="shared" si="0"/>
        <v>720639.10184083134</v>
      </c>
      <c r="F6">
        <v>2040</v>
      </c>
      <c r="G6">
        <v>8343</v>
      </c>
    </row>
    <row r="7" spans="1:7" x14ac:dyDescent="0.45">
      <c r="A7" s="1">
        <v>2014</v>
      </c>
      <c r="B7" s="2">
        <v>2475.1440033912659</v>
      </c>
      <c r="C7" s="2">
        <f t="shared" si="0"/>
        <v>916720.00125602435</v>
      </c>
      <c r="F7">
        <v>2050</v>
      </c>
      <c r="G7">
        <v>9970</v>
      </c>
    </row>
    <row r="8" spans="1:7" x14ac:dyDescent="0.45">
      <c r="A8" s="1">
        <v>2015</v>
      </c>
      <c r="B8" s="2">
        <v>2965.6678595542912</v>
      </c>
      <c r="C8" s="2">
        <f t="shared" si="0"/>
        <v>1098395.5035386262</v>
      </c>
    </row>
    <row r="9" spans="1:7" x14ac:dyDescent="0.45">
      <c r="A9" s="1">
        <v>2016</v>
      </c>
      <c r="B9" s="2">
        <v>3419.1531443595891</v>
      </c>
      <c r="C9" s="2">
        <f t="shared" si="0"/>
        <v>1266353.0164294774</v>
      </c>
      <c r="F9" t="s">
        <v>13</v>
      </c>
    </row>
    <row r="10" spans="1:7" x14ac:dyDescent="0.45">
      <c r="A10" s="1">
        <v>2017</v>
      </c>
      <c r="B10" s="2">
        <v>3837.4558596611018</v>
      </c>
      <c r="C10" s="2">
        <f t="shared" si="0"/>
        <v>1421279.9480226303</v>
      </c>
      <c r="F10">
        <v>2020</v>
      </c>
      <c r="G10">
        <v>2.7</v>
      </c>
    </row>
    <row r="11" spans="1:7" x14ac:dyDescent="0.45">
      <c r="A11" s="1">
        <v>2018</v>
      </c>
      <c r="B11" s="2">
        <v>4222.4320015907288</v>
      </c>
      <c r="C11" s="2">
        <f t="shared" si="0"/>
        <v>1563863.7042928624</v>
      </c>
      <c r="F11">
        <v>2030</v>
      </c>
      <c r="G11">
        <v>2.1</v>
      </c>
    </row>
    <row r="12" spans="1:7" x14ac:dyDescent="0.45">
      <c r="A12" s="1">
        <v>2019</v>
      </c>
      <c r="B12" s="2">
        <v>4575.937572479248</v>
      </c>
      <c r="C12" s="2">
        <f t="shared" si="0"/>
        <v>1694791.6935108325</v>
      </c>
      <c r="F12">
        <v>2040</v>
      </c>
      <c r="G12">
        <v>2.1</v>
      </c>
    </row>
    <row r="13" spans="1:7" x14ac:dyDescent="0.45">
      <c r="A13" s="1">
        <v>2020</v>
      </c>
      <c r="B13" s="2">
        <v>4899.8285737037659</v>
      </c>
      <c r="C13" s="2">
        <f t="shared" si="0"/>
        <v>1814751.3235939872</v>
      </c>
    </row>
    <row r="14" spans="1:7" x14ac:dyDescent="0.45">
      <c r="A14" s="1">
        <v>2021</v>
      </c>
      <c r="B14" s="2">
        <v>5195.9610013961792</v>
      </c>
      <c r="C14" s="2">
        <f t="shared" si="0"/>
        <v>1924430.0005171034</v>
      </c>
    </row>
    <row r="15" spans="1:7" x14ac:dyDescent="0.45">
      <c r="A15" s="1">
        <v>2022</v>
      </c>
      <c r="B15" s="2">
        <v>5466.1908578872681</v>
      </c>
      <c r="C15" s="2">
        <f t="shared" si="0"/>
        <v>2024515.1325508398</v>
      </c>
      <c r="F15" t="s">
        <v>18</v>
      </c>
    </row>
    <row r="16" spans="1:7" x14ac:dyDescent="0.45">
      <c r="A16" s="1">
        <v>2023</v>
      </c>
      <c r="B16" s="2">
        <v>5712.3741436004639</v>
      </c>
      <c r="C16" s="2">
        <f t="shared" si="0"/>
        <v>2115694.1272594309</v>
      </c>
    </row>
    <row r="17" spans="1:3" x14ac:dyDescent="0.45">
      <c r="A17" s="1">
        <v>2024</v>
      </c>
      <c r="B17" s="2">
        <v>5936.3668584823608</v>
      </c>
      <c r="C17" s="2">
        <f t="shared" si="0"/>
        <v>2198654.3920305041</v>
      </c>
    </row>
    <row r="18" spans="1:3" x14ac:dyDescent="0.45">
      <c r="A18" s="1">
        <v>2025</v>
      </c>
      <c r="B18" s="2">
        <v>6140.0250005722046</v>
      </c>
      <c r="C18" s="2">
        <f t="shared" si="0"/>
        <v>2274083.3335452606</v>
      </c>
    </row>
    <row r="19" spans="1:3" x14ac:dyDescent="0.45">
      <c r="A19" s="1">
        <v>2026</v>
      </c>
      <c r="B19" s="2">
        <v>6325.2045722007751</v>
      </c>
      <c r="C19" s="2">
        <f t="shared" si="0"/>
        <v>2342668.3600743609</v>
      </c>
    </row>
    <row r="20" spans="1:3" x14ac:dyDescent="0.45">
      <c r="A20" s="1">
        <v>2027</v>
      </c>
      <c r="B20" s="2">
        <v>6493.7615728378296</v>
      </c>
      <c r="C20" s="2">
        <f t="shared" si="0"/>
        <v>2405096.8788288254</v>
      </c>
    </row>
    <row r="21" spans="1:3" x14ac:dyDescent="0.45">
      <c r="A21" s="1">
        <v>2028</v>
      </c>
      <c r="B21" s="2">
        <v>6647.5520009994507</v>
      </c>
      <c r="C21" s="2">
        <f t="shared" si="0"/>
        <v>2462056.2966664629</v>
      </c>
    </row>
    <row r="22" spans="1:3" x14ac:dyDescent="0.45">
      <c r="A22" s="1">
        <v>2029</v>
      </c>
      <c r="B22" s="2">
        <v>6788.4318585395813</v>
      </c>
      <c r="C22" s="2">
        <f t="shared" si="0"/>
        <v>2514234.0216813264</v>
      </c>
    </row>
    <row r="23" spans="1:3" x14ac:dyDescent="0.45">
      <c r="A23" s="1">
        <v>2030</v>
      </c>
      <c r="B23" s="2">
        <v>6918.257143497467</v>
      </c>
      <c r="C23" s="2">
        <f>(B23*1000)/$G$11</f>
        <v>3294408.1635702224</v>
      </c>
    </row>
    <row r="24" spans="1:3" x14ac:dyDescent="0.45">
      <c r="A24" s="1">
        <v>2031</v>
      </c>
      <c r="B24" s="2">
        <v>7038.8838577270508</v>
      </c>
      <c r="C24" s="2">
        <f t="shared" ref="C24:C32" si="1">(B24*1000)/$G$11</f>
        <v>3351849.4560605003</v>
      </c>
    </row>
    <row r="25" spans="1:3" x14ac:dyDescent="0.45">
      <c r="A25" s="1">
        <v>2032</v>
      </c>
      <c r="B25" s="2">
        <v>7152.1680011749268</v>
      </c>
      <c r="C25" s="2">
        <f t="shared" si="1"/>
        <v>3405794.2862737747</v>
      </c>
    </row>
    <row r="26" spans="1:3" x14ac:dyDescent="0.45">
      <c r="A26" s="1">
        <v>2033</v>
      </c>
      <c r="B26" s="2">
        <v>7259.9655718803406</v>
      </c>
      <c r="C26" s="2">
        <f t="shared" si="1"/>
        <v>3457126.4628001619</v>
      </c>
    </row>
    <row r="27" spans="1:3" x14ac:dyDescent="0.45">
      <c r="A27" s="1">
        <v>2034</v>
      </c>
      <c r="B27" s="2">
        <v>7364.1325716972351</v>
      </c>
      <c r="C27" s="2">
        <f t="shared" si="1"/>
        <v>3506729.7960463022</v>
      </c>
    </row>
    <row r="28" spans="1:3" x14ac:dyDescent="0.45">
      <c r="A28" s="1">
        <v>2035</v>
      </c>
      <c r="B28" s="2">
        <v>7466.5250010490417</v>
      </c>
      <c r="C28" s="2">
        <f t="shared" si="1"/>
        <v>3555488.0957376389</v>
      </c>
    </row>
    <row r="29" spans="1:3" x14ac:dyDescent="0.45">
      <c r="A29" s="1">
        <v>2036</v>
      </c>
      <c r="B29" s="2">
        <v>7568.9988579750061</v>
      </c>
      <c r="C29" s="2">
        <f t="shared" si="1"/>
        <v>3604285.1704642884</v>
      </c>
    </row>
    <row r="30" spans="1:3" x14ac:dyDescent="0.45">
      <c r="A30" s="1">
        <v>2037</v>
      </c>
      <c r="B30" s="2">
        <v>7673.4101433753967</v>
      </c>
      <c r="C30" s="2">
        <f t="shared" si="1"/>
        <v>3654004.83017876</v>
      </c>
    </row>
    <row r="31" spans="1:3" x14ac:dyDescent="0.45">
      <c r="A31" s="1">
        <v>2038</v>
      </c>
      <c r="B31" s="2">
        <v>7781.6148571968079</v>
      </c>
      <c r="C31" s="2">
        <f t="shared" si="1"/>
        <v>3705530.8843794321</v>
      </c>
    </row>
    <row r="32" spans="1:3" x14ac:dyDescent="0.45">
      <c r="A32" s="1">
        <v>2039</v>
      </c>
      <c r="B32" s="2">
        <v>7895.4690012931824</v>
      </c>
      <c r="C32" s="2">
        <f t="shared" si="1"/>
        <v>3759747.1434729439</v>
      </c>
    </row>
    <row r="33" spans="1:3" x14ac:dyDescent="0.45">
      <c r="A33" s="1">
        <v>2040</v>
      </c>
      <c r="B33" s="2">
        <v>8016.8285722732544</v>
      </c>
      <c r="C33" s="2">
        <f>(B33*1000)/$G$12</f>
        <v>3817537.4153682161</v>
      </c>
    </row>
    <row r="34" spans="1:3" x14ac:dyDescent="0.45">
      <c r="A34" s="1">
        <v>2041</v>
      </c>
      <c r="B34" s="2">
        <v>8147.5495710372916</v>
      </c>
      <c r="C34" s="2">
        <f t="shared" ref="C34:C43" si="2">(B34*1000)/$G$12</f>
        <v>3879785.5100177578</v>
      </c>
    </row>
    <row r="35" spans="1:3" x14ac:dyDescent="0.45">
      <c r="A35" s="1">
        <v>2042</v>
      </c>
      <c r="B35" s="2">
        <v>8289.488000869751</v>
      </c>
      <c r="C35" s="2">
        <f t="shared" si="2"/>
        <v>3947375.2385094049</v>
      </c>
    </row>
    <row r="36" spans="1:3" x14ac:dyDescent="0.45">
      <c r="A36" s="1">
        <v>2043</v>
      </c>
      <c r="B36" s="2">
        <v>8444.4998579025269</v>
      </c>
      <c r="C36" s="2">
        <f t="shared" si="2"/>
        <v>4021190.4085250124</v>
      </c>
    </row>
    <row r="37" spans="1:3" x14ac:dyDescent="0.45">
      <c r="A37" s="1">
        <v>2044</v>
      </c>
      <c r="B37" s="2">
        <v>8614.4411435127258</v>
      </c>
      <c r="C37" s="2">
        <f t="shared" si="2"/>
        <v>4102114.8302441551</v>
      </c>
    </row>
    <row r="38" spans="1:3" x14ac:dyDescent="0.45">
      <c r="A38" s="1">
        <v>2045</v>
      </c>
      <c r="B38" s="2">
        <v>8801.1678576469421</v>
      </c>
      <c r="C38" s="2">
        <f t="shared" si="2"/>
        <v>4191032.3131652102</v>
      </c>
    </row>
    <row r="39" spans="1:3" x14ac:dyDescent="0.45">
      <c r="A39" s="1">
        <v>2046</v>
      </c>
      <c r="B39" s="2">
        <v>9006.5360007286072</v>
      </c>
      <c r="C39" s="2">
        <f t="shared" si="2"/>
        <v>4288826.6670136219</v>
      </c>
    </row>
    <row r="40" spans="1:3" x14ac:dyDescent="0.45">
      <c r="A40" s="1">
        <v>2047</v>
      </c>
      <c r="B40" s="2">
        <v>9232.401572227478</v>
      </c>
      <c r="C40" s="2">
        <f t="shared" si="2"/>
        <v>4396381.701060704</v>
      </c>
    </row>
    <row r="41" spans="1:3" x14ac:dyDescent="0.45">
      <c r="A41" s="1">
        <v>2048</v>
      </c>
      <c r="B41" s="2">
        <v>9480.6205720901489</v>
      </c>
      <c r="C41" s="2">
        <f t="shared" si="2"/>
        <v>4514581.2248048326</v>
      </c>
    </row>
    <row r="42" spans="1:3" x14ac:dyDescent="0.45">
      <c r="A42" s="1">
        <v>2049</v>
      </c>
      <c r="B42" s="2">
        <v>9753.0490007400513</v>
      </c>
      <c r="C42" s="2">
        <f t="shared" si="2"/>
        <v>4644309.0479714526</v>
      </c>
    </row>
    <row r="43" spans="1:3" x14ac:dyDescent="0.45">
      <c r="A43" s="1">
        <v>2050</v>
      </c>
      <c r="B43" s="2">
        <v>10051.542858123779</v>
      </c>
      <c r="C43" s="2">
        <f t="shared" si="2"/>
        <v>4786448.980058942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P33"/>
  <sheetViews>
    <sheetView zoomScale="60" zoomScaleNormal="60" workbookViewId="0">
      <selection activeCell="C13" sqref="C13"/>
    </sheetView>
  </sheetViews>
  <sheetFormatPr defaultColWidth="10.6640625" defaultRowHeight="14.25" x14ac:dyDescent="0.45"/>
  <cols>
    <col min="2" max="2" width="11.265625" bestFit="1" customWidth="1"/>
  </cols>
  <sheetData>
    <row r="1" spans="1:42" x14ac:dyDescent="0.45">
      <c r="A1" t="s">
        <v>53</v>
      </c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  <c r="L1" s="7">
        <v>2020</v>
      </c>
      <c r="M1" s="7">
        <v>2021</v>
      </c>
      <c r="N1" s="10">
        <v>2022</v>
      </c>
      <c r="O1" s="10">
        <v>2023</v>
      </c>
      <c r="P1" s="10">
        <v>2024</v>
      </c>
      <c r="Q1" s="10">
        <v>2025</v>
      </c>
      <c r="R1" s="10">
        <v>2026</v>
      </c>
      <c r="S1" s="10">
        <v>2027</v>
      </c>
      <c r="T1" s="10">
        <v>2028</v>
      </c>
      <c r="U1" s="10">
        <v>2029</v>
      </c>
      <c r="V1" s="10">
        <v>2030</v>
      </c>
      <c r="W1" s="10">
        <v>2031</v>
      </c>
      <c r="X1" s="10">
        <v>2032</v>
      </c>
      <c r="Y1" s="10">
        <v>2033</v>
      </c>
      <c r="Z1" s="10">
        <v>2034</v>
      </c>
      <c r="AA1" s="10">
        <v>2035</v>
      </c>
      <c r="AB1" s="10">
        <v>2036</v>
      </c>
      <c r="AC1" s="10">
        <v>2037</v>
      </c>
      <c r="AD1" s="10">
        <v>2038</v>
      </c>
      <c r="AE1" s="10">
        <v>2039</v>
      </c>
      <c r="AF1" s="10">
        <v>2040</v>
      </c>
      <c r="AG1" s="10">
        <v>2041</v>
      </c>
      <c r="AH1" s="10">
        <v>2042</v>
      </c>
      <c r="AI1" s="10">
        <v>2043</v>
      </c>
      <c r="AJ1" s="10">
        <v>2044</v>
      </c>
      <c r="AK1" s="10">
        <v>2045</v>
      </c>
      <c r="AL1" s="10">
        <v>2046</v>
      </c>
      <c r="AM1" s="10">
        <v>2047</v>
      </c>
      <c r="AN1" s="10">
        <v>2048</v>
      </c>
      <c r="AO1" s="10">
        <v>2049</v>
      </c>
      <c r="AP1" s="10">
        <v>2050</v>
      </c>
    </row>
    <row r="2" spans="1:42" x14ac:dyDescent="0.45">
      <c r="A2" t="s">
        <v>21</v>
      </c>
      <c r="B2" s="9">
        <f>'Share E-Mopeds+E-Motorcycles'!M2*'E-Motorcycles EU27+4'!$B$3</f>
        <v>9.7559118435535979</v>
      </c>
      <c r="C2" s="9">
        <f>'Share E-Mopeds+E-Motorcycles'!N2*'E-Motorcycles EU27+4'!$B$4</f>
        <v>13.067678793323051</v>
      </c>
      <c r="D2" s="9">
        <f>'Share E-Mopeds+E-Motorcycles'!O2*'E-Motorcycles EU27+4'!$B$5</f>
        <v>15.515326709568489</v>
      </c>
      <c r="E2" s="9">
        <f>'Share E-Mopeds+E-Motorcycles'!P2*'E-Motorcycles EU27+4'!$B$6</f>
        <v>12.457677356138571</v>
      </c>
      <c r="F2" s="9">
        <f>'Share E-Mopeds+E-Motorcycles'!Q2*'E-Motorcycles EU27+4'!$B$7</f>
        <v>17.462194721273434</v>
      </c>
      <c r="G2" s="9">
        <f>'Share E-Mopeds+E-Motorcycles'!R2*'E-Motorcycles EU27+4'!$B$8</f>
        <v>20.690094936643021</v>
      </c>
      <c r="H2" s="9">
        <f>'Share E-Mopeds+E-Motorcycles'!S2*'E-Motorcycles EU27+4'!$B$9</f>
        <v>64.947829205230818</v>
      </c>
      <c r="I2" s="9">
        <f>'Share E-Mopeds+E-Motorcycles'!T2*'E-Motorcycles EU27+4'!$B$10</f>
        <v>48.300885020419067</v>
      </c>
      <c r="J2" s="9">
        <f>'Share E-Mopeds+E-Motorcycles'!U2*'E-Motorcycles EU27+4'!$B$11</f>
        <v>61.246701975976336</v>
      </c>
      <c r="K2" s="9">
        <f>'Share E-Mopeds+E-Motorcycles'!V2*'E-Motorcycles EU27+4'!$B$12</f>
        <v>58.519349406274394</v>
      </c>
      <c r="L2" s="9">
        <f>'Share E-Mopeds+E-Motorcycles'!W2*'E-Motorcycles EU27+4'!$B$13</f>
        <v>105.43758599150374</v>
      </c>
      <c r="M2" s="9">
        <f>'Share E-Mopeds+E-Motorcycles'!X2*'E-Motorcycles EU27+4'!$B$14</f>
        <v>174.82282867957429</v>
      </c>
      <c r="N2" s="11">
        <f>'Share E-Mopeds+E-Motorcycles'!Y2*'E-Motorcycles EU27+4'!$B$15</f>
        <v>211.7525775374709</v>
      </c>
      <c r="O2" s="11">
        <f>'Share E-Mopeds+E-Motorcycles'!Z2*'E-Motorcycles EU27+4'!$B$16</f>
        <v>259.28376328500138</v>
      </c>
      <c r="P2" s="11">
        <f>'Share E-Mopeds+E-Motorcycles'!AA2*'E-Motorcycles EU27+4'!$B$17</f>
        <v>329.00810652404465</v>
      </c>
      <c r="Q2" s="11">
        <f>'Share E-Mopeds+E-Motorcycles'!AB2*'E-Motorcycles EU27+4'!$B$18</f>
        <v>411.98787279626714</v>
      </c>
      <c r="R2" s="11">
        <f>'Share E-Mopeds+E-Motorcycles'!AC2*'E-Motorcycles EU27+4'!$B$19</f>
        <v>507.38512614345234</v>
      </c>
      <c r="S2" s="11">
        <f>'Share E-Mopeds+E-Motorcycles'!AD2*'E-Motorcycles EU27+4'!$B$20</f>
        <v>613.24105608645402</v>
      </c>
      <c r="T2" s="11">
        <f>'Share E-Mopeds+E-Motorcycles'!AE2*'E-Motorcycles EU27+4'!$B$21</f>
        <v>726.18324940851289</v>
      </c>
      <c r="U2" s="11">
        <f>'Share E-Mopeds+E-Motorcycles'!AF2*'E-Motorcycles EU27+4'!$B$22</f>
        <v>841.75238983445968</v>
      </c>
      <c r="V2" s="11">
        <f>'Share E-Mopeds+E-Motorcycles'!AG2*'E-Motorcycles EU27+4'!$B$23</f>
        <v>955.05992989742094</v>
      </c>
      <c r="W2" s="11">
        <f>'Share E-Mopeds+E-Motorcycles'!AH2*'E-Motorcycles EU27+4'!$B$24</f>
        <v>1061.5877068626237</v>
      </c>
      <c r="X2" s="11">
        <f>'Share E-Mopeds+E-Motorcycles'!AI2*'E-Motorcycles EU27+4'!$B$25</f>
        <v>1157.8647159271134</v>
      </c>
      <c r="Y2" s="11">
        <f>'Share E-Mopeds+E-Motorcycles'!AJ2*'E-Motorcycles EU27+4'!$B$26</f>
        <v>1241.8220431452924</v>
      </c>
      <c r="Z2" s="11">
        <f>'Share E-Mopeds+E-Motorcycles'!AK2*'E-Motorcycles EU27+4'!$B$27</f>
        <v>1312.7841739406572</v>
      </c>
      <c r="AA2" s="11">
        <f>'Share E-Mopeds+E-Motorcycles'!AL2*'E-Motorcycles EU27+4'!$B$28</f>
        <v>1371.1957988269342</v>
      </c>
      <c r="AB2" s="11">
        <f>'Share E-Mopeds+E-Motorcycles'!AM2*'E-Motorcycles EU27+4'!$B$29</f>
        <v>1418.2379964518361</v>
      </c>
      <c r="AC2" s="11">
        <f>'Share E-Mopeds+E-Motorcycles'!AN2*'E-Motorcycles EU27+4'!$B$30</f>
        <v>1455.461863555772</v>
      </c>
      <c r="AD2" s="11">
        <f>'Share E-Mopeds+E-Motorcycles'!AO2*'E-Motorcycles EU27+4'!$B$31</f>
        <v>1484.5079367113449</v>
      </c>
      <c r="AE2" s="11">
        <f>'Share E-Mopeds+E-Motorcycles'!AP2*'E-Motorcycles EU27+4'!$B$32</f>
        <v>1506.9266792150127</v>
      </c>
      <c r="AF2" s="11">
        <f>'Share E-Mopeds+E-Motorcycles'!AQ2*'E-Motorcycles EU27+4'!$B$33</f>
        <v>1524.0848266337809</v>
      </c>
      <c r="AG2" s="11">
        <f>'Share E-Mopeds+E-Motorcycles'!AR2*'E-Motorcycles EU27+4'!$B$34</f>
        <v>1537.1321676818038</v>
      </c>
      <c r="AH2" s="11">
        <f>'Share E-Mopeds+E-Motorcycles'!AS2*'E-Motorcycles EU27+4'!$B$35</f>
        <v>1547.0048938923235</v>
      </c>
      <c r="AI2" s="11">
        <f>'Share E-Mopeds+E-Motorcycles'!AT2*'E-Motorcycles EU27+4'!$B$36</f>
        <v>1554.4476624941215</v>
      </c>
      <c r="AJ2" s="11">
        <f>'Share E-Mopeds+E-Motorcycles'!AU2*'E-Motorcycles EU27+4'!$B$37</f>
        <v>1560.0428143392405</v>
      </c>
      <c r="AK2" s="11">
        <f>'Share E-Mopeds+E-Motorcycles'!AV2*'E-Motorcycles EU27+4'!$B$38</f>
        <v>1564.2401309226411</v>
      </c>
      <c r="AL2" s="11">
        <f>'Share E-Mopeds+E-Motorcycles'!AW2*'E-Motorcycles EU27+4'!$B$39</f>
        <v>1567.38384548319</v>
      </c>
      <c r="AM2" s="11">
        <f>'Share E-Mopeds+E-Motorcycles'!AX2*'E-Motorcycles EU27+4'!$B$40</f>
        <v>1569.7356365225373</v>
      </c>
      <c r="AN2" s="11">
        <f>'Share E-Mopeds+E-Motorcycles'!AY2*'E-Motorcycles EU27+4'!$B$41</f>
        <v>1571.4934324982669</v>
      </c>
      <c r="AO2" s="11">
        <f>'Share E-Mopeds+E-Motorcycles'!AZ2*'E-Motorcycles EU27+4'!$B$42</f>
        <v>1572.8063871998593</v>
      </c>
      <c r="AP2" s="11">
        <f>'Share E-Mopeds+E-Motorcycles'!BA2*'E-Motorcycles EU27+4'!$B$43</f>
        <v>1573.7865891066563</v>
      </c>
    </row>
    <row r="3" spans="1:42" x14ac:dyDescent="0.45">
      <c r="A3" t="s">
        <v>22</v>
      </c>
      <c r="B3" s="9">
        <f>'Share E-Mopeds+E-Motorcycles'!M3*'E-Motorcycles EU27+4'!$B$3</f>
        <v>0.45274441190143944</v>
      </c>
      <c r="C3" s="9">
        <f>'Share E-Mopeds+E-Motorcycles'!N3*'E-Motorcycles EU27+4'!$B$4</f>
        <v>0.60643419549852484</v>
      </c>
      <c r="D3" s="9">
        <f>'Share E-Mopeds+E-Motorcycles'!O3*'E-Motorcycles EU27+4'!$B$5</f>
        <v>1.5236000042129447</v>
      </c>
      <c r="E3" s="9">
        <f>'Share E-Mopeds+E-Motorcycles'!P3*'E-Motorcycles EU27+4'!$B$6</f>
        <v>1.844064082323144</v>
      </c>
      <c r="F3" s="9">
        <f>'Share E-Mopeds+E-Motorcycles'!Q3*'E-Motorcycles EU27+4'!$B$7</f>
        <v>7.5268080695144111</v>
      </c>
      <c r="G3" s="9">
        <f>'Share E-Mopeds+E-Motorcycles'!R3*'E-Motorcycles EU27+4'!$B$8</f>
        <v>25.448816772070916</v>
      </c>
      <c r="H3" s="9">
        <f>'Share E-Mopeds+E-Motorcycles'!S3*'E-Motorcycles EU27+4'!$B$9</f>
        <v>55.654039419377703</v>
      </c>
      <c r="I3" s="9">
        <f>'Share E-Mopeds+E-Motorcycles'!T3*'E-Motorcycles EU27+4'!$B$10</f>
        <v>205.67301685232354</v>
      </c>
      <c r="J3" s="9">
        <f>'Share E-Mopeds+E-Motorcycles'!U3*'E-Motorcycles EU27+4'!$B$11</f>
        <v>336.77614565704226</v>
      </c>
      <c r="K3" s="9">
        <f>'Share E-Mopeds+E-Motorcycles'!V3*'E-Motorcycles EU27+4'!$B$12</f>
        <v>437.00350471343006</v>
      </c>
      <c r="L3" s="9">
        <f>'Share E-Mopeds+E-Motorcycles'!W3*'E-Motorcycles EU27+4'!$B$13</f>
        <v>407.36667457677032</v>
      </c>
      <c r="M3" s="9">
        <f>'Share E-Mopeds+E-Motorcycles'!X3*'E-Motorcycles EU27+4'!$B$14</f>
        <v>441.47473129731361</v>
      </c>
      <c r="N3" s="11">
        <f>'Share E-Mopeds+E-Motorcycles'!Y3*'E-Motorcycles EU27+4'!$B$15</f>
        <v>534.73229426581634</v>
      </c>
      <c r="O3" s="11">
        <f>'Share E-Mopeds+E-Motorcycles'!Z3*'E-Motorcycles EU27+4'!$B$16</f>
        <v>654.76134089904588</v>
      </c>
      <c r="P3" s="11">
        <f>'Share E-Mopeds+E-Motorcycles'!AA3*'E-Motorcycles EU27+4'!$B$17</f>
        <v>830.834087970062</v>
      </c>
      <c r="Q3" s="11">
        <f>'Share E-Mopeds+E-Motorcycles'!AB3*'E-Motorcycles EU27+4'!$B$18</f>
        <v>1040.380348574776</v>
      </c>
      <c r="R3" s="11">
        <f>'Share E-Mopeds+E-Motorcycles'!AC3*'E-Motorcycles EU27+4'!$B$19</f>
        <v>1281.2841087189506</v>
      </c>
      <c r="S3" s="11">
        <f>'Share E-Mopeds+E-Motorcycles'!AD3*'E-Motorcycles EU27+4'!$B$20</f>
        <v>1548.5988443331905</v>
      </c>
      <c r="T3" s="11">
        <f>'Share E-Mopeds+E-Motorcycles'!AE3*'E-Motorcycles EU27+4'!$B$21</f>
        <v>1833.808303678878</v>
      </c>
      <c r="U3" s="11">
        <f>'Share E-Mopeds+E-Motorcycles'!AF3*'E-Motorcycles EU27+4'!$B$22</f>
        <v>2125.651512035382</v>
      </c>
      <c r="V3" s="11">
        <f>'Share E-Mopeds+E-Motorcycles'!AG3*'E-Motorcycles EU27+4'!$B$23</f>
        <v>2411.7835703087294</v>
      </c>
      <c r="W3" s="11">
        <f>'Share E-Mopeds+E-Motorcycles'!AH3*'E-Motorcycles EU27+4'!$B$24</f>
        <v>2680.7949006173772</v>
      </c>
      <c r="X3" s="11">
        <f>'Share E-Mopeds+E-Motorcycles'!AI3*'E-Motorcycles EU27+4'!$B$25</f>
        <v>2923.9202809117219</v>
      </c>
      <c r="Y3" s="11">
        <f>'Share E-Mopeds+E-Motorcycles'!AJ3*'E-Motorcycles EU27+4'!$B$26</f>
        <v>3135.9351462129885</v>
      </c>
      <c r="Z3" s="11">
        <f>'Share E-Mopeds+E-Motorcycles'!AK3*'E-Motorcycles EU27+4'!$B$27</f>
        <v>3315.1336402642901</v>
      </c>
      <c r="AA3" s="11">
        <f>'Share E-Mopeds+E-Motorcycles'!AL3*'E-Motorcycles EU27+4'!$B$28</f>
        <v>3462.6387263910733</v>
      </c>
      <c r="AB3" s="11">
        <f>'Share E-Mopeds+E-Motorcycles'!AM3*'E-Motorcycles EU27+4'!$B$29</f>
        <v>3581.4329463047293</v>
      </c>
      <c r="AC3" s="11">
        <f>'Share E-Mopeds+E-Motorcycles'!AN3*'E-Motorcycles EU27+4'!$B$30</f>
        <v>3675.4332370658244</v>
      </c>
      <c r="AD3" s="11">
        <f>'Share E-Mopeds+E-Motorcycles'!AO3*'E-Motorcycles EU27+4'!$B$31</f>
        <v>3748.7823954020141</v>
      </c>
      <c r="AE3" s="11">
        <f>'Share E-Mopeds+E-Motorcycles'!AP3*'E-Motorcycles EU27+4'!$B$32</f>
        <v>3805.3957587572704</v>
      </c>
      <c r="AF3" s="11">
        <f>'Share E-Mopeds+E-Motorcycles'!AQ3*'E-Motorcycles EU27+4'!$B$33</f>
        <v>3848.7247025712622</v>
      </c>
      <c r="AG3" s="11">
        <f>'Share E-Mopeds+E-Motorcycles'!AR3*'E-Motorcycles EU27+4'!$B$34</f>
        <v>3881.6727530451381</v>
      </c>
      <c r="AH3" s="11">
        <f>'Share E-Mopeds+E-Motorcycles'!AS3*'E-Motorcycles EU27+4'!$B$35</f>
        <v>3906.6040459654109</v>
      </c>
      <c r="AI3" s="11">
        <f>'Share E-Mopeds+E-Motorcycles'!AT3*'E-Motorcycles EU27+4'!$B$36</f>
        <v>3925.3990414096797</v>
      </c>
      <c r="AJ3" s="11">
        <f>'Share E-Mopeds+E-Motorcycles'!AU3*'E-Motorcycles EU27+4'!$B$37</f>
        <v>3939.5283068840354</v>
      </c>
      <c r="AK3" s="11">
        <f>'Share E-Mopeds+E-Motorcycles'!AV3*'E-Motorcycles EU27+4'!$B$38</f>
        <v>3950.1276618128063</v>
      </c>
      <c r="AL3" s="11">
        <f>'Share E-Mopeds+E-Motorcycles'!AW3*'E-Motorcycles EU27+4'!$B$39</f>
        <v>3958.0663878440482</v>
      </c>
      <c r="AM3" s="11">
        <f>'Share E-Mopeds+E-Motorcycles'!AX3*'E-Motorcycles EU27+4'!$B$40</f>
        <v>3964.005293678058</v>
      </c>
      <c r="AN3" s="11">
        <f>'Share E-Mopeds+E-Motorcycles'!AY3*'E-Motorcycles EU27+4'!$B$41</f>
        <v>3968.4442019826661</v>
      </c>
      <c r="AO3" s="11">
        <f>'Share E-Mopeds+E-Motorcycles'!AZ3*'E-Motorcycles EU27+4'!$B$42</f>
        <v>3971.759766251183</v>
      </c>
      <c r="AP3" s="11">
        <f>'Share E-Mopeds+E-Motorcycles'!BA3*'E-Motorcycles EU27+4'!$B$43</f>
        <v>3974.2350400852056</v>
      </c>
    </row>
    <row r="4" spans="1:42" x14ac:dyDescent="0.45">
      <c r="A4" t="s">
        <v>23</v>
      </c>
      <c r="B4" s="9">
        <f>'Share E-Mopeds+E-Motorcycles'!M4*'E-Motorcycles EU27+4'!$B$3</f>
        <v>0</v>
      </c>
      <c r="C4" s="9">
        <f>'Share E-Mopeds+E-Motorcycles'!N4*'E-Motorcycles EU27+4'!$B$4</f>
        <v>0</v>
      </c>
      <c r="D4" s="9">
        <f>'Share E-Mopeds+E-Motorcycles'!O4*'E-Motorcycles EU27+4'!$B$5</f>
        <v>2.539333340354908E-2</v>
      </c>
      <c r="E4" s="9">
        <f>'Share E-Mopeds+E-Motorcycles'!P4*'E-Motorcycles EU27+4'!$B$6</f>
        <v>4.0979201829403199E-2</v>
      </c>
      <c r="F4" s="9">
        <f>'Share E-Mopeds+E-Motorcycles'!Q4*'E-Motorcycles EU27+4'!$B$7</f>
        <v>0</v>
      </c>
      <c r="G4" s="9">
        <f>'Share E-Mopeds+E-Motorcycles'!R4*'E-Motorcycles EU27+4'!$B$8</f>
        <v>0</v>
      </c>
      <c r="H4" s="9">
        <f>'Share E-Mopeds+E-Motorcycles'!S4*'E-Motorcycles EU27+4'!$B$9</f>
        <v>0</v>
      </c>
      <c r="I4" s="9">
        <f>'Share E-Mopeds+E-Motorcycles'!T4*'E-Motorcycles EU27+4'!$B$10</f>
        <v>0</v>
      </c>
      <c r="J4" s="9">
        <f>'Share E-Mopeds+E-Motorcycles'!U4*'E-Motorcycles EU27+4'!$B$11</f>
        <v>0</v>
      </c>
      <c r="K4" s="9">
        <f>'Share E-Mopeds+E-Motorcycles'!V4*'E-Motorcycles EU27+4'!$B$12</f>
        <v>0</v>
      </c>
      <c r="L4" s="9">
        <f>'Share E-Mopeds+E-Motorcycles'!W4*'E-Motorcycles EU27+4'!$B$13</f>
        <v>2.8437464193840856E-2</v>
      </c>
      <c r="M4" s="9">
        <f>'Share E-Mopeds+E-Motorcycles'!X4*'E-Motorcycles EU27+4'!$B$14</f>
        <v>5.5472102946197595E-2</v>
      </c>
      <c r="N4" s="11">
        <f>'Share E-Mopeds+E-Motorcycles'!Y4*'E-Motorcycles EU27+4'!$B$15</f>
        <v>6.7190085350985279E-2</v>
      </c>
      <c r="O4" s="11">
        <f>'Share E-Mopeds+E-Motorcycles'!Z4*'E-Motorcycles EU27+4'!$B$16</f>
        <v>8.2271953370490147E-2</v>
      </c>
      <c r="P4" s="11">
        <f>'Share E-Mopeds+E-Motorcycles'!AA4*'E-Motorcycles EU27+4'!$B$17</f>
        <v>0.10439581428285004</v>
      </c>
      <c r="Q4" s="11">
        <f>'Share E-Mopeds+E-Motorcycles'!AB4*'E-Motorcycles EU27+4'!$B$18</f>
        <v>0.13072568305268278</v>
      </c>
      <c r="R4" s="11">
        <f>'Share E-Mopeds+E-Motorcycles'!AC4*'E-Motorcycles EU27+4'!$B$19</f>
        <v>0.16099567867298495</v>
      </c>
      <c r="S4" s="11">
        <f>'Share E-Mopeds+E-Motorcycles'!AD4*'E-Motorcycles EU27+4'!$B$20</f>
        <v>0.19458426139764909</v>
      </c>
      <c r="T4" s="11">
        <f>'Share E-Mopeds+E-Motorcycles'!AE4*'E-Motorcycles EU27+4'!$B$21</f>
        <v>0.23042134870627354</v>
      </c>
      <c r="U4" s="11">
        <f>'Share E-Mopeds+E-Motorcycles'!AF4*'E-Motorcycles EU27+4'!$B$22</f>
        <v>0.26709197864363665</v>
      </c>
      <c r="V4" s="11">
        <f>'Share E-Mopeds+E-Motorcycles'!AG4*'E-Motorcycles EU27+4'!$B$23</f>
        <v>0.30304499218555381</v>
      </c>
      <c r="W4" s="11">
        <f>'Share E-Mopeds+E-Motorcycles'!AH4*'E-Motorcycles EU27+4'!$B$24</f>
        <v>0.3368467551193538</v>
      </c>
      <c r="X4" s="11">
        <f>'Share E-Mopeds+E-Motorcycles'!AI4*'E-Motorcycles EU27+4'!$B$25</f>
        <v>0.36739590135222999</v>
      </c>
      <c r="Y4" s="11">
        <f>'Share E-Mopeds+E-Motorcycles'!AJ4*'E-Motorcycles EU27+4'!$B$26</f>
        <v>0.39403595479210762</v>
      </c>
      <c r="Z4" s="11">
        <f>'Share E-Mopeds+E-Motorcycles'!AK4*'E-Motorcycles EU27+4'!$B$27</f>
        <v>0.41655257149768055</v>
      </c>
      <c r="AA4" s="11">
        <f>'Share E-Mopeds+E-Motorcycles'!AL4*'E-Motorcycles EU27+4'!$B$28</f>
        <v>0.43508685385324802</v>
      </c>
      <c r="AB4" s="11">
        <f>'Share E-Mopeds+E-Motorcycles'!AM4*'E-Motorcycles EU27+4'!$B$29</f>
        <v>0.45001356364952322</v>
      </c>
      <c r="AC4" s="11">
        <f>'Share E-Mopeds+E-Motorcycles'!AN4*'E-Motorcycles EU27+4'!$B$30</f>
        <v>0.46182487115233078</v>
      </c>
      <c r="AD4" s="11">
        <f>'Share E-Mopeds+E-Motorcycles'!AO4*'E-Motorcycles EU27+4'!$B$31</f>
        <v>0.47104132630546147</v>
      </c>
      <c r="AE4" s="11">
        <f>'Share E-Mopeds+E-Motorcycles'!AP4*'E-Motorcycles EU27+4'!$B$32</f>
        <v>0.47815489838000519</v>
      </c>
      <c r="AF4" s="11">
        <f>'Share E-Mopeds+E-Motorcycles'!AQ4*'E-Motorcycles EU27+4'!$B$33</f>
        <v>0.4835992589773529</v>
      </c>
      <c r="AG4" s="11">
        <f>'Share E-Mopeds+E-Motorcycles'!AR4*'E-Motorcycles EU27+4'!$B$34</f>
        <v>0.48773924144564168</v>
      </c>
      <c r="AH4" s="11">
        <f>'Share E-Mopeds+E-Motorcycles'!AS4*'E-Motorcycles EU27+4'!$B$35</f>
        <v>0.49087190374636069</v>
      </c>
      <c r="AI4" s="11">
        <f>'Share E-Mopeds+E-Motorcycles'!AT4*'E-Motorcycles EU27+4'!$B$36</f>
        <v>0.49323352910846024</v>
      </c>
      <c r="AJ4" s="11">
        <f>'Share E-Mopeds+E-Motorcycles'!AU4*'E-Motorcycles EU27+4'!$B$37</f>
        <v>0.49500889701376349</v>
      </c>
      <c r="AK4" s="11">
        <f>'Share E-Mopeds+E-Motorcycles'!AV4*'E-Motorcycles EU27+4'!$B$38</f>
        <v>0.49634072523877715</v>
      </c>
      <c r="AL4" s="11">
        <f>'Share E-Mopeds+E-Motorcycles'!AW4*'E-Motorcycles EU27+4'!$B$39</f>
        <v>0.49733824060363763</v>
      </c>
      <c r="AM4" s="11">
        <f>'Share E-Mopeds+E-Motorcycles'!AX4*'E-Motorcycles EU27+4'!$B$40</f>
        <v>0.49808447492342273</v>
      </c>
      <c r="AN4" s="11">
        <f>'Share E-Mopeds+E-Motorcycles'!AY4*'E-Motorcycles EU27+4'!$B$41</f>
        <v>0.49864223182542783</v>
      </c>
      <c r="AO4" s="11">
        <f>'Share E-Mopeds+E-Motorcycles'!AZ4*'E-Motorcycles EU27+4'!$B$42</f>
        <v>0.49905883850614863</v>
      </c>
      <c r="AP4" s="11">
        <f>'Share E-Mopeds+E-Motorcycles'!BA4*'E-Motorcycles EU27+4'!$B$43</f>
        <v>0.49936986116544652</v>
      </c>
    </row>
    <row r="5" spans="1:42" x14ac:dyDescent="0.45">
      <c r="A5" t="s">
        <v>24</v>
      </c>
      <c r="B5" s="9">
        <f>'Share E-Mopeds+E-Motorcycles'!M5*'E-Motorcycles EU27+4'!$B$3</f>
        <v>27.172989369401975</v>
      </c>
      <c r="C5" s="9">
        <f>'Share E-Mopeds+E-Motorcycles'!N5*'E-Motorcycles EU27+4'!$B$4</f>
        <v>36.397202294151306</v>
      </c>
      <c r="D5" s="9">
        <f>'Share E-Mopeds+E-Motorcycles'!O5*'E-Motorcycles EU27+4'!$B$5</f>
        <v>52.495638145157024</v>
      </c>
      <c r="E5" s="9">
        <f>'Share E-Mopeds+E-Motorcycles'!P5*'E-Motorcycles EU27+4'!$B$6</f>
        <v>94.129226602139141</v>
      </c>
      <c r="F5" s="9">
        <f>'Share E-Mopeds+E-Motorcycles'!Q5*'E-Motorcycles EU27+4'!$B$7</f>
        <v>80.300289518762312</v>
      </c>
      <c r="G5" s="9">
        <f>'Share E-Mopeds+E-Motorcycles'!R5*'E-Motorcycles EU27+4'!$B$8</f>
        <v>88.553606328832132</v>
      </c>
      <c r="H5" s="9">
        <f>'Share E-Mopeds+E-Motorcycles'!S5*'E-Motorcycles EU27+4'!$B$9</f>
        <v>76.46995455377386</v>
      </c>
      <c r="I5" s="9">
        <f>'Share E-Mopeds+E-Motorcycles'!T5*'E-Motorcycles EU27+4'!$B$10</f>
        <v>37.151705790193255</v>
      </c>
      <c r="J5" s="9">
        <f>'Share E-Mopeds+E-Motorcycles'!U5*'E-Motorcycles EU27+4'!$B$11</f>
        <v>50.818296737051533</v>
      </c>
      <c r="K5" s="9">
        <f>'Share E-Mopeds+E-Motorcycles'!V5*'E-Motorcycles EU27+4'!$B$12</f>
        <v>65.656509856558202</v>
      </c>
      <c r="L5" s="9">
        <f>'Share E-Mopeds+E-Motorcycles'!W5*'E-Motorcycles EU27+4'!$B$13</f>
        <v>84.089581621187406</v>
      </c>
      <c r="M5" s="9">
        <f>'Share E-Mopeds+E-Motorcycles'!X5*'E-Motorcycles EU27+4'!$B$14</f>
        <v>139.42635715012034</v>
      </c>
      <c r="N5" s="11">
        <f>'Share E-Mopeds+E-Motorcycles'!Y5*'E-Motorcycles EU27+4'!$B$15</f>
        <v>180.13751469379619</v>
      </c>
      <c r="O5" s="11">
        <f>'Share E-Mopeds+E-Motorcycles'!Z5*'E-Motorcycles EU27+4'!$B$16</f>
        <v>235.2770175420398</v>
      </c>
      <c r="P5" s="11">
        <f>'Share E-Mopeds+E-Motorcycles'!AA5*'E-Motorcycles EU27+4'!$B$17</f>
        <v>298.54567470561204</v>
      </c>
      <c r="Q5" s="11">
        <f>'Share E-Mopeds+E-Motorcycles'!AB5*'E-Motorcycles EU27+4'!$B$18</f>
        <v>373.84245255823981</v>
      </c>
      <c r="R5" s="11">
        <f>'Share E-Mopeds+E-Motorcycles'!AC5*'E-Motorcycles EU27+4'!$B$19</f>
        <v>460.4069985400763</v>
      </c>
      <c r="S5" s="11">
        <f>'Share E-Mopeds+E-Motorcycles'!AD5*'E-Motorcycles EU27+4'!$B$20</f>
        <v>556.46186588151022</v>
      </c>
      <c r="T5" s="11">
        <f>'Share E-Mopeds+E-Motorcycles'!AE5*'E-Motorcycles EU27+4'!$B$21</f>
        <v>658.94688871058008</v>
      </c>
      <c r="U5" s="11">
        <f>'Share E-Mopeds+E-Motorcycles'!AF5*'E-Motorcycles EU27+4'!$B$22</f>
        <v>763.81563303463656</v>
      </c>
      <c r="V5" s="11">
        <f>'Share E-Mopeds+E-Motorcycles'!AG5*'E-Motorcycles EU27+4'!$B$23</f>
        <v>866.63217562598993</v>
      </c>
      <c r="W5" s="11">
        <f>'Share E-Mopeds+E-Motorcycles'!AH5*'E-Motorcycles EU27+4'!$B$24</f>
        <v>963.29668454939281</v>
      </c>
      <c r="X5" s="11">
        <f>'Share E-Mopeds+E-Motorcycles'!AI5*'E-Motorcycles EU27+4'!$B$25</f>
        <v>1050.6595308131698</v>
      </c>
      <c r="Y5" s="11">
        <f>'Share E-Mopeds+E-Motorcycles'!AJ5*'E-Motorcycles EU27+4'!$B$26</f>
        <v>1126.843358517729</v>
      </c>
      <c r="Z5" s="11">
        <f>'Share E-Mopeds+E-Motorcycles'!AK5*'E-Motorcycles EU27+4'!$B$27</f>
        <v>1191.2351981008726</v>
      </c>
      <c r="AA5" s="11">
        <f>'Share E-Mopeds+E-Motorcycles'!AL5*'E-Motorcycles EU27+4'!$B$28</f>
        <v>1244.2385667611832</v>
      </c>
      <c r="AB5" s="11">
        <f>'Share E-Mopeds+E-Motorcycles'!AM5*'E-Motorcycles EU27+4'!$B$29</f>
        <v>1286.9251886135683</v>
      </c>
      <c r="AC5" s="11">
        <f>'Share E-Mopeds+E-Motorcycles'!AN5*'E-Motorcycles EU27+4'!$B$30</f>
        <v>1320.7025463726375</v>
      </c>
      <c r="AD5" s="11">
        <f>'Share E-Mopeds+E-Motorcycles'!AO5*'E-Motorcycles EU27+4'!$B$31</f>
        <v>1347.0592814676904</v>
      </c>
      <c r="AE5" s="11">
        <f>'Share E-Mopeds+E-Motorcycles'!AP5*'E-Motorcycles EU27+4'!$B$32</f>
        <v>1367.4023018191353</v>
      </c>
      <c r="AF5" s="11">
        <f>'Share E-Mopeds+E-Motorcycles'!AQ5*'E-Motorcycles EU27+4'!$B$33</f>
        <v>1382.9717987289632</v>
      </c>
      <c r="AG5" s="11">
        <f>'Share E-Mopeds+E-Motorcycles'!AR5*'E-Motorcycles EU27+4'!$B$34</f>
        <v>1394.8111034726946</v>
      </c>
      <c r="AH5" s="11">
        <f>'Share E-Mopeds+E-Motorcycles'!AS5*'E-Motorcycles EU27+4'!$B$35</f>
        <v>1403.7697268295569</v>
      </c>
      <c r="AI5" s="11">
        <f>'Share E-Mopeds+E-Motorcycles'!AT5*'E-Motorcycles EU27+4'!$B$36</f>
        <v>1410.5233791859591</v>
      </c>
      <c r="AJ5" s="11">
        <f>'Share E-Mopeds+E-Motorcycles'!AU5*'E-Motorcycles EU27+4'!$B$37</f>
        <v>1415.6004832133619</v>
      </c>
      <c r="AK5" s="11">
        <f>'Share E-Mopeds+E-Motorcycles'!AV5*'E-Motorcycles EU27+4'!$B$38</f>
        <v>1419.4091757242645</v>
      </c>
      <c r="AL5" s="11">
        <f>'Share E-Mopeds+E-Motorcycles'!AW5*'E-Motorcycles EU27+4'!$B$39</f>
        <v>1422.2618178505531</v>
      </c>
      <c r="AM5" s="11">
        <f>'Share E-Mopeds+E-Motorcycles'!AX5*'E-Motorcycles EU27+4'!$B$40</f>
        <v>1424.3958596224306</v>
      </c>
      <c r="AN5" s="11">
        <f>'Share E-Mopeds+E-Motorcycles'!AY5*'E-Motorcycles EU27+4'!$B$41</f>
        <v>1425.9909035595338</v>
      </c>
      <c r="AO5" s="11">
        <f>'Share E-Mopeds+E-Motorcycles'!AZ5*'E-Motorcycles EU27+4'!$B$42</f>
        <v>1427.1822934963532</v>
      </c>
      <c r="AP5" s="11">
        <f>'Share E-Mopeds+E-Motorcycles'!BA5*'E-Motorcycles EU27+4'!$B$43</f>
        <v>1428.071739786003</v>
      </c>
    </row>
    <row r="6" spans="1:42" x14ac:dyDescent="0.45">
      <c r="A6" t="s">
        <v>25</v>
      </c>
      <c r="B6" s="9">
        <f>'Share E-Mopeds+E-Motorcycles'!M6*'E-Motorcycles EU27+4'!$B$3</f>
        <v>0</v>
      </c>
      <c r="C6" s="9">
        <f>'Share E-Mopeds+E-Motorcycles'!N6*'E-Motorcycles EU27+4'!$B$4</f>
        <v>0</v>
      </c>
      <c r="D6" s="9">
        <f>'Share E-Mopeds+E-Motorcycles'!O6*'E-Motorcycles EU27+4'!$B$5</f>
        <v>0</v>
      </c>
      <c r="E6" s="9">
        <f>'Share E-Mopeds+E-Motorcycles'!P6*'E-Motorcycles EU27+4'!$B$6</f>
        <v>0.409792018294032</v>
      </c>
      <c r="F6" s="9">
        <f>'Share E-Mopeds+E-Motorcycles'!Q6*'E-Motorcycles EU27+4'!$B$7</f>
        <v>0.73117564103854282</v>
      </c>
      <c r="G6" s="9">
        <f>'Share E-Mopeds+E-Motorcycles'!R6*'E-Motorcycles EU27+4'!$B$8</f>
        <v>0.15517571202482267</v>
      </c>
      <c r="H6" s="9">
        <f>'Share E-Mopeds+E-Motorcycles'!S6*'E-Motorcycles EU27+4'!$B$9</f>
        <v>0.27174823935243025</v>
      </c>
      <c r="I6" s="9">
        <f>'Share E-Mopeds+E-Motorcycles'!T6*'E-Motorcycles EU27+4'!$B$10</f>
        <v>2.1271460373457143</v>
      </c>
      <c r="J6" s="9">
        <f>'Share E-Mopeds+E-Motorcycles'!U6*'E-Motorcycles EU27+4'!$B$11</f>
        <v>3.3900388547588376</v>
      </c>
      <c r="K6" s="9">
        <f>'Share E-Mopeds+E-Motorcycles'!V6*'E-Motorcycles EU27+4'!$B$12</f>
        <v>4.3735231330686499</v>
      </c>
      <c r="L6" s="9">
        <f>'Share E-Mopeds+E-Motorcycles'!W6*'E-Motorcycles EU27+4'!$B$13</f>
        <v>5.5168680536051262</v>
      </c>
      <c r="M6" s="9">
        <f>'Share E-Mopeds+E-Motorcycles'!X6*'E-Motorcycles EU27+4'!$B$14</f>
        <v>9.1473497758279816</v>
      </c>
      <c r="N6" s="11">
        <f>'Share E-Mopeds+E-Motorcycles'!Y6*'E-Motorcycles EU27+4'!$B$15</f>
        <v>11.81828807933597</v>
      </c>
      <c r="O6" s="11">
        <f>'Share E-Mopeds+E-Motorcycles'!Z6*'E-Motorcycles EU27+4'!$B$16</f>
        <v>15.435827326058751</v>
      </c>
      <c r="P6" s="11">
        <f>'Share E-Mopeds+E-Motorcycles'!AA6*'E-Motorcycles EU27+4'!$B$17</f>
        <v>20.89247602944922</v>
      </c>
      <c r="Q6" s="11">
        <f>'Share E-Mopeds+E-Motorcycles'!AB6*'E-Motorcycles EU27+4'!$B$18</f>
        <v>26.161807524310149</v>
      </c>
      <c r="R6" s="11">
        <f>'Share E-Mopeds+E-Motorcycles'!AC6*'E-Motorcycles EU27+4'!$B$19</f>
        <v>32.219666857589836</v>
      </c>
      <c r="S6" s="11">
        <f>'Share E-Mopeds+E-Motorcycles'!AD6*'E-Motorcycles EU27+4'!$B$20</f>
        <v>38.941666817635166</v>
      </c>
      <c r="T6" s="11">
        <f>'Share E-Mopeds+E-Motorcycles'!AE6*'E-Motorcycles EU27+4'!$B$21</f>
        <v>46.11365443710158</v>
      </c>
      <c r="U6" s="11">
        <f>'Share E-Mopeds+E-Motorcycles'!AF6*'E-Motorcycles EU27+4'!$B$22</f>
        <v>53.452456880611244</v>
      </c>
      <c r="V6" s="11">
        <f>'Share E-Mopeds+E-Motorcycles'!AG6*'E-Motorcycles EU27+4'!$B$23</f>
        <v>60.647644530336436</v>
      </c>
      <c r="W6" s="11">
        <f>'Share E-Mopeds+E-Motorcycles'!AH6*'E-Motorcycles EU27+4'!$B$24</f>
        <v>67.412307718212503</v>
      </c>
      <c r="X6" s="11">
        <f>'Share E-Mopeds+E-Motorcycles'!AI6*'E-Motorcycles EU27+4'!$B$25</f>
        <v>73.526032772947332</v>
      </c>
      <c r="Y6" s="11">
        <f>'Share E-Mopeds+E-Motorcycles'!AJ6*'E-Motorcycles EU27+4'!$B$26</f>
        <v>78.857440758404493</v>
      </c>
      <c r="Z6" s="11">
        <f>'Share E-Mopeds+E-Motorcycles'!AK6*'E-Motorcycles EU27+4'!$B$27</f>
        <v>83.363635551913163</v>
      </c>
      <c r="AA6" s="11">
        <f>'Share E-Mopeds+E-Motorcycles'!AL6*'E-Motorcycles EU27+4'!$B$28</f>
        <v>87.072855624545412</v>
      </c>
      <c r="AB6" s="11">
        <f>'Share E-Mopeds+E-Motorcycles'!AM6*'E-Motorcycles EU27+4'!$B$29</f>
        <v>90.060101126288245</v>
      </c>
      <c r="AC6" s="11">
        <f>'Share E-Mopeds+E-Motorcycles'!AN6*'E-Motorcycles EU27+4'!$B$30</f>
        <v>92.423868874775465</v>
      </c>
      <c r="AD6" s="11">
        <f>'Share E-Mopeds+E-Motorcycles'!AO6*'E-Motorcycles EU27+4'!$B$31</f>
        <v>94.26833524237874</v>
      </c>
      <c r="AE6" s="11">
        <f>'Share E-Mopeds+E-Motorcycles'!AP6*'E-Motorcycles EU27+4'!$B$32</f>
        <v>95.691956822152946</v>
      </c>
      <c r="AF6" s="11">
        <f>'Share E-Mopeds+E-Motorcycles'!AQ6*'E-Motorcycles EU27+4'!$B$33</f>
        <v>96.781523238748733</v>
      </c>
      <c r="AG6" s="11">
        <f>'Share E-Mopeds+E-Motorcycles'!AR6*'E-Motorcycles EU27+4'!$B$34</f>
        <v>97.610047687504064</v>
      </c>
      <c r="AH6" s="11">
        <f>'Share E-Mopeds+E-Motorcycles'!AS6*'E-Motorcycles EU27+4'!$B$35</f>
        <v>98.236979643308402</v>
      </c>
      <c r="AI6" s="11">
        <f>'Share E-Mopeds+E-Motorcycles'!AT6*'E-Motorcycles EU27+4'!$B$36</f>
        <v>98.709605884189301</v>
      </c>
      <c r="AJ6" s="11">
        <f>'Share E-Mopeds+E-Motorcycles'!AU6*'E-Motorcycles EU27+4'!$B$37</f>
        <v>99.064905870685934</v>
      </c>
      <c r="AK6" s="11">
        <f>'Share E-Mopeds+E-Motorcycles'!AV6*'E-Motorcycles EU27+4'!$B$38</f>
        <v>99.331441358316226</v>
      </c>
      <c r="AL6" s="11">
        <f>'Share E-Mopeds+E-Motorcycles'!AW6*'E-Motorcycles EU27+4'!$B$39</f>
        <v>99.531071640358846</v>
      </c>
      <c r="AM6" s="11">
        <f>'Share E-Mopeds+E-Motorcycles'!AX6*'E-Motorcycles EU27+4'!$B$40</f>
        <v>99.680413668538449</v>
      </c>
      <c r="AN6" s="11">
        <f>'Share E-Mopeds+E-Motorcycles'!AY6*'E-Motorcycles EU27+4'!$B$41</f>
        <v>99.792036177404839</v>
      </c>
      <c r="AO6" s="11">
        <f>'Share E-Mopeds+E-Motorcycles'!AZ6*'E-Motorcycles EU27+4'!$B$42</f>
        <v>99.875410641701706</v>
      </c>
      <c r="AP6" s="11">
        <f>'Share E-Mopeds+E-Motorcycles'!BA6*'E-Motorcycles EU27+4'!$B$43</f>
        <v>99.937654837013923</v>
      </c>
    </row>
    <row r="7" spans="1:42" x14ac:dyDescent="0.45">
      <c r="A7" t="s">
        <v>26</v>
      </c>
      <c r="B7" s="9">
        <f>'Share E-Mopeds+E-Motorcycles'!M7*'E-Motorcycles EU27+4'!$B$3</f>
        <v>0</v>
      </c>
      <c r="C7" s="9">
        <f>'Share E-Mopeds+E-Motorcycles'!N7*'E-Motorcycles EU27+4'!$B$4</f>
        <v>0</v>
      </c>
      <c r="D7" s="9">
        <f>'Share E-Mopeds+E-Motorcycles'!O7*'E-Motorcycles EU27+4'!$B$5</f>
        <v>0</v>
      </c>
      <c r="E7" s="9">
        <f>'Share E-Mopeds+E-Motorcycles'!P7*'E-Motorcycles EU27+4'!$B$6</f>
        <v>8.9744452006393001</v>
      </c>
      <c r="F7" s="9">
        <f>'Share E-Mopeds+E-Motorcycles'!Q7*'E-Motorcycles EU27+4'!$B$7</f>
        <v>5.8063947964825458</v>
      </c>
      <c r="G7" s="9">
        <f>'Share E-Mopeds+E-Motorcycles'!R7*'E-Motorcycles EU27+4'!$B$8</f>
        <v>3.6724918512541365</v>
      </c>
      <c r="H7" s="9">
        <f>'Share E-Mopeds+E-Motorcycles'!S7*'E-Motorcycles EU27+4'!$B$9</f>
        <v>7.8806989412204773</v>
      </c>
      <c r="I7" s="9">
        <f>'Share E-Mopeds+E-Motorcycles'!T7*'E-Motorcycles EU27+4'!$B$10</f>
        <v>7.334986335674877</v>
      </c>
      <c r="J7" s="9">
        <f>'Share E-Mopeds+E-Motorcycles'!U7*'E-Motorcycles EU27+4'!$B$11</f>
        <v>10.718979997904135</v>
      </c>
      <c r="K7" s="9">
        <f>'Share E-Mopeds+E-Motorcycles'!V7*'E-Motorcycles EU27+4'!$B$12</f>
        <v>24.845904424672209</v>
      </c>
      <c r="L7" s="9">
        <f>'Share E-Mopeds+E-Motorcycles'!W7*'E-Motorcycles EU27+4'!$B$13</f>
        <v>44.766256133944268</v>
      </c>
      <c r="M7" s="9">
        <f>'Share E-Mopeds+E-Motorcycles'!X7*'E-Motorcycles EU27+4'!$B$14</f>
        <v>74.225556789218601</v>
      </c>
      <c r="N7" s="11">
        <f>'Share E-Mopeds+E-Motorcycles'!Y7*'E-Motorcycles EU27+4'!$B$15</f>
        <v>89.905037505592844</v>
      </c>
      <c r="O7" s="11">
        <f>'Share E-Mopeds+E-Motorcycles'!Z7*'E-Motorcycles EU27+4'!$B$16</f>
        <v>110.08563264645173</v>
      </c>
      <c r="P7" s="11">
        <f>'Share E-Mopeds+E-Motorcycles'!AA7*'E-Motorcycles EU27+4'!$B$17</f>
        <v>139.68890721745311</v>
      </c>
      <c r="Q7" s="11">
        <f>'Share E-Mopeds+E-Motorcycles'!AB7*'E-Motorcycles EU27+4'!$B$18</f>
        <v>174.92011472230323</v>
      </c>
      <c r="R7" s="11">
        <f>'Share E-Mopeds+E-Motorcycles'!AC7*'E-Motorcycles EU27+4'!$B$19</f>
        <v>215.4234877619609</v>
      </c>
      <c r="S7" s="11">
        <f>'Share E-Mopeds+E-Motorcycles'!AD7*'E-Motorcycles EU27+4'!$B$20</f>
        <v>260.36736264835224</v>
      </c>
      <c r="T7" s="11">
        <f>'Share E-Mopeds+E-Motorcycles'!AE7*'E-Motorcycles EU27+4'!$B$21</f>
        <v>308.31989406340335</v>
      </c>
      <c r="U7" s="11">
        <f>'Share E-Mopeds+E-Motorcycles'!AF7*'E-Motorcycles EU27+4'!$B$22</f>
        <v>357.38776386369068</v>
      </c>
      <c r="V7" s="11">
        <f>'Share E-Mopeds+E-Motorcycles'!AG7*'E-Motorcycles EU27+4'!$B$23</f>
        <v>405.49541269372378</v>
      </c>
      <c r="W7" s="11">
        <f>'Share E-Mopeds+E-Motorcycles'!AH7*'E-Motorcycles EU27+4'!$B$24</f>
        <v>450.7245376225535</v>
      </c>
      <c r="X7" s="11">
        <f>'Share E-Mopeds+E-Motorcycles'!AI7*'E-Motorcycles EU27+4'!$B$25</f>
        <v>491.60143372237809</v>
      </c>
      <c r="Y7" s="11">
        <f>'Share E-Mopeds+E-Motorcycles'!AJ7*'E-Motorcycles EU27+4'!$B$26</f>
        <v>527.24769002867504</v>
      </c>
      <c r="Z7" s="11">
        <f>'Share E-Mopeds+E-Motorcycles'!AK7*'E-Motorcycles EU27+4'!$B$27</f>
        <v>557.37649934390095</v>
      </c>
      <c r="AA7" s="11">
        <f>'Share E-Mopeds+E-Motorcycles'!AL7*'E-Motorcycles EU27+4'!$B$28</f>
        <v>582.17666653541505</v>
      </c>
      <c r="AB7" s="11">
        <f>'Share E-Mopeds+E-Motorcycles'!AM7*'E-Motorcycles EU27+4'!$B$29</f>
        <v>602.14964911251707</v>
      </c>
      <c r="AC7" s="11">
        <f>'Share E-Mopeds+E-Motorcycles'!AN7*'E-Motorcycles EU27+4'!$B$30</f>
        <v>617.95400534279872</v>
      </c>
      <c r="AD7" s="11">
        <f>'Share E-Mopeds+E-Motorcycles'!AO7*'E-Motorcycles EU27+4'!$B$31</f>
        <v>630.28626748954832</v>
      </c>
      <c r="AE7" s="11">
        <f>'Share E-Mopeds+E-Motorcycles'!AP7*'E-Motorcycles EU27+4'!$B$32</f>
        <v>639.80472487533302</v>
      </c>
      <c r="AF7" s="11">
        <f>'Share E-Mopeds+E-Motorcycles'!AQ7*'E-Motorcycles EU27+4'!$B$33</f>
        <v>647.08966045982606</v>
      </c>
      <c r="AG7" s="11">
        <f>'Share E-Mopeds+E-Motorcycles'!AR7*'E-Motorcycles EU27+4'!$B$34</f>
        <v>652.62924680116919</v>
      </c>
      <c r="AH7" s="11">
        <f>'Share E-Mopeds+E-Motorcycles'!AS7*'E-Motorcycles EU27+4'!$B$35</f>
        <v>656.82096824589223</v>
      </c>
      <c r="AI7" s="11">
        <f>'Share E-Mopeds+E-Motorcycles'!AT7*'E-Motorcycles EU27+4'!$B$36</f>
        <v>659.98098829415687</v>
      </c>
      <c r="AJ7" s="11">
        <f>'Share E-Mopeds+E-Motorcycles'!AU7*'E-Motorcycles EU27+4'!$B$37</f>
        <v>662.35655482720597</v>
      </c>
      <c r="AK7" s="11">
        <f>'Share E-Mopeds+E-Motorcycles'!AV7*'E-Motorcycles EU27+4'!$B$38</f>
        <v>664.13863422024997</v>
      </c>
      <c r="AL7" s="11">
        <f>'Share E-Mopeds+E-Motorcycles'!AW7*'E-Motorcycles EU27+4'!$B$39</f>
        <v>665.47337960450875</v>
      </c>
      <c r="AM7" s="11">
        <f>'Share E-Mopeds+E-Motorcycles'!AX7*'E-Motorcycles EU27+4'!$B$40</f>
        <v>666.4718933607835</v>
      </c>
      <c r="AN7" s="11">
        <f>'Share E-Mopeds+E-Motorcycles'!AY7*'E-Motorcycles EU27+4'!$B$41</f>
        <v>667.21821113864962</v>
      </c>
      <c r="AO7" s="11">
        <f>'Share E-Mopeds+E-Motorcycles'!AZ7*'E-Motorcycles EU27+4'!$B$42</f>
        <v>667.77566003992183</v>
      </c>
      <c r="AP7" s="11">
        <f>'Share E-Mopeds+E-Motorcycles'!BA7*'E-Motorcycles EU27+4'!$B$43</f>
        <v>668.19183012964857</v>
      </c>
    </row>
    <row r="8" spans="1:42" x14ac:dyDescent="0.45">
      <c r="A8" t="s">
        <v>27</v>
      </c>
      <c r="B8" s="9">
        <f>'Share E-Mopeds+E-Motorcycles'!M8*'E-Motorcycles EU27+4'!$B$3</f>
        <v>0</v>
      </c>
      <c r="C8" s="9">
        <f>'Share E-Mopeds+E-Motorcycles'!N8*'E-Motorcycles EU27+4'!$B$4</f>
        <v>0</v>
      </c>
      <c r="D8" s="9">
        <f>'Share E-Mopeds+E-Motorcycles'!O8*'E-Motorcycles EU27+4'!$B$5</f>
        <v>0.45708000126388343</v>
      </c>
      <c r="E8" s="9">
        <f>'Share E-Mopeds+E-Motorcycles'!P8*'E-Motorcycles EU27+4'!$B$6</f>
        <v>4.9175042195283831</v>
      </c>
      <c r="F8" s="9">
        <f>'Share E-Mopeds+E-Motorcycles'!Q8*'E-Motorcycles EU27+4'!$B$7</f>
        <v>20.386897285427604</v>
      </c>
      <c r="G8" s="9">
        <f>'Share E-Mopeds+E-Motorcycles'!R8*'E-Motorcycles EU27+4'!$B$8</f>
        <v>21.155622072717492</v>
      </c>
      <c r="H8" s="9">
        <f>'Share E-Mopeds+E-Motorcycles'!S8*'E-Motorcycles EU27+4'!$B$9</f>
        <v>31.84889365210482</v>
      </c>
      <c r="I8" s="9">
        <f>'Share E-Mopeds+E-Motorcycles'!T8*'E-Motorcycles EU27+4'!$B$10</f>
        <v>17.493942410584584</v>
      </c>
      <c r="J8" s="9">
        <f>'Share E-Mopeds+E-Motorcycles'!U8*'E-Motorcycles EU27+4'!$B$11</f>
        <v>20.017372285242658</v>
      </c>
      <c r="K8" s="9">
        <f>'Share E-Mopeds+E-Motorcycles'!V8*'E-Motorcycles EU27+4'!$B$12</f>
        <v>45.130465704426193</v>
      </c>
      <c r="L8" s="9">
        <f>'Share E-Mopeds+E-Motorcycles'!W8*'E-Motorcycles EU27+4'!$B$13</f>
        <v>77.406777535634802</v>
      </c>
      <c r="M8" s="9">
        <f>'Share E-Mopeds+E-Motorcycles'!X8*'E-Motorcycles EU27+4'!$B$14</f>
        <v>98.213358266242849</v>
      </c>
      <c r="N8" s="11">
        <f>'Share E-Mopeds+E-Motorcycles'!Y8*'E-Motorcycles EU27+4'!$B$15</f>
        <v>134.82138559577535</v>
      </c>
      <c r="O8" s="11">
        <f>'Share E-Mopeds+E-Motorcycles'!Z8*'E-Motorcycles EU27+4'!$B$16</f>
        <v>176.08976985043182</v>
      </c>
      <c r="P8" s="11">
        <f>'Share E-Mopeds+E-Motorcycles'!AA8*'E-Motorcycles EU27+4'!$B$17</f>
        <v>223.44230515145685</v>
      </c>
      <c r="Q8" s="11">
        <f>'Share E-Mopeds+E-Motorcycles'!AB8*'E-Motorcycles EU27+4'!$B$18</f>
        <v>279.79711796346118</v>
      </c>
      <c r="R8" s="11">
        <f>'Share E-Mopeds+E-Motorcycles'!AC8*'E-Motorcycles EU27+4'!$B$19</f>
        <v>344.58513312276176</v>
      </c>
      <c r="S8" s="11">
        <f>'Share E-Mopeds+E-Motorcycles'!AD8*'E-Motorcycles EU27+4'!$B$20</f>
        <v>416.47604563037447</v>
      </c>
      <c r="T8" s="11">
        <f>'Share E-Mopeds+E-Motorcycles'!AE8*'E-Motorcycles EU27+4'!$B$21</f>
        <v>493.1795174425439</v>
      </c>
      <c r="U8" s="11">
        <f>'Share E-Mopeds+E-Motorcycles'!AF8*'E-Motorcycles EU27+4'!$B$22</f>
        <v>571.66705203239087</v>
      </c>
      <c r="V8" s="11">
        <f>'Share E-Mopeds+E-Motorcycles'!AG8*'E-Motorcycles EU27+4'!$B$23</f>
        <v>648.6186451411121</v>
      </c>
      <c r="W8" s="11">
        <f>'Share E-Mopeds+E-Motorcycles'!AH8*'E-Motorcycles EU27+4'!$B$24</f>
        <v>720.96583530381281</v>
      </c>
      <c r="X8" s="11">
        <f>'Share E-Mopeds+E-Motorcycles'!AI8*'E-Motorcycles EU27+4'!$B$25</f>
        <v>786.35132706489549</v>
      </c>
      <c r="Y8" s="11">
        <f>'Share E-Mopeds+E-Motorcycles'!AJ8*'E-Motorcycles EU27+4'!$B$26</f>
        <v>843.37003984428429</v>
      </c>
      <c r="Z8" s="11">
        <f>'Share E-Mopeds+E-Motorcycles'!AK8*'E-Motorcycles EU27+4'!$B$27</f>
        <v>891.56320520696431</v>
      </c>
      <c r="AA8" s="11">
        <f>'Share E-Mopeds+E-Motorcycles'!AL8*'E-Motorcycles EU27+4'!$B$28</f>
        <v>931.23282991658527</v>
      </c>
      <c r="AB8" s="11">
        <f>'Share E-Mopeds+E-Motorcycles'!AM8*'E-Motorcycles EU27+4'!$B$29</f>
        <v>963.18103079147863</v>
      </c>
      <c r="AC8" s="11">
        <f>'Share E-Mopeds+E-Motorcycles'!AN8*'E-Motorcycles EU27+4'!$B$30</f>
        <v>988.46121844468792</v>
      </c>
      <c r="AD8" s="11">
        <f>'Share E-Mopeds+E-Motorcycles'!AO8*'E-Motorcycles EU27+4'!$B$31</f>
        <v>1008.1875455861281</v>
      </c>
      <c r="AE8" s="11">
        <f>'Share E-Mopeds+E-Motorcycles'!AP8*'E-Motorcycles EU27+4'!$B$32</f>
        <v>1023.412992632219</v>
      </c>
      <c r="AF8" s="11">
        <f>'Share E-Mopeds+E-Motorcycles'!AQ8*'E-Motorcycles EU27+4'!$B$33</f>
        <v>1035.0657632945672</v>
      </c>
      <c r="AG8" s="11">
        <f>'Share E-Mopeds+E-Motorcycles'!AR8*'E-Motorcycles EU27+4'!$B$34</f>
        <v>1043.9267241707832</v>
      </c>
      <c r="AH8" s="11">
        <f>'Share E-Mopeds+E-Motorcycles'!AS8*'E-Motorcycles EU27+4'!$B$35</f>
        <v>1050.6316796380324</v>
      </c>
      <c r="AI8" s="11">
        <f>'Share E-Mopeds+E-Motorcycles'!AT8*'E-Motorcycles EU27+4'!$B$36</f>
        <v>1055.6863556174922</v>
      </c>
      <c r="AJ8" s="11">
        <f>'Share E-Mopeds+E-Motorcycles'!AU8*'E-Motorcycles EU27+4'!$B$37</f>
        <v>1059.4862426146669</v>
      </c>
      <c r="AK8" s="11">
        <f>'Share E-Mopeds+E-Motorcycles'!AV8*'E-Motorcycles EU27+4'!$B$38</f>
        <v>1062.3368048781742</v>
      </c>
      <c r="AL8" s="11">
        <f>'Share E-Mopeds+E-Motorcycles'!AW8*'E-Motorcycles EU27+4'!$B$39</f>
        <v>1064.471824697499</v>
      </c>
      <c r="AM8" s="11">
        <f>'Share E-Mopeds+E-Motorcycles'!AX8*'E-Motorcycles EU27+4'!$B$40</f>
        <v>1066.0690182032092</v>
      </c>
      <c r="AN8" s="11">
        <f>'Share E-Mopeds+E-Motorcycles'!AY8*'E-Motorcycles EU27+4'!$B$41</f>
        <v>1067.2628063713873</v>
      </c>
      <c r="AO8" s="11">
        <f>'Share E-Mopeds+E-Motorcycles'!AZ8*'E-Motorcycles EU27+4'!$B$42</f>
        <v>1068.1544853886085</v>
      </c>
      <c r="AP8" s="11">
        <f>'Share E-Mopeds+E-Motorcycles'!BA8*'E-Motorcycles EU27+4'!$B$43</f>
        <v>1068.8201789360489</v>
      </c>
    </row>
    <row r="9" spans="1:42" x14ac:dyDescent="0.45">
      <c r="A9" t="s">
        <v>28</v>
      </c>
      <c r="B9" s="9">
        <f>'Share E-Mopeds+E-Motorcycles'!M9*'E-Motorcycles EU27+4'!$B$3</f>
        <v>3.1984202002069431</v>
      </c>
      <c r="C9" s="9">
        <f>'Share E-Mopeds+E-Motorcycles'!N9*'E-Motorcycles EU27+4'!$B$4</f>
        <v>4.2841641552960308</v>
      </c>
      <c r="D9" s="9">
        <f>'Share E-Mopeds+E-Motorcycles'!O9*'E-Motorcycles EU27+4'!$B$5</f>
        <v>7.0085600193795461</v>
      </c>
      <c r="E9" s="9">
        <f>'Share E-Mopeds+E-Motorcycles'!P9*'E-Motorcycles EU27+4'!$B$6</f>
        <v>2.04896009147016</v>
      </c>
      <c r="F9" s="9">
        <f>'Share E-Mopeds+E-Motorcycles'!Q9*'E-Motorcycles EU27+4'!$B$7</f>
        <v>2.3225579185930183</v>
      </c>
      <c r="G9" s="9">
        <f>'Share E-Mopeds+E-Motorcycles'!R9*'E-Motorcycles EU27+4'!$B$8</f>
        <v>1.7069328322730493</v>
      </c>
      <c r="H9" s="9">
        <f>'Share E-Mopeds+E-Motorcycles'!S9*'E-Motorcycles EU27+4'!$B$9</f>
        <v>2.3370348584308998</v>
      </c>
      <c r="I9" s="9">
        <f>'Share E-Mopeds+E-Motorcycles'!T9*'E-Motorcycles EU27+4'!$B$10</f>
        <v>5.2078402983291623</v>
      </c>
      <c r="J9" s="9">
        <f>'Share E-Mopeds+E-Motorcycles'!U9*'E-Motorcycles EU27+4'!$B$11</f>
        <v>12.171853792800778</v>
      </c>
      <c r="K9" s="9">
        <f>'Share E-Mopeds+E-Motorcycles'!V9*'E-Motorcycles EU27+4'!$B$12</f>
        <v>17.196263656341703</v>
      </c>
      <c r="L9" s="9">
        <f>'Share E-Mopeds+E-Motorcycles'!W9*'E-Motorcycles EU27+4'!$B$13</f>
        <v>30.98347036311543</v>
      </c>
      <c r="M9" s="9">
        <f>'Share E-Mopeds+E-Motorcycles'!X9*'E-Motorcycles EU27+4'!$B$14</f>
        <v>51.372742274525066</v>
      </c>
      <c r="N9" s="11">
        <f>'Share E-Mopeds+E-Motorcycles'!Y9*'E-Motorcycles EU27+4'!$B$15</f>
        <v>62.224771638590148</v>
      </c>
      <c r="O9" s="11">
        <f>'Share E-Mopeds+E-Motorcycles'!Z9*'E-Motorcycles EU27+4'!$B$16</f>
        <v>76.192097152387603</v>
      </c>
      <c r="P9" s="11">
        <f>'Share E-Mopeds+E-Motorcycles'!AA9*'E-Motorcycles EU27+4'!$B$17</f>
        <v>96.681015805254575</v>
      </c>
      <c r="Q9" s="11">
        <f>'Share E-Mopeds+E-Motorcycles'!AB9*'E-Motorcycles EU27+4'!$B$18</f>
        <v>121.06512043793106</v>
      </c>
      <c r="R9" s="11">
        <f>'Share E-Mopeds+E-Motorcycles'!AC9*'E-Motorcycles EU27+4'!$B$19</f>
        <v>149.09817851689067</v>
      </c>
      <c r="S9" s="11">
        <f>'Share E-Mopeds+E-Motorcycles'!AD9*'E-Motorcycles EU27+4'!$B$20</f>
        <v>180.20458177249353</v>
      </c>
      <c r="T9" s="11">
        <f>'Share E-Mopeds+E-Motorcycles'!AE9*'E-Motorcycles EU27+4'!$B$21</f>
        <v>213.39332624755428</v>
      </c>
      <c r="U9" s="11">
        <f>'Share E-Mopeds+E-Motorcycles'!AF9*'E-Motorcycles EU27+4'!$B$22</f>
        <v>247.35401496786119</v>
      </c>
      <c r="V9" s="11">
        <f>'Share E-Mopeds+E-Motorcycles'!AG9*'E-Motorcycles EU27+4'!$B$23</f>
        <v>280.65011878553742</v>
      </c>
      <c r="W9" s="11">
        <f>'Share E-Mopeds+E-Motorcycles'!AH9*'E-Motorcycles EU27+4'!$B$24</f>
        <v>311.95394833941106</v>
      </c>
      <c r="X9" s="11">
        <f>'Share E-Mopeds+E-Motorcycles'!AI9*'E-Motorcycles EU27+4'!$B$25</f>
        <v>340.24552794025078</v>
      </c>
      <c r="Y9" s="11">
        <f>'Share E-Mopeds+E-Motorcycles'!AJ9*'E-Motorcycles EU27+4'!$B$26</f>
        <v>364.91689475094819</v>
      </c>
      <c r="Z9" s="11">
        <f>'Share E-Mopeds+E-Motorcycles'!AK9*'E-Motorcycles EU27+4'!$B$27</f>
        <v>385.76954474028759</v>
      </c>
      <c r="AA9" s="11">
        <f>'Share E-Mopeds+E-Motorcycles'!AL9*'E-Motorcycles EU27+4'!$B$28</f>
        <v>402.93415289691984</v>
      </c>
      <c r="AB9" s="11">
        <f>'Share E-Mopeds+E-Motorcycles'!AM9*'E-Motorcycles EU27+4'!$B$29</f>
        <v>416.75778630260515</v>
      </c>
      <c r="AC9" s="11">
        <f>'Share E-Mopeds+E-Motorcycles'!AN9*'E-Motorcycles EU27+4'!$B$30</f>
        <v>427.696244086609</v>
      </c>
      <c r="AD9" s="11">
        <f>'Share E-Mopeds+E-Motorcycles'!AO9*'E-Motorcycles EU27+4'!$B$31</f>
        <v>436.23160781215086</v>
      </c>
      <c r="AE9" s="11">
        <f>'Share E-Mopeds+E-Motorcycles'!AP9*'E-Motorcycles EU27+4'!$B$32</f>
        <v>442.81949046717182</v>
      </c>
      <c r="AF9" s="11">
        <f>'Share E-Mopeds+E-Motorcycles'!AQ9*'E-Motorcycles EU27+4'!$B$33</f>
        <v>447.86151553855586</v>
      </c>
      <c r="AG9" s="11">
        <f>'Share E-Mopeds+E-Motorcycles'!AR9*'E-Motorcycles EU27+4'!$B$34</f>
        <v>451.69555537242928</v>
      </c>
      <c r="AH9" s="11">
        <f>'Share E-Mopeds+E-Motorcycles'!AS9*'E-Motorcycles EU27+4'!$B$35</f>
        <v>454.59671549545629</v>
      </c>
      <c r="AI9" s="11">
        <f>'Share E-Mopeds+E-Motorcycles'!AT9*'E-Motorcycles EU27+4'!$B$36</f>
        <v>456.78381792410943</v>
      </c>
      <c r="AJ9" s="11">
        <f>'Share E-Mopeds+E-Motorcycles'!AU9*'E-Motorcycles EU27+4'!$B$37</f>
        <v>458.42798702889473</v>
      </c>
      <c r="AK9" s="11">
        <f>'Share E-Mopeds+E-Motorcycles'!AV9*'E-Motorcycles EU27+4'!$B$38</f>
        <v>459.66139381399398</v>
      </c>
      <c r="AL9" s="11">
        <f>'Share E-Mopeds+E-Motorcycles'!AW9*'E-Motorcycles EU27+4'!$B$39</f>
        <v>460.58519329214892</v>
      </c>
      <c r="AM9" s="11">
        <f>'Share E-Mopeds+E-Motorcycles'!AX9*'E-Motorcycles EU27+4'!$B$40</f>
        <v>461.27628126881899</v>
      </c>
      <c r="AN9" s="11">
        <f>'Share E-Mopeds+E-Motorcycles'!AY9*'E-Motorcycles EU27+4'!$B$41</f>
        <v>461.79282021464439</v>
      </c>
      <c r="AO9" s="11">
        <f>'Share E-Mopeds+E-Motorcycles'!AZ9*'E-Motorcycles EU27+4'!$B$42</f>
        <v>462.17863986996332</v>
      </c>
      <c r="AP9" s="11">
        <f>'Share E-Mopeds+E-Motorcycles'!BA9*'E-Motorcycles EU27+4'!$B$43</f>
        <v>462.46667811025043</v>
      </c>
    </row>
    <row r="10" spans="1:42" x14ac:dyDescent="0.45">
      <c r="A10" t="s">
        <v>29</v>
      </c>
      <c r="B10" s="9">
        <f>'Share E-Mopeds+E-Motorcycles'!M10*'E-Motorcycles EU27+4'!$B$3</f>
        <v>3.1838155417585097</v>
      </c>
      <c r="C10" s="9">
        <f>'Share E-Mopeds+E-Motorcycles'!N10*'E-Motorcycles EU27+4'!$B$4</f>
        <v>4.2646017618928527</v>
      </c>
      <c r="D10" s="9">
        <f>'Share E-Mopeds+E-Motorcycles'!O10*'E-Motorcycles EU27+4'!$B$5</f>
        <v>28.440533411974972</v>
      </c>
      <c r="E10" s="9">
        <f>'Share E-Mopeds+E-Motorcycles'!P10*'E-Motorcycles EU27+4'!$B$6</f>
        <v>36.799323242804071</v>
      </c>
      <c r="F10" s="9">
        <f>'Share E-Mopeds+E-Motorcycles'!Q10*'E-Motorcycles EU27+4'!$B$7</f>
        <v>27.053498718426084</v>
      </c>
      <c r="G10" s="9">
        <f>'Share E-Mopeds+E-Motorcycles'!R10*'E-Motorcycles EU27+4'!$B$8</f>
        <v>29.845461946107562</v>
      </c>
      <c r="H10" s="9">
        <f>'Share E-Mopeds+E-Motorcycles'!S10*'E-Motorcycles EU27+4'!$B$9</f>
        <v>59.675913361793683</v>
      </c>
      <c r="I10" s="9">
        <f>'Share E-Mopeds+E-Motorcycles'!T10*'E-Motorcycles EU27+4'!$B$10</f>
        <v>139.73148969460641</v>
      </c>
      <c r="J10" s="9">
        <f>'Share E-Mopeds+E-Motorcycles'!U10*'E-Motorcycles EU27+4'!$B$11</f>
        <v>207.34123357391672</v>
      </c>
      <c r="K10" s="9">
        <f>'Share E-Mopeds+E-Motorcycles'!V10*'E-Motorcycles EU27+4'!$B$12</f>
        <v>294.12613855643275</v>
      </c>
      <c r="L10" s="9">
        <f>'Share E-Mopeds+E-Motorcycles'!W10*'E-Motorcycles EU27+4'!$B$13</f>
        <v>417.80322393590984</v>
      </c>
      <c r="M10" s="9">
        <f>'Share E-Mopeds+E-Motorcycles'!X10*'E-Motorcycles EU27+4'!$B$14</f>
        <v>326.75842240457689</v>
      </c>
      <c r="N10" s="11">
        <f>'Share E-Mopeds+E-Motorcycles'!Y10*'E-Motorcycles EU27+4'!$B$15</f>
        <v>448.55429079464261</v>
      </c>
      <c r="O10" s="11">
        <f>'Share E-Mopeds+E-Motorcycles'!Z10*'E-Motorcycles EU27+4'!$B$16</f>
        <v>585.85528907312539</v>
      </c>
      <c r="P10" s="11">
        <f>'Share E-Mopeds+E-Motorcycles'!AA10*'E-Motorcycles EU27+4'!$B$17</f>
        <v>743.39841767560358</v>
      </c>
      <c r="Q10" s="11">
        <f>'Share E-Mopeds+E-Motorcycles'!AB10*'E-Motorcycles EU27+4'!$B$18</f>
        <v>930.89235999083178</v>
      </c>
      <c r="R10" s="11">
        <f>'Share E-Mopeds+E-Motorcycles'!AC10*'E-Motorcycles EU27+4'!$B$19</f>
        <v>1146.4437880031785</v>
      </c>
      <c r="S10" s="11">
        <f>'Share E-Mopeds+E-Motorcycles'!AD10*'E-Motorcycles EU27+4'!$B$20</f>
        <v>1385.626742042203</v>
      </c>
      <c r="T10" s="11">
        <f>'Share E-Mopeds+E-Motorcycles'!AE10*'E-Motorcycles EU27+4'!$B$21</f>
        <v>1640.8212072834251</v>
      </c>
      <c r="U10" s="11">
        <f>'Share E-Mopeds+E-Motorcycles'!AF10*'E-Motorcycles EU27+4'!$B$22</f>
        <v>1901.95129624219</v>
      </c>
      <c r="V10" s="11">
        <f>'Share E-Mopeds+E-Motorcycles'!AG10*'E-Motorcycles EU27+4'!$B$23</f>
        <v>2157.9712675536402</v>
      </c>
      <c r="W10" s="11">
        <f>'Share E-Mopeds+E-Motorcycles'!AH10*'E-Motorcycles EU27+4'!$B$24</f>
        <v>2398.6722693347128</v>
      </c>
      <c r="X10" s="11">
        <f>'Share E-Mopeds+E-Motorcycles'!AI10*'E-Motorcycles EU27+4'!$B$25</f>
        <v>2616.2115176931748</v>
      </c>
      <c r="Y10" s="11">
        <f>'Share E-Mopeds+E-Motorcycles'!AJ10*'E-Motorcycles EU27+4'!$B$26</f>
        <v>2805.9142726364053</v>
      </c>
      <c r="Z10" s="11">
        <f>'Share E-Mopeds+E-Motorcycles'!AK10*'E-Motorcycles EU27+4'!$B$27</f>
        <v>2966.2541995321217</v>
      </c>
      <c r="AA10" s="11">
        <f>'Share E-Mopeds+E-Motorcycles'!AL10*'E-Motorcycles EU27+4'!$B$28</f>
        <v>3098.2360828148235</v>
      </c>
      <c r="AB10" s="11">
        <f>'Share E-Mopeds+E-Motorcycles'!AM10*'E-Motorcycles EU27+4'!$B$29</f>
        <v>3204.5285862057076</v>
      </c>
      <c r="AC10" s="11">
        <f>'Share E-Mopeds+E-Motorcycles'!AN10*'E-Motorcycles EU27+4'!$B$30</f>
        <v>3288.6364344809003</v>
      </c>
      <c r="AD10" s="11">
        <f>'Share E-Mopeds+E-Motorcycles'!AO10*'E-Motorcycles EU27+4'!$B$31</f>
        <v>3354.2664429681377</v>
      </c>
      <c r="AE10" s="11">
        <f>'Share E-Mopeds+E-Motorcycles'!AP10*'E-Motorcycles EU27+4'!$B$32</f>
        <v>3404.9219051680802</v>
      </c>
      <c r="AF10" s="11">
        <f>'Share E-Mopeds+E-Motorcycles'!AQ10*'E-Motorcycles EU27+4'!$B$33</f>
        <v>3443.6909792073698</v>
      </c>
      <c r="AG10" s="11">
        <f>'Share E-Mopeds+E-Motorcycles'!AR10*'E-Motorcycles EU27+4'!$B$34</f>
        <v>3473.1716287647546</v>
      </c>
      <c r="AH10" s="11">
        <f>'Share E-Mopeds+E-Motorcycles'!AS10*'E-Motorcycles EU27+4'!$B$35</f>
        <v>3495.4791917016828</v>
      </c>
      <c r="AI10" s="11">
        <f>'Share E-Mopeds+E-Motorcycles'!AT10*'E-Motorcycles EU27+4'!$B$36</f>
        <v>3512.2962314401789</v>
      </c>
      <c r="AJ10" s="11">
        <f>'Share E-Mopeds+E-Motorcycles'!AU10*'E-Motorcycles EU27+4'!$B$37</f>
        <v>3524.9385552791273</v>
      </c>
      <c r="AK10" s="11">
        <f>'Share E-Mopeds+E-Motorcycles'!AV10*'E-Motorcycles EU27+4'!$B$38</f>
        <v>3534.4224507963204</v>
      </c>
      <c r="AL10" s="11">
        <f>'Share E-Mopeds+E-Motorcycles'!AW10*'E-Motorcycles EU27+4'!$B$39</f>
        <v>3541.5257178088768</v>
      </c>
      <c r="AM10" s="11">
        <f>'Share E-Mopeds+E-Motorcycles'!AX10*'E-Motorcycles EU27+4'!$B$40</f>
        <v>3546.839622550694</v>
      </c>
      <c r="AN10" s="11">
        <f>'Share E-Mopeds+E-Motorcycles'!AY10*'E-Motorcycles EU27+4'!$B$41</f>
        <v>3550.8113871395963</v>
      </c>
      <c r="AO10" s="11">
        <f>'Share E-Mopeds+E-Motorcycles'!AZ10*'E-Motorcycles EU27+4'!$B$42</f>
        <v>3553.7780266487421</v>
      </c>
      <c r="AP10" s="11">
        <f>'Share E-Mopeds+E-Motorcycles'!BA10*'E-Motorcycles EU27+4'!$B$43</f>
        <v>3555.9928065646964</v>
      </c>
    </row>
    <row r="11" spans="1:42" x14ac:dyDescent="0.45">
      <c r="A11" t="s">
        <v>30</v>
      </c>
      <c r="B11" s="9">
        <f>'Share E-Mopeds+E-Motorcycles'!M11*'E-Motorcycles EU27+4'!$B$3</f>
        <v>0</v>
      </c>
      <c r="C11" s="9">
        <f>'Share E-Mopeds+E-Motorcycles'!N11*'E-Motorcycles EU27+4'!$B$4</f>
        <v>0</v>
      </c>
      <c r="D11" s="9">
        <f>'Share E-Mopeds+E-Motorcycles'!O11*'E-Motorcycles EU27+4'!$B$5</f>
        <v>0.63483333508872708</v>
      </c>
      <c r="E11" s="9">
        <f>'Share E-Mopeds+E-Motorcycles'!P11*'E-Motorcycles EU27+4'!$B$6</f>
        <v>4.0979201829403199E-2</v>
      </c>
      <c r="F11" s="9">
        <f>'Share E-Mopeds+E-Motorcycles'!Q11*'E-Motorcycles EU27+4'!$B$7</f>
        <v>0.43010331825796633</v>
      </c>
      <c r="G11" s="9">
        <f>'Share E-Mopeds+E-Motorcycles'!R11*'E-Motorcycles EU27+4'!$B$8</f>
        <v>1.4483066455650115</v>
      </c>
      <c r="H11" s="9">
        <f>'Share E-Mopeds+E-Motorcycles'!S11*'E-Motorcycles EU27+4'!$B$9</f>
        <v>1.1413426052802069</v>
      </c>
      <c r="I11" s="9">
        <f>'Share E-Mopeds+E-Motorcycles'!T11*'E-Motorcycles EU27+4'!$B$10</f>
        <v>0.44009918014049265</v>
      </c>
      <c r="J11" s="9">
        <f>'Share E-Mopeds+E-Motorcycles'!U11*'E-Motorcycles EU27+4'!$B$11</f>
        <v>0.41971909630347515</v>
      </c>
      <c r="K11" s="9">
        <f>'Share E-Mopeds+E-Motorcycles'!V11*'E-Motorcycles EU27+4'!$B$12</f>
        <v>1.2342457921543428</v>
      </c>
      <c r="L11" s="9">
        <f>'Share E-Mopeds+E-Motorcycles'!W11*'E-Motorcycles EU27+4'!$B$13</f>
        <v>2.2238096999583545</v>
      </c>
      <c r="M11" s="9">
        <f>'Share E-Mopeds+E-Motorcycles'!X11*'E-Motorcycles EU27+4'!$B$14</f>
        <v>3.6872306828337531</v>
      </c>
      <c r="N11" s="11">
        <f>'Share E-Mopeds+E-Motorcycles'!Y11*'E-Motorcycles EU27+4'!$B$15</f>
        <v>4.4661249732799906</v>
      </c>
      <c r="O11" s="11">
        <f>'Share E-Mopeds+E-Motorcycles'!Z11*'E-Motorcycles EU27+4'!$B$16</f>
        <v>5.4686167405364792</v>
      </c>
      <c r="P11" s="11">
        <f>'Share E-Mopeds+E-Motorcycles'!AA11*'E-Motorcycles EU27+4'!$B$17</f>
        <v>6.9391897753810401</v>
      </c>
      <c r="Q11" s="11">
        <f>'Share E-Mopeds+E-Motorcycles'!AB11*'E-Motorcycles EU27+4'!$B$18</f>
        <v>8.6893361525118227</v>
      </c>
      <c r="R11" s="11">
        <f>'Share E-Mopeds+E-Motorcycles'!AC11*'E-Motorcycles EU27+4'!$B$19</f>
        <v>10.701382761393305</v>
      </c>
      <c r="S11" s="11">
        <f>'Share E-Mopeds+E-Motorcycles'!AD11*'E-Motorcycles EU27+4'!$B$20</f>
        <v>12.934015855101732</v>
      </c>
      <c r="T11" s="11">
        <f>'Share E-Mopeds+E-Motorcycles'!AE11*'E-Motorcycles EU27+4'!$B$21</f>
        <v>15.316107048506</v>
      </c>
      <c r="U11" s="11">
        <f>'Share E-Mopeds+E-Motorcycles'!AF11*'E-Motorcycles EU27+4'!$B$22</f>
        <v>17.753603820442521</v>
      </c>
      <c r="V11" s="11">
        <f>'Share E-Mopeds+E-Motorcycles'!AG11*'E-Motorcycles EU27+4'!$B$23</f>
        <v>20.143400630573755</v>
      </c>
      <c r="W11" s="11">
        <f>'Share E-Mopeds+E-Motorcycles'!AH11*'E-Motorcycles EU27+4'!$B$24</f>
        <v>22.39020381278344</v>
      </c>
      <c r="X11" s="11">
        <f>'Share E-Mopeds+E-Motorcycles'!AI11*'E-Motorcycles EU27+4'!$B$25</f>
        <v>24.42080556288272</v>
      </c>
      <c r="Y11" s="11">
        <f>'Share E-Mopeds+E-Motorcycles'!AJ11*'E-Motorcycles EU27+4'!$B$26</f>
        <v>26.191569915031387</v>
      </c>
      <c r="Z11" s="11">
        <f>'Share E-Mopeds+E-Motorcycles'!AK11*'E-Motorcycles EU27+4'!$B$27</f>
        <v>27.688249427450817</v>
      </c>
      <c r="AA11" s="11">
        <f>'Share E-Mopeds+E-Motorcycles'!AL11*'E-Motorcycles EU27+4'!$B$28</f>
        <v>28.920223175625388</v>
      </c>
      <c r="AB11" s="11">
        <f>'Share E-Mopeds+E-Motorcycles'!AM11*'E-Motorcycles EU27+4'!$B$29</f>
        <v>29.9124015757838</v>
      </c>
      <c r="AC11" s="11">
        <f>'Share E-Mopeds+E-Motorcycles'!AN11*'E-Motorcycles EU27+4'!$B$30</f>
        <v>30.69749918549542</v>
      </c>
      <c r="AD11" s="11">
        <f>'Share E-Mopeds+E-Motorcycles'!AO11*'E-Motorcycles EU27+4'!$B$31</f>
        <v>31.310116959524013</v>
      </c>
      <c r="AE11" s="11">
        <f>'Share E-Mopeds+E-Motorcycles'!AP11*'E-Motorcycles EU27+4'!$B$32</f>
        <v>31.782956095318934</v>
      </c>
      <c r="AF11" s="11">
        <f>'Share E-Mopeds+E-Motorcycles'!AQ11*'E-Motorcycles EU27+4'!$B$33</f>
        <v>32.14484274422464</v>
      </c>
      <c r="AG11" s="11">
        <f>'Share E-Mopeds+E-Motorcycles'!AR11*'E-Motorcycles EU27+4'!$B$34</f>
        <v>32.420027378891795</v>
      </c>
      <c r="AH11" s="11">
        <f>'Share E-Mopeds+E-Motorcycles'!AS11*'E-Motorcycles EU27+4'!$B$35</f>
        <v>32.628255442020581</v>
      </c>
      <c r="AI11" s="11">
        <f>'Share E-Mopeds+E-Motorcycles'!AT11*'E-Motorcycles EU27+4'!$B$36</f>
        <v>32.785232679839339</v>
      </c>
      <c r="AJ11" s="11">
        <f>'Share E-Mopeds+E-Motorcycles'!AU11*'E-Motorcycles EU27+4'!$B$37</f>
        <v>32.903241384504845</v>
      </c>
      <c r="AK11" s="11">
        <f>'Share E-Mopeds+E-Motorcycles'!AV11*'E-Motorcycles EU27+4'!$B$38</f>
        <v>32.991768006621498</v>
      </c>
      <c r="AL11" s="11">
        <f>'Share E-Mopeds+E-Motorcycles'!AW11*'E-Motorcycles EU27+4'!$B$39</f>
        <v>33.058072852923779</v>
      </c>
      <c r="AM11" s="11">
        <f>'Share E-Mopeds+E-Motorcycles'!AX11*'E-Motorcycles EU27+4'!$B$40</f>
        <v>33.107675048159891</v>
      </c>
      <c r="AN11" s="11">
        <f>'Share E-Mopeds+E-Motorcycles'!AY11*'E-Motorcycles EU27+4'!$B$41</f>
        <v>33.144749149436173</v>
      </c>
      <c r="AO11" s="11">
        <f>'Share E-Mopeds+E-Motorcycles'!AZ11*'E-Motorcycles EU27+4'!$B$42</f>
        <v>33.172440995503678</v>
      </c>
      <c r="AP11" s="11">
        <f>'Share E-Mopeds+E-Motorcycles'!BA11*'E-Motorcycles EU27+4'!$B$43</f>
        <v>33.193114671667217</v>
      </c>
    </row>
    <row r="12" spans="1:42" x14ac:dyDescent="0.45">
      <c r="A12" t="s">
        <v>31</v>
      </c>
      <c r="B12" s="9">
        <f>'Share E-Mopeds+E-Motorcycles'!M12*'E-Motorcycles EU27+4'!$B$3</f>
        <v>4.1477229993551221</v>
      </c>
      <c r="C12" s="9">
        <f>'Share E-Mopeds+E-Motorcycles'!N12*'E-Motorcycles EU27+4'!$B$4</f>
        <v>5.5557197265026144</v>
      </c>
      <c r="D12" s="9">
        <f>'Share E-Mopeds+E-Motorcycles'!O12*'E-Motorcycles EU27+4'!$B$5</f>
        <v>2.7424800075833007</v>
      </c>
      <c r="E12" s="9">
        <f>'Share E-Mopeds+E-Motorcycles'!P12*'E-Motorcycles EU27+4'!$B$6</f>
        <v>1.8030848804937407</v>
      </c>
      <c r="F12" s="9">
        <f>'Share E-Mopeds+E-Motorcycles'!Q12*'E-Motorcycles EU27+4'!$B$7</f>
        <v>1.7634236048576619</v>
      </c>
      <c r="G12" s="9">
        <f>'Share E-Mopeds+E-Motorcycles'!R12*'E-Motorcycles EU27+4'!$B$8</f>
        <v>3.9311180379621744</v>
      </c>
      <c r="H12" s="9">
        <f>'Share E-Mopeds+E-Motorcycles'!S12*'E-Motorcycles EU27+4'!$B$9</f>
        <v>6.0871605614944366</v>
      </c>
      <c r="I12" s="9">
        <f>'Share E-Mopeds+E-Motorcycles'!T12*'E-Motorcycles EU27+4'!$B$10</f>
        <v>10.929129640155567</v>
      </c>
      <c r="J12" s="9">
        <f>'Share E-Mopeds+E-Motorcycles'!U12*'E-Motorcycles EU27+4'!$B$11</f>
        <v>14.593310117628521</v>
      </c>
      <c r="K12" s="9">
        <f>'Share E-Mopeds+E-Motorcycles'!V12*'E-Motorcycles EU27+4'!$B$12</f>
        <v>19.184472638920766</v>
      </c>
      <c r="L12" s="9">
        <f>'Share E-Mopeds+E-Motorcycles'!W12*'E-Motorcycles EU27+4'!$B$13</f>
        <v>34.565737727613559</v>
      </c>
      <c r="M12" s="9">
        <f>'Share E-Mopeds+E-Motorcycles'!X12*'E-Motorcycles EU27+4'!$B$14</f>
        <v>57.312389961437695</v>
      </c>
      <c r="N12" s="11">
        <f>'Share E-Mopeds+E-Motorcycles'!Y12*'E-Motorcycles EU27+4'!$B$15</f>
        <v>69.419116432504211</v>
      </c>
      <c r="O12" s="11">
        <f>'Share E-Mopeds+E-Motorcycles'!Z12*'E-Motorcycles EU27+4'!$B$16</f>
        <v>90.66808045179323</v>
      </c>
      <c r="P12" s="11">
        <f>'Share E-Mopeds+E-Motorcycles'!AA12*'E-Motorcycles EU27+4'!$B$17</f>
        <v>115.04975511646249</v>
      </c>
      <c r="Q12" s="11">
        <f>'Share E-Mopeds+E-Motorcycles'!AB12*'E-Motorcycles EU27+4'!$B$18</f>
        <v>144.06667476048591</v>
      </c>
      <c r="R12" s="11">
        <f>'Share E-Mopeds+E-Motorcycles'!AC12*'E-Motorcycles EU27+4'!$B$19</f>
        <v>177.42582433382529</v>
      </c>
      <c r="S12" s="11">
        <f>'Share E-Mopeds+E-Motorcycles'!AD12*'E-Motorcycles EU27+4'!$B$20</f>
        <v>214.44223388748384</v>
      </c>
      <c r="T12" s="11">
        <f>'Share E-Mopeds+E-Motorcycles'!AE12*'E-Motorcycles EU27+4'!$B$21</f>
        <v>253.93661541291112</v>
      </c>
      <c r="U12" s="11">
        <f>'Share E-Mopeds+E-Motorcycles'!AF12*'E-Motorcycles EU27+4'!$B$22</f>
        <v>294.34960537081525</v>
      </c>
      <c r="V12" s="11">
        <f>'Share E-Mopeds+E-Motorcycles'!AG12*'E-Motorcycles EU27+4'!$B$23</f>
        <v>333.97174378806346</v>
      </c>
      <c r="W12" s="11">
        <f>'Share E-Mopeds+E-Motorcycles'!AH12*'E-Motorcycles EU27+4'!$B$24</f>
        <v>371.22308930180088</v>
      </c>
      <c r="X12" s="11">
        <f>'Share E-Mopeds+E-Motorcycles'!AI12*'E-Motorcycles EU27+4'!$B$25</f>
        <v>404.88987773822953</v>
      </c>
      <c r="Y12" s="11">
        <f>'Share E-Mopeds+E-Motorcycles'!AJ12*'E-Motorcycles EU27+4'!$B$26</f>
        <v>434.24863743182482</v>
      </c>
      <c r="Z12" s="11">
        <f>'Share E-Mopeds+E-Motorcycles'!AK12*'E-Motorcycles EU27+4'!$B$27</f>
        <v>459.06314992759047</v>
      </c>
      <c r="AA12" s="11">
        <f>'Share E-Mopeds+E-Motorcycles'!AL12*'E-Motorcycles EU27+4'!$B$28</f>
        <v>479.48891757848475</v>
      </c>
      <c r="AB12" s="11">
        <f>'Share E-Mopeds+E-Motorcycles'!AM12*'E-Motorcycles EU27+4'!$B$29</f>
        <v>495.93894786516915</v>
      </c>
      <c r="AC12" s="11">
        <f>'Share E-Mopeds+E-Motorcycles'!AN12*'E-Motorcycles EU27+4'!$B$30</f>
        <v>508.9556386696633</v>
      </c>
      <c r="AD12" s="11">
        <f>'Share E-Mopeds+E-Motorcycles'!AO12*'E-Motorcycles EU27+4'!$B$31</f>
        <v>519.11266379268807</v>
      </c>
      <c r="AE12" s="11">
        <f>'Share E-Mopeds+E-Motorcycles'!AP12*'E-Motorcycles EU27+4'!$B$32</f>
        <v>526.95219960934594</v>
      </c>
      <c r="AF12" s="11">
        <f>'Share E-Mopeds+E-Motorcycles'!AQ12*'E-Motorcycles EU27+4'!$B$33</f>
        <v>532.95217535352162</v>
      </c>
      <c r="AG12" s="11">
        <f>'Share E-Mopeds+E-Motorcycles'!AR12*'E-Motorcycles EU27+4'!$B$34</f>
        <v>537.51465683264075</v>
      </c>
      <c r="AH12" s="11">
        <f>'Share E-Mopeds+E-Motorcycles'!AS12*'E-Motorcycles EU27+4'!$B$35</f>
        <v>540.9670177633559</v>
      </c>
      <c r="AI12" s="11">
        <f>'Share E-Mopeds+E-Motorcycles'!AT12*'E-Motorcycles EU27+4'!$B$36</f>
        <v>543.56965486574222</v>
      </c>
      <c r="AJ12" s="11">
        <f>'Share E-Mopeds+E-Motorcycles'!AU12*'E-Motorcycles EU27+4'!$B$37</f>
        <v>545.52620498367469</v>
      </c>
      <c r="AK12" s="11">
        <f>'Share E-Mopeds+E-Motorcycles'!AV12*'E-Motorcycles EU27+4'!$B$38</f>
        <v>546.99395071847835</v>
      </c>
      <c r="AL12" s="11">
        <f>'Share E-Mopeds+E-Motorcycles'!AW12*'E-Motorcycles EU27+4'!$B$39</f>
        <v>548.09326585137399</v>
      </c>
      <c r="AM12" s="11">
        <f>'Share E-Mopeds+E-Motorcycles'!AX12*'E-Motorcycles EU27+4'!$B$40</f>
        <v>548.91565587094101</v>
      </c>
      <c r="AN12" s="11">
        <f>'Share E-Mopeds+E-Motorcycles'!AY12*'E-Motorcycles EU27+4'!$B$41</f>
        <v>549.53033372398545</v>
      </c>
      <c r="AO12" s="11">
        <f>'Share E-Mopeds+E-Motorcycles'!AZ12*'E-Motorcycles EU27+4'!$B$42</f>
        <v>549.98945650516271</v>
      </c>
      <c r="AP12" s="11">
        <f>'Share E-Mopeds+E-Motorcycles'!BA12*'E-Motorcycles EU27+4'!$B$43</f>
        <v>550.33222006358426</v>
      </c>
    </row>
    <row r="13" spans="1:42" x14ac:dyDescent="0.45">
      <c r="A13" t="s">
        <v>32</v>
      </c>
      <c r="B13" s="9">
        <f>'Share E-Mopeds+E-Motorcycles'!M13*'E-Motorcycles EU27+4'!$B$3</f>
        <v>26.726524960633355</v>
      </c>
      <c r="C13" s="9">
        <f>'Share E-Mopeds+E-Motorcycles'!N13*'E-Motorcycles EU27+4'!$B$4</f>
        <v>35.799179927816141</v>
      </c>
      <c r="D13" s="9">
        <f>'Share E-Mopeds+E-Motorcycles'!O13*'E-Motorcycles EU27+4'!$B$5</f>
        <v>35.906173432618395</v>
      </c>
      <c r="E13" s="9">
        <f>'Share E-Mopeds+E-Motorcycles'!P13*'E-Motorcycles EU27+4'!$B$6</f>
        <v>48.232520553207571</v>
      </c>
      <c r="F13" s="9">
        <f>'Share E-Mopeds+E-Motorcycles'!Q13*'E-Motorcycles EU27+4'!$B$7</f>
        <v>73.375626094809064</v>
      </c>
      <c r="G13" s="9">
        <f>'Share E-Mopeds+E-Motorcycles'!R13*'E-Motorcycles EU27+4'!$B$8</f>
        <v>112.76101740470448</v>
      </c>
      <c r="H13" s="9">
        <f>'Share E-Mopeds+E-Motorcycles'!S13*'E-Motorcycles EU27+4'!$B$9</f>
        <v>199.19145944533133</v>
      </c>
      <c r="I13" s="9">
        <f>'Share E-Mopeds+E-Motorcycles'!T13*'E-Motorcycles EU27+4'!$B$10</f>
        <v>325.19661919214565</v>
      </c>
      <c r="J13" s="9">
        <f>'Share E-Mopeds+E-Motorcycles'!U13*'E-Motorcycles EU27+4'!$B$11</f>
        <v>384.43040612965223</v>
      </c>
      <c r="K13" s="9">
        <f>'Share E-Mopeds+E-Motorcycles'!V13*'E-Motorcycles EU27+4'!$B$12</f>
        <v>440.14278205434437</v>
      </c>
      <c r="L13" s="9">
        <f>'Share E-Mopeds+E-Motorcycles'!W13*'E-Motorcycles EU27+4'!$B$13</f>
        <v>404.4944906931924</v>
      </c>
      <c r="M13" s="9">
        <f>'Share E-Mopeds+E-Motorcycles'!X13*'E-Motorcycles EU27+4'!$B$14</f>
        <v>703.69136192398958</v>
      </c>
      <c r="N13" s="11">
        <f>'Share E-Mopeds+E-Motorcycles'!Y13*'E-Motorcycles EU27+4'!$B$15</f>
        <v>965.98513808258031</v>
      </c>
      <c r="O13" s="11">
        <f>'Share E-Mopeds+E-Motorcycles'!Z13*'E-Motorcycles EU27+4'!$B$16</f>
        <v>1261.6700228396796</v>
      </c>
      <c r="P13" s="11">
        <f>'Share E-Mopeds+E-Motorcycles'!AA13*'E-Motorcycles EU27+4'!$B$17</f>
        <v>1600.9473945206471</v>
      </c>
      <c r="Q13" s="11">
        <f>'Share E-Mopeds+E-Motorcycles'!AB13*'E-Motorcycles EU27+4'!$B$18</f>
        <v>2004.7254108587892</v>
      </c>
      <c r="R13" s="11">
        <f>'Share E-Mopeds+E-Motorcycles'!AC13*'E-Motorcycles EU27+4'!$B$19</f>
        <v>2468.926690894546</v>
      </c>
      <c r="S13" s="11">
        <f>'Share E-Mopeds+E-Motorcycles'!AD13*'E-Motorcycles EU27+4'!$B$20</f>
        <v>2984.0196988670518</v>
      </c>
      <c r="T13" s="11">
        <f>'Share E-Mopeds+E-Motorcycles'!AE13*'E-Motorcycles EU27+4'!$B$21</f>
        <v>3533.5943340962385</v>
      </c>
      <c r="U13" s="11">
        <f>'Share E-Mopeds+E-Motorcycles'!AF13*'E-Motorcycles EU27+4'!$B$22</f>
        <v>4095.9516456124788</v>
      </c>
      <c r="V13" s="11">
        <f>'Share E-Mopeds+E-Motorcycles'!AG13*'E-Motorcycles EU27+4'!$B$23</f>
        <v>4647.3040513626529</v>
      </c>
      <c r="W13" s="11">
        <f>'Share E-Mopeds+E-Motorcycles'!AH13*'E-Motorcycles EU27+4'!$B$24</f>
        <v>5165.6662545871322</v>
      </c>
      <c r="X13" s="11">
        <f>'Share E-Mopeds+E-Motorcycles'!AI13*'E-Motorcycles EU27+4'!$B$25</f>
        <v>5634.1484097609318</v>
      </c>
      <c r="Y13" s="11">
        <f>'Share E-Mopeds+E-Motorcycles'!AJ13*'E-Motorcycles EU27+4'!$B$26</f>
        <v>6042.6832196806936</v>
      </c>
      <c r="Z13" s="11">
        <f>'Share E-Mopeds+E-Motorcycles'!AK13*'E-Motorcycles EU27+4'!$B$27</f>
        <v>6387.9836428426679</v>
      </c>
      <c r="AA13" s="11">
        <f>'Share E-Mopeds+E-Motorcycles'!AL13*'E-Motorcycles EU27+4'!$B$28</f>
        <v>6672.2135351069419</v>
      </c>
      <c r="AB13" s="11">
        <f>'Share E-Mopeds+E-Motorcycles'!AM13*'E-Motorcycles EU27+4'!$B$29</f>
        <v>6901.12000344835</v>
      </c>
      <c r="AC13" s="11">
        <f>'Share E-Mopeds+E-Motorcycles'!AN13*'E-Motorcycles EU27+4'!$B$30</f>
        <v>7082.2506560746042</v>
      </c>
      <c r="AD13" s="11">
        <f>'Share E-Mopeds+E-Motorcycles'!AO13*'E-Motorcycles EU27+4'!$B$31</f>
        <v>7223.5883137717174</v>
      </c>
      <c r="AE13" s="11">
        <f>'Share E-Mopeds+E-Motorcycles'!AP13*'E-Motorcycles EU27+4'!$B$32</f>
        <v>7332.6775024207918</v>
      </c>
      <c r="AF13" s="11">
        <f>'Share E-Mopeds+E-Motorcycles'!AQ13*'E-Motorcycles EU27+4'!$B$33</f>
        <v>7416.1687321509344</v>
      </c>
      <c r="AG13" s="11">
        <f>'Share E-Mopeds+E-Motorcycles'!AR13*'E-Motorcycles EU27+4'!$B$34</f>
        <v>7479.6568536958303</v>
      </c>
      <c r="AH13" s="11">
        <f>'Share E-Mopeds+E-Motorcycles'!AS13*'E-Motorcycles EU27+4'!$B$35</f>
        <v>7527.6973578357847</v>
      </c>
      <c r="AI13" s="11">
        <f>'Share E-Mopeds+E-Motorcycles'!AT13*'E-Motorcycles EU27+4'!$B$36</f>
        <v>7563.9137329487112</v>
      </c>
      <c r="AJ13" s="11">
        <f>'Share E-Mopeds+E-Motorcycles'!AU13*'E-Motorcycles EU27+4'!$B$37</f>
        <v>7591.1396389089823</v>
      </c>
      <c r="AK13" s="11">
        <f>'Share E-Mopeds+E-Motorcycles'!AV13*'E-Motorcycles EU27+4'!$B$38</f>
        <v>7611.563704197727</v>
      </c>
      <c r="AL13" s="11">
        <f>'Share E-Mopeds+E-Motorcycles'!AW13*'E-Motorcycles EU27+4'!$B$39</f>
        <v>7626.8609614233937</v>
      </c>
      <c r="AM13" s="11">
        <f>'Share E-Mopeds+E-Motorcycles'!AX13*'E-Motorcycles EU27+4'!$B$40</f>
        <v>7638.3047333616532</v>
      </c>
      <c r="AN13" s="11">
        <f>'Share E-Mopeds+E-Motorcycles'!AY13*'E-Motorcycles EU27+4'!$B$41</f>
        <v>7646.8581362463865</v>
      </c>
      <c r="AO13" s="11">
        <f>'Share E-Mopeds+E-Motorcycles'!AZ13*'E-Motorcycles EU27+4'!$B$42</f>
        <v>7653.2469496736448</v>
      </c>
      <c r="AP13" s="11">
        <f>'Share E-Mopeds+E-Motorcycles'!BA13*'E-Motorcycles EU27+4'!$B$43</f>
        <v>7658.0165941221358</v>
      </c>
    </row>
    <row r="14" spans="1:42" x14ac:dyDescent="0.45">
      <c r="A14" t="s">
        <v>33</v>
      </c>
      <c r="B14" s="9">
        <f>'Share E-Mopeds+E-Motorcycles'!M14*'E-Motorcycles EU27+4'!$B$3</f>
        <v>5.0532118231580014</v>
      </c>
      <c r="C14" s="9">
        <f>'Share E-Mopeds+E-Motorcycles'!N14*'E-Motorcycles EU27+4'!$B$4</f>
        <v>6.7685881174996654</v>
      </c>
      <c r="D14" s="9">
        <f>'Share E-Mopeds+E-Motorcycles'!O14*'E-Motorcycles EU27+4'!$B$5</f>
        <v>4.8501266800778744</v>
      </c>
      <c r="E14" s="9">
        <f>'Share E-Mopeds+E-Motorcycles'!P14*'E-Motorcycles EU27+4'!$B$6</f>
        <v>3.4832321554992718</v>
      </c>
      <c r="F14" s="9">
        <f>'Share E-Mopeds+E-Motorcycles'!Q14*'E-Motorcycles EU27+4'!$B$7</f>
        <v>7.4407874058628183</v>
      </c>
      <c r="G14" s="9">
        <f>'Share E-Mopeds+E-Motorcycles'!R14*'E-Motorcycles EU27+4'!$B$8</f>
        <v>14.793417879699762</v>
      </c>
      <c r="H14" s="9">
        <f>'Share E-Mopeds+E-Motorcycles'!S14*'E-Motorcycles EU27+4'!$B$9</f>
        <v>21.359411613101013</v>
      </c>
      <c r="I14" s="9">
        <f>'Share E-Mopeds+E-Motorcycles'!T14*'E-Motorcycles EU27+4'!$B$10</f>
        <v>10.745754981763694</v>
      </c>
      <c r="J14" s="9">
        <f>'Share E-Mopeds+E-Motorcycles'!U14*'E-Motorcycles EU27+4'!$B$11</f>
        <v>17.466771623090775</v>
      </c>
      <c r="K14" s="9">
        <f>'Share E-Mopeds+E-Motorcycles'!V14*'E-Motorcycles EU27+4'!$B$12</f>
        <v>39.120225325239829</v>
      </c>
      <c r="L14" s="9">
        <f>'Share E-Mopeds+E-Motorcycles'!W14*'E-Motorcycles EU27+4'!$B$13</f>
        <v>26.759653806404245</v>
      </c>
      <c r="M14" s="9">
        <f>'Share E-Mopeds+E-Motorcycles'!X14*'E-Motorcycles EU27+4'!$B$14</f>
        <v>89.61518230958221</v>
      </c>
      <c r="N14" s="11">
        <f>'Share E-Mopeds+E-Motorcycles'!Y14*'E-Motorcycles EU27+4'!$B$15</f>
        <v>115.78195507681785</v>
      </c>
      <c r="O14" s="11">
        <f>'Share E-Mopeds+E-Motorcycles'!Z14*'E-Motorcycles EU27+4'!$B$16</f>
        <v>151.22243205123056</v>
      </c>
      <c r="P14" s="11">
        <f>'Share E-Mopeds+E-Motorcycles'!AA14*'E-Motorcycles EU27+4'!$B$17</f>
        <v>191.887858317021</v>
      </c>
      <c r="Q14" s="11">
        <f>'Share E-Mopeds+E-Motorcycles'!AB14*'E-Motorcycles EU27+4'!$B$18</f>
        <v>240.28426350547522</v>
      </c>
      <c r="R14" s="11">
        <f>'Share E-Mopeds+E-Motorcycles'!AC14*'E-Motorcycles EU27+4'!$B$19</f>
        <v>295.9229370552402</v>
      </c>
      <c r="S14" s="11">
        <f>'Share E-Mopeds+E-Motorcycles'!AD14*'E-Motorcycles EU27+4'!$B$20</f>
        <v>357.66143918979094</v>
      </c>
      <c r="T14" s="11">
        <f>'Share E-Mopeds+E-Motorcycles'!AE14*'E-Motorcycles EU27+4'!$B$21</f>
        <v>423.53287263002738</v>
      </c>
      <c r="U14" s="11">
        <f>'Share E-Mopeds+E-Motorcycles'!AF14*'E-Motorcycles EU27+4'!$B$22</f>
        <v>490.93642410529577</v>
      </c>
      <c r="V14" s="11">
        <f>'Share E-Mopeds+E-Motorcycles'!AG14*'E-Motorcycles EU27+4'!$B$23</f>
        <v>557.02093923642281</v>
      </c>
      <c r="W14" s="11">
        <f>'Share E-Mopeds+E-Motorcycles'!AH14*'E-Motorcycles EU27+4'!$B$24</f>
        <v>619.15128364978193</v>
      </c>
      <c r="X14" s="11">
        <f>'Share E-Mopeds+E-Motorcycles'!AI14*'E-Motorcycles EU27+4'!$B$25</f>
        <v>675.30305835750698</v>
      </c>
      <c r="Y14" s="11">
        <f>'Share E-Mopeds+E-Motorcycles'!AJ14*'E-Motorcycles EU27+4'!$B$26</f>
        <v>724.26960778427724</v>
      </c>
      <c r="Z14" s="11">
        <f>'Share E-Mopeds+E-Motorcycles'!AK14*'E-Motorcycles EU27+4'!$B$27</f>
        <v>765.65695061845668</v>
      </c>
      <c r="AA14" s="11">
        <f>'Share E-Mopeds+E-Motorcycles'!AL14*'E-Motorcycles EU27+4'!$B$28</f>
        <v>799.72444433057808</v>
      </c>
      <c r="AB14" s="11">
        <f>'Share E-Mopeds+E-Motorcycles'!AM14*'E-Motorcycles EU27+4'!$B$29</f>
        <v>827.16093107291567</v>
      </c>
      <c r="AC14" s="11">
        <f>'Share E-Mopeds+E-Motorcycles'!AN14*'E-Motorcycles EU27+4'!$B$30</f>
        <v>848.87105916767609</v>
      </c>
      <c r="AD14" s="11">
        <f>'Share E-Mopeds+E-Motorcycles'!AO14*'E-Motorcycles EU27+4'!$B$31</f>
        <v>865.81164105554251</v>
      </c>
      <c r="AE14" s="11">
        <f>'Share E-Mopeds+E-Motorcycles'!AP14*'E-Motorcycles EU27+4'!$B$32</f>
        <v>878.88695561431973</v>
      </c>
      <c r="AF14" s="11">
        <f>'Share E-Mopeds+E-Motorcycles'!AQ14*'E-Motorcycles EU27+4'!$B$33</f>
        <v>888.89412594109262</v>
      </c>
      <c r="AG14" s="11">
        <f>'Share E-Mopeds+E-Motorcycles'!AR14*'E-Motorcycles EU27+4'!$B$34</f>
        <v>896.50374491640468</v>
      </c>
      <c r="AH14" s="11">
        <f>'Share E-Mopeds+E-Motorcycles'!AS14*'E-Motorcycles EU27+4'!$B$35</f>
        <v>902.26182883811043</v>
      </c>
      <c r="AI14" s="11">
        <f>'Share E-Mopeds+E-Motorcycles'!AT14*'E-Motorcycles EU27+4'!$B$36</f>
        <v>906.60268518367832</v>
      </c>
      <c r="AJ14" s="11">
        <f>'Share E-Mopeds+E-Motorcycles'!AU14*'E-Motorcycles EU27+4'!$B$37</f>
        <v>909.86595342305804</v>
      </c>
      <c r="AK14" s="11">
        <f>'Share E-Mopeds+E-Motorcycles'!AV14*'E-Motorcycles EU27+4'!$B$38</f>
        <v>912.31396024689116</v>
      </c>
      <c r="AL14" s="11">
        <f>'Share E-Mopeds+E-Motorcycles'!AW14*'E-Motorcycles EU27+4'!$B$39</f>
        <v>914.14747328873386</v>
      </c>
      <c r="AM14" s="11">
        <f>'Share E-Mopeds+E-Motorcycles'!AX14*'E-Motorcycles EU27+4'!$B$40</f>
        <v>915.51911166724449</v>
      </c>
      <c r="AN14" s="11">
        <f>'Share E-Mopeds+E-Motorcycles'!AY14*'E-Motorcycles EU27+4'!$B$41</f>
        <v>916.544313473682</v>
      </c>
      <c r="AO14" s="11">
        <f>'Share E-Mopeds+E-Motorcycles'!AZ14*'E-Motorcycles EU27+4'!$B$42</f>
        <v>917.31006988138131</v>
      </c>
      <c r="AP14" s="11">
        <f>'Share E-Mopeds+E-Motorcycles'!BA14*'E-Motorcycles EU27+4'!$B$43</f>
        <v>917.88175441098372</v>
      </c>
    </row>
    <row r="15" spans="1:42" x14ac:dyDescent="0.45">
      <c r="A15" t="s">
        <v>34</v>
      </c>
      <c r="B15" s="9">
        <f>'Share E-Mopeds+E-Motorcycles'!M15*'E-Motorcycles EU27+4'!$B$3</f>
        <v>0.17525590138120234</v>
      </c>
      <c r="C15" s="9">
        <f>'Share E-Mopeds+E-Motorcycles'!N15*'E-Motorcycles EU27+4'!$B$4</f>
        <v>0.23474872083813864</v>
      </c>
      <c r="D15" s="9">
        <f>'Share E-Mopeds+E-Motorcycles'!O15*'E-Motorcycles EU27+4'!$B$5</f>
        <v>0.96494666933486506</v>
      </c>
      <c r="E15" s="9">
        <f>'Share E-Mopeds+E-Motorcycles'!P15*'E-Motorcycles EU27+4'!$B$6</f>
        <v>0.94252164207627354</v>
      </c>
      <c r="F15" s="9">
        <f>'Share E-Mopeds+E-Motorcycles'!Q15*'E-Motorcycles EU27+4'!$B$7</f>
        <v>1.2903099547738992</v>
      </c>
      <c r="G15" s="9">
        <f>'Share E-Mopeds+E-Motorcycles'!R15*'E-Motorcycles EU27+4'!$B$8</f>
        <v>2.1724599683475172</v>
      </c>
      <c r="H15" s="9">
        <f>'Share E-Mopeds+E-Motorcycles'!S15*'E-Motorcycles EU27+4'!$B$9</f>
        <v>4.456671125379855</v>
      </c>
      <c r="I15" s="9">
        <f>'Share E-Mopeds+E-Motorcycles'!T15*'E-Motorcycles EU27+4'!$B$10</f>
        <v>1.0268980869944828</v>
      </c>
      <c r="J15" s="9">
        <f>'Share E-Mopeds+E-Motorcycles'!U15*'E-Motorcycles EU27+4'!$B$11</f>
        <v>0.80715210827591366</v>
      </c>
      <c r="K15" s="9">
        <f>'Share E-Mopeds+E-Motorcycles'!V15*'E-Motorcycles EU27+4'!$B$12</f>
        <v>3.2197716317069816</v>
      </c>
      <c r="L15" s="9">
        <f>'Share E-Mopeds+E-Motorcycles'!W15*'E-Motorcycles EU27+4'!$B$13</f>
        <v>5.801242695543535</v>
      </c>
      <c r="M15" s="9">
        <f>'Share E-Mopeds+E-Motorcycles'!X15*'E-Motorcycles EU27+4'!$B$14</f>
        <v>9.6188626508706623</v>
      </c>
      <c r="N15" s="11">
        <f>'Share E-Mopeds+E-Motorcycles'!Y15*'E-Motorcycles EU27+4'!$B$15</f>
        <v>13.204195573175626</v>
      </c>
      <c r="O15" s="11">
        <f>'Share E-Mopeds+E-Motorcycles'!Z15*'E-Motorcycles EU27+4'!$B$16</f>
        <v>17.24595656145997</v>
      </c>
      <c r="P15" s="11">
        <f>'Share E-Mopeds+E-Motorcycles'!AA15*'E-Motorcycles EU27+4'!$B$17</f>
        <v>21.883589784390065</v>
      </c>
      <c r="Q15" s="11">
        <f>'Share E-Mopeds+E-Motorcycles'!AB15*'E-Motorcycles EU27+4'!$B$18</f>
        <v>27.402891982414094</v>
      </c>
      <c r="R15" s="11">
        <f>'Share E-Mopeds+E-Motorcycles'!AC15*'E-Motorcycles EU27+4'!$B$19</f>
        <v>33.748128824335993</v>
      </c>
      <c r="S15" s="11">
        <f>'Share E-Mopeds+E-Motorcycles'!AD15*'E-Motorcycles EU27+4'!$B$20</f>
        <v>40.789012319857058</v>
      </c>
      <c r="T15" s="11">
        <f>'Share E-Mopeds+E-Motorcycles'!AE15*'E-Motorcycles EU27+4'!$B$21</f>
        <v>48.301230344273989</v>
      </c>
      <c r="U15" s="11">
        <f>'Share E-Mopeds+E-Motorcycles'!AF15*'E-Motorcycles EU27+4'!$B$22</f>
        <v>55.988176685917288</v>
      </c>
      <c r="V15" s="11">
        <f>'Share E-Mopeds+E-Motorcycles'!AG15*'E-Motorcycles EU27+4'!$B$23</f>
        <v>63.52469532192535</v>
      </c>
      <c r="W15" s="11">
        <f>'Share E-Mopeds+E-Motorcycles'!AH15*'E-Motorcycles EU27+4'!$B$24</f>
        <v>70.610265937125746</v>
      </c>
      <c r="X15" s="11">
        <f>'Share E-Mopeds+E-Motorcycles'!AI15*'E-Motorcycles EU27+4'!$B$25</f>
        <v>77.014018702656216</v>
      </c>
      <c r="Y15" s="11">
        <f>'Share E-Mopeds+E-Motorcycles'!AJ15*'E-Motorcycles EU27+4'!$B$26</f>
        <v>82.598342224794621</v>
      </c>
      <c r="Z15" s="11">
        <f>'Share E-Mopeds+E-Motorcycles'!AK15*'E-Motorcycles EU27+4'!$B$27</f>
        <v>87.318305440772434</v>
      </c>
      <c r="AA15" s="11">
        <f>'Share E-Mopeds+E-Motorcycles'!AL15*'E-Motorcycles EU27+4'!$B$28</f>
        <v>91.20348642052295</v>
      </c>
      <c r="AB15" s="11">
        <f>'Share E-Mopeds+E-Motorcycles'!AM15*'E-Motorcycles EU27+4'!$B$29</f>
        <v>94.332443230297869</v>
      </c>
      <c r="AC15" s="11">
        <f>'Share E-Mopeds+E-Motorcycles'!AN15*'E-Motorcycles EU27+4'!$B$30</f>
        <v>96.808345257446419</v>
      </c>
      <c r="AD15" s="11">
        <f>'Share E-Mopeds+E-Motorcycles'!AO15*'E-Motorcycles EU27+4'!$B$31</f>
        <v>98.740310875252518</v>
      </c>
      <c r="AE15" s="11">
        <f>'Share E-Mopeds+E-Motorcycles'!AP15*'E-Motorcycles EU27+4'!$B$32</f>
        <v>100.23146733828113</v>
      </c>
      <c r="AF15" s="11">
        <f>'Share E-Mopeds+E-Motorcycles'!AQ15*'E-Motorcycles EU27+4'!$B$33</f>
        <v>101.37272146584462</v>
      </c>
      <c r="AG15" s="11">
        <f>'Share E-Mopeds+E-Motorcycles'!AR15*'E-Motorcycles EU27+4'!$B$34</f>
        <v>102.24055011082393</v>
      </c>
      <c r="AH15" s="11">
        <f>'Share E-Mopeds+E-Motorcycles'!AS15*'E-Motorcycles EU27+4'!$B$35</f>
        <v>102.89722295918374</v>
      </c>
      <c r="AI15" s="11">
        <f>'Share E-Mopeds+E-Motorcycles'!AT15*'E-Motorcycles EU27+4'!$B$36</f>
        <v>103.39227001642087</v>
      </c>
      <c r="AJ15" s="11">
        <f>'Share E-Mopeds+E-Motorcycles'!AU15*'E-Motorcycles EU27+4'!$B$37</f>
        <v>103.76442500388772</v>
      </c>
      <c r="AK15" s="11">
        <f>'Share E-Mopeds+E-Motorcycles'!AV15*'E-Motorcycles EU27+4'!$B$38</f>
        <v>104.04360461218606</v>
      </c>
      <c r="AL15" s="11">
        <f>'Share E-Mopeds+E-Motorcycles'!AW15*'E-Motorcycles EU27+4'!$B$39</f>
        <v>104.25270511298859</v>
      </c>
      <c r="AM15" s="11">
        <f>'Share E-Mopeds+E-Motorcycles'!AX15*'E-Motorcycles EU27+4'!$B$40</f>
        <v>104.40913174608104</v>
      </c>
      <c r="AN15" s="11">
        <f>'Share E-Mopeds+E-Motorcycles'!AY15*'E-Motorcycles EU27+4'!$B$41</f>
        <v>104.52604949155521</v>
      </c>
      <c r="AO15" s="11">
        <f>'Share E-Mopeds+E-Motorcycles'!AZ15*'E-Motorcycles EU27+4'!$B$42</f>
        <v>104.6133791394435</v>
      </c>
      <c r="AP15" s="11">
        <f>'Share E-Mopeds+E-Motorcycles'!BA15*'E-Motorcycles EU27+4'!$B$43</f>
        <v>104.67857612398241</v>
      </c>
    </row>
    <row r="16" spans="1:42" x14ac:dyDescent="0.45">
      <c r="A16" t="s">
        <v>35</v>
      </c>
      <c r="B16" s="9">
        <f>'Share E-Mopeds+E-Motorcycles'!M16*'E-Motorcycles EU27+4'!$B$3</f>
        <v>0</v>
      </c>
      <c r="C16" s="9">
        <f>'Share E-Mopeds+E-Motorcycles'!N16*'E-Motorcycles EU27+4'!$B$4</f>
        <v>0</v>
      </c>
      <c r="D16" s="9">
        <f>'Share E-Mopeds+E-Motorcycles'!O16*'E-Motorcycles EU27+4'!$B$5</f>
        <v>0</v>
      </c>
      <c r="E16" s="9">
        <f>'Share E-Mopeds+E-Motorcycles'!P16*'E-Motorcycles EU27+4'!$B$6</f>
        <v>0</v>
      </c>
      <c r="F16" s="9">
        <f>'Share E-Mopeds+E-Motorcycles'!Q16*'E-Motorcycles EU27+4'!$B$7</f>
        <v>0.34408265460637311</v>
      </c>
      <c r="G16" s="9">
        <f>'Share E-Mopeds+E-Motorcycles'!R16*'E-Motorcycles EU27+4'!$B$8</f>
        <v>7.086357515800235</v>
      </c>
      <c r="H16" s="9">
        <f>'Share E-Mopeds+E-Motorcycles'!S16*'E-Motorcycles EU27+4'!$B$9</f>
        <v>2.445734154171872</v>
      </c>
      <c r="I16" s="9">
        <f>'Share E-Mopeds+E-Motorcycles'!T16*'E-Motorcycles EU27+4'!$B$10</f>
        <v>1.5036721988133499</v>
      </c>
      <c r="J16" s="9">
        <f>'Share E-Mopeds+E-Motorcycles'!U16*'E-Motorcycles EU27+4'!$B$11</f>
        <v>9.0401036126902348</v>
      </c>
      <c r="K16" s="9">
        <f>'Share E-Mopeds+E-Motorcycles'!V16*'E-Motorcycles EU27+4'!$B$12</f>
        <v>11.993649328108507</v>
      </c>
      <c r="L16" s="9">
        <f>'Share E-Mopeds+E-Motorcycles'!W16*'E-Motorcycles EU27+4'!$B$13</f>
        <v>21.609629040899666</v>
      </c>
      <c r="M16" s="9">
        <f>'Share E-Mopeds+E-Motorcycles'!X16*'E-Motorcycles EU27+4'!$B$14</f>
        <v>35.830263374493221</v>
      </c>
      <c r="N16" s="11">
        <f>'Share E-Mopeds+E-Motorcycles'!Y16*'E-Motorcycles EU27+4'!$B$15</f>
        <v>46.292356244780436</v>
      </c>
      <c r="O16" s="11">
        <f>'Share E-Mopeds+E-Motorcycles'!Z16*'E-Motorcycles EU27+4'!$B$16</f>
        <v>60.462294768412605</v>
      </c>
      <c r="P16" s="11">
        <f>'Share E-Mopeds+E-Motorcycles'!AA16*'E-Motorcycles EU27+4'!$B$17</f>
        <v>76.721291244096932</v>
      </c>
      <c r="Q16" s="11">
        <f>'Share E-Mopeds+E-Motorcycles'!AB16*'E-Motorcycles EU27+4'!$B$18</f>
        <v>96.071315420698838</v>
      </c>
      <c r="R16" s="11">
        <f>'Share E-Mopeds+E-Motorcycles'!AC16*'E-Motorcycles EU27+4'!$B$19</f>
        <v>118.31696929002499</v>
      </c>
      <c r="S16" s="11">
        <f>'Share E-Mopeds+E-Motorcycles'!AD16*'E-Motorcycles EU27+4'!$B$20</f>
        <v>143.00147848608711</v>
      </c>
      <c r="T16" s="11">
        <f>'Share E-Mopeds+E-Motorcycles'!AE16*'E-Motorcycles EU27+4'!$B$21</f>
        <v>169.33843108933706</v>
      </c>
      <c r="U16" s="11">
        <f>'Share E-Mopeds+E-Motorcycles'!AF16*'E-Motorcycles EU27+4'!$B$22</f>
        <v>196.28796061650999</v>
      </c>
      <c r="V16" s="11">
        <f>'Share E-Mopeds+E-Motorcycles'!AG16*'E-Motorcycles EU27+4'!$B$23</f>
        <v>222.71010830510292</v>
      </c>
      <c r="W16" s="11">
        <f>'Share E-Mopeds+E-Motorcycles'!AH16*'E-Motorcycles EU27+4'!$B$24</f>
        <v>247.55128528545254</v>
      </c>
      <c r="X16" s="11">
        <f>'Share E-Mopeds+E-Motorcycles'!AI16*'E-Motorcycles EU27+4'!$B$25</f>
        <v>270.00208909872413</v>
      </c>
      <c r="Y16" s="11">
        <f>'Share E-Mopeds+E-Motorcycles'!AJ16*'E-Motorcycles EU27+4'!$B$26</f>
        <v>289.58007038810348</v>
      </c>
      <c r="Z16" s="11">
        <f>'Share E-Mopeds+E-Motorcycles'!AK16*'E-Motorcycles EU27+4'!$B$27</f>
        <v>306.12770613353149</v>
      </c>
      <c r="AA16" s="11">
        <f>'Share E-Mopeds+E-Motorcycles'!AL16*'E-Motorcycles EU27+4'!$B$28</f>
        <v>319.74869356842157</v>
      </c>
      <c r="AB16" s="11">
        <f>'Share E-Mopeds+E-Motorcycles'!AM16*'E-Motorcycles EU27+4'!$B$29</f>
        <v>330.71844803092665</v>
      </c>
      <c r="AC16" s="11">
        <f>'Share E-Mopeds+E-Motorcycles'!AN16*'E-Motorcycles EU27+4'!$B$30</f>
        <v>339.39866925551797</v>
      </c>
      <c r="AD16" s="11">
        <f>'Share E-Mopeds+E-Motorcycles'!AO16*'E-Motorcycles EU27+4'!$B$31</f>
        <v>346.17191342147356</v>
      </c>
      <c r="AE16" s="11">
        <f>'Share E-Mopeds+E-Motorcycles'!AP16*'E-Motorcycles EU27+4'!$B$32</f>
        <v>351.39973255067974</v>
      </c>
      <c r="AF16" s="11">
        <f>'Share E-Mopeds+E-Motorcycles'!AQ16*'E-Motorcycles EU27+4'!$B$33</f>
        <v>355.40083525672594</v>
      </c>
      <c r="AG16" s="11">
        <f>'Share E-Mopeds+E-Motorcycles'!AR16*'E-Motorcycles EU27+4'!$B$34</f>
        <v>358.44334038853572</v>
      </c>
      <c r="AH16" s="11">
        <f>'Share E-Mopeds+E-Motorcycles'!AS16*'E-Motorcycles EU27+4'!$B$35</f>
        <v>360.74555813925588</v>
      </c>
      <c r="AI16" s="11">
        <f>'Share E-Mopeds+E-Motorcycles'!AT16*'E-Motorcycles EU27+4'!$B$36</f>
        <v>362.48113488109902</v>
      </c>
      <c r="AJ16" s="11">
        <f>'Share E-Mopeds+E-Motorcycles'!AU16*'E-Motorcycles EU27+4'!$B$37</f>
        <v>363.78586648421816</v>
      </c>
      <c r="AK16" s="11">
        <f>'Share E-Mopeds+E-Motorcycles'!AV16*'E-Motorcycles EU27+4'!$B$38</f>
        <v>364.7646373462523</v>
      </c>
      <c r="AL16" s="11">
        <f>'Share E-Mopeds+E-Motorcycles'!AW16*'E-Motorcycles EU27+4'!$B$39</f>
        <v>365.49771910200707</v>
      </c>
      <c r="AM16" s="11">
        <f>'Share E-Mopeds+E-Motorcycles'!AX16*'E-Motorcycles EU27+4'!$B$40</f>
        <v>366.04613247449583</v>
      </c>
      <c r="AN16" s="11">
        <f>'Share E-Mopeds+E-Motorcycles'!AY16*'E-Motorcycles EU27+4'!$B$41</f>
        <v>366.45603233509945</v>
      </c>
      <c r="AO16" s="11">
        <f>'Share E-Mopeds+E-Motorcycles'!AZ16*'E-Motorcycles EU27+4'!$B$42</f>
        <v>366.7621998065195</v>
      </c>
      <c r="AP16" s="11">
        <f>'Share E-Mopeds+E-Motorcycles'!BA16*'E-Motorcycles EU27+4'!$B$43</f>
        <v>366.9907727640794</v>
      </c>
    </row>
    <row r="17" spans="1:42" x14ac:dyDescent="0.45">
      <c r="A17" t="s">
        <v>36</v>
      </c>
      <c r="B17" s="9">
        <f>'Share E-Mopeds+E-Motorcycles'!M17*'E-Motorcycles EU27+4'!$B$3</f>
        <v>0.16065124293276883</v>
      </c>
      <c r="C17" s="9">
        <f>'Share E-Mopeds+E-Motorcycles'!N17*'E-Motorcycles EU27+4'!$B$4</f>
        <v>0.21518632743496044</v>
      </c>
      <c r="D17" s="9">
        <f>'Share E-Mopeds+E-Motorcycles'!O17*'E-Motorcycles EU27+4'!$B$5</f>
        <v>0.10157333361419632</v>
      </c>
      <c r="E17" s="9">
        <f>'Share E-Mopeds+E-Motorcycles'!P17*'E-Motorcycles EU27+4'!$B$6</f>
        <v>0.204896009147016</v>
      </c>
      <c r="F17" s="9">
        <f>'Share E-Mopeds+E-Motorcycles'!Q17*'E-Motorcycles EU27+4'!$B$7</f>
        <v>0.47311365008376299</v>
      </c>
      <c r="G17" s="9">
        <f>'Share E-Mopeds+E-Motorcycles'!R17*'E-Motorcycles EU27+4'!$B$8</f>
        <v>0.87932903480732849</v>
      </c>
      <c r="H17" s="9">
        <f>'Share E-Mopeds+E-Motorcycles'!S17*'E-Motorcycles EU27+4'!$B$9</f>
        <v>2.0652866190784698</v>
      </c>
      <c r="I17" s="9">
        <f>'Share E-Mopeds+E-Motorcycles'!T17*'E-Motorcycles EU27+4'!$B$10</f>
        <v>0.44009918014049265</v>
      </c>
      <c r="J17" s="9">
        <f>'Share E-Mopeds+E-Motorcycles'!U17*'E-Motorcycles EU27+4'!$B$11</f>
        <v>0.8394381926069503</v>
      </c>
      <c r="K17" s="9">
        <f>'Share E-Mopeds+E-Motorcycles'!V17*'E-Motorcycles EU27+4'!$B$12</f>
        <v>1.3147400829470175</v>
      </c>
      <c r="L17" s="9">
        <f>'Share E-Mopeds+E-Motorcycles'!W17*'E-Motorcycles EU27+4'!$B$13</f>
        <v>2.3688407673469434</v>
      </c>
      <c r="M17" s="9">
        <f>'Share E-Mopeds+E-Motorcycles'!X17*'E-Motorcycles EU27+4'!$B$14</f>
        <v>3.9277022491055207</v>
      </c>
      <c r="N17" s="11">
        <f>'Share E-Mopeds+E-Motorcycles'!Y17*'E-Motorcycles EU27+4'!$B$15</f>
        <v>5.0745535928282797</v>
      </c>
      <c r="O17" s="11">
        <f>'Share E-Mopeds+E-Motorcycles'!Z17*'E-Motorcycles EU27+4'!$B$16</f>
        <v>6.627857815776772</v>
      </c>
      <c r="P17" s="11">
        <f>'Share E-Mopeds+E-Motorcycles'!AA17*'E-Motorcycles EU27+4'!$B$17</f>
        <v>8.9708415116140188</v>
      </c>
      <c r="Q17" s="11">
        <f>'Share E-Mopeds+E-Motorcycles'!AB17*'E-Motorcycles EU27+4'!$B$18</f>
        <v>11.23339467409812</v>
      </c>
      <c r="R17" s="11">
        <f>'Share E-Mopeds+E-Motorcycles'!AC17*'E-Motorcycles EU27+4'!$B$19</f>
        <v>13.834527057923875</v>
      </c>
      <c r="S17" s="11">
        <f>'Share E-Mopeds+E-Motorcycles'!AD17*'E-Motorcycles EU27+4'!$B$20</f>
        <v>16.720829102623753</v>
      </c>
      <c r="T17" s="11">
        <f>'Share E-Mopeds+E-Motorcycles'!AE17*'E-Motorcycles EU27+4'!$B$21</f>
        <v>19.800347497992576</v>
      </c>
      <c r="U17" s="11">
        <f>'Share E-Mopeds+E-Motorcycles'!AF17*'E-Motorcycles EU27+4'!$B$22</f>
        <v>22.951493083272759</v>
      </c>
      <c r="V17" s="11">
        <f>'Share E-Mopeds+E-Motorcycles'!AG17*'E-Motorcycles EU27+4'!$B$23</f>
        <v>26.04097314111867</v>
      </c>
      <c r="W17" s="11">
        <f>'Share E-Mopeds+E-Motorcycles'!AH17*'E-Motorcycles EU27+4'!$B$24</f>
        <v>28.9455939841603</v>
      </c>
      <c r="X17" s="11">
        <f>'Share E-Mopeds+E-Motorcycles'!AI17*'E-Motorcycles EU27+4'!$B$25</f>
        <v>31.570714072095409</v>
      </c>
      <c r="Y17" s="11">
        <f>'Share E-Mopeds+E-Motorcycles'!AJ17*'E-Motorcycles EU27+4'!$B$26</f>
        <v>33.859921727706649</v>
      </c>
      <c r="Z17" s="11">
        <f>'Share E-Mopeds+E-Motorcycles'!AK17*'E-Motorcycles EU27+4'!$B$27</f>
        <v>35.794798151929704</v>
      </c>
      <c r="AA17" s="11">
        <f>'Share E-Mopeds+E-Motorcycles'!AL17*'E-Motorcycles EU27+4'!$B$28</f>
        <v>37.387468420230043</v>
      </c>
      <c r="AB17" s="11">
        <f>'Share E-Mopeds+E-Motorcycles'!AM17*'E-Motorcycles EU27+4'!$B$29</f>
        <v>38.670136205256739</v>
      </c>
      <c r="AC17" s="11">
        <f>'Share E-Mopeds+E-Motorcycles'!AN17*'E-Motorcycles EU27+4'!$B$30</f>
        <v>39.685094212725737</v>
      </c>
      <c r="AD17" s="11">
        <f>'Share E-Mopeds+E-Motorcycles'!AO17*'E-Motorcycles EU27+4'!$B$31</f>
        <v>40.477073843763648</v>
      </c>
      <c r="AE17" s="11">
        <f>'Share E-Mopeds+E-Motorcycles'!AP17*'E-Motorcycles EU27+4'!$B$32</f>
        <v>41.088350532398636</v>
      </c>
      <c r="AF17" s="11">
        <f>'Share E-Mopeds+E-Motorcycles'!AQ17*'E-Motorcycles EU27+4'!$B$33</f>
        <v>41.556190132926631</v>
      </c>
      <c r="AG17" s="11">
        <f>'Share E-Mopeds+E-Motorcycles'!AR17*'E-Motorcycles EU27+4'!$B$34</f>
        <v>41.911943156541682</v>
      </c>
      <c r="AH17" s="11">
        <f>'Share E-Mopeds+E-Motorcycles'!AS17*'E-Motorcycles EU27+4'!$B$35</f>
        <v>42.181136104575181</v>
      </c>
      <c r="AI17" s="11">
        <f>'Share E-Mopeds+E-Motorcycles'!AT17*'E-Motorcycles EU27+4'!$B$36</f>
        <v>42.384073042025591</v>
      </c>
      <c r="AJ17" s="11">
        <f>'Share E-Mopeds+E-Motorcycles'!AU17*'E-Motorcycles EU27+4'!$B$37</f>
        <v>42.53663226303162</v>
      </c>
      <c r="AK17" s="11">
        <f>'Share E-Mopeds+E-Motorcycles'!AV17*'E-Motorcycles EU27+4'!$B$38</f>
        <v>42.651077655400712</v>
      </c>
      <c r="AL17" s="11">
        <f>'Share E-Mopeds+E-Motorcycles'!AW17*'E-Motorcycles EU27+4'!$B$39</f>
        <v>42.736795194030357</v>
      </c>
      <c r="AM17" s="11">
        <f>'Share E-Mopeds+E-Motorcycles'!AX17*'E-Motorcycles EU27+4'!$B$40</f>
        <v>42.80091988963531</v>
      </c>
      <c r="AN17" s="11">
        <f>'Share E-Mopeds+E-Motorcycles'!AY17*'E-Motorcycles EU27+4'!$B$41</f>
        <v>42.848848523597013</v>
      </c>
      <c r="AO17" s="11">
        <f>'Share E-Mopeds+E-Motorcycles'!AZ17*'E-Motorcycles EU27+4'!$B$42</f>
        <v>42.884647971411084</v>
      </c>
      <c r="AP17" s="11">
        <f>'Share E-Mopeds+E-Motorcycles'!BA17*'E-Motorcycles EU27+4'!$B$43</f>
        <v>42.911374473831223</v>
      </c>
    </row>
    <row r="18" spans="1:42" x14ac:dyDescent="0.45">
      <c r="A18" t="s">
        <v>37</v>
      </c>
      <c r="B18" s="9">
        <f>'Share E-Mopeds+E-Motorcycles'!M18*'E-Motorcycles EU27+4'!$B$3</f>
        <v>0</v>
      </c>
      <c r="C18" s="9">
        <f>'Share E-Mopeds+E-Motorcycles'!N18*'E-Motorcycles EU27+4'!$B$4</f>
        <v>0</v>
      </c>
      <c r="D18" s="9">
        <f>'Share E-Mopeds+E-Motorcycles'!O18*'E-Motorcycles EU27+4'!$B$5</f>
        <v>0</v>
      </c>
      <c r="E18" s="9">
        <f>'Share E-Mopeds+E-Motorcycles'!P18*'E-Motorcycles EU27+4'!$B$6</f>
        <v>0</v>
      </c>
      <c r="F18" s="9">
        <f>'Share E-Mopeds+E-Motorcycles'!Q18*'E-Motorcycles EU27+4'!$B$7</f>
        <v>0.21505165912898316</v>
      </c>
      <c r="G18" s="9">
        <f>'Share E-Mopeds+E-Motorcycles'!R18*'E-Motorcycles EU27+4'!$B$8</f>
        <v>0</v>
      </c>
      <c r="H18" s="9">
        <f>'Share E-Mopeds+E-Motorcycles'!S18*'E-Motorcycles EU27+4'!$B$9</f>
        <v>0.10869929574097208</v>
      </c>
      <c r="I18" s="9">
        <f>'Share E-Mopeds+E-Motorcycles'!T18*'E-Motorcycles EU27+4'!$B$10</f>
        <v>0.2567245217486207</v>
      </c>
      <c r="J18" s="9">
        <f>'Share E-Mopeds+E-Motorcycles'!U18*'E-Motorcycles EU27+4'!$B$11</f>
        <v>0.51657734929658483</v>
      </c>
      <c r="K18" s="9">
        <f>'Share E-Mopeds+E-Motorcycles'!V18*'E-Motorcycles EU27+4'!$B$12</f>
        <v>1.0195943500405442</v>
      </c>
      <c r="L18" s="9">
        <f>'Share E-Mopeds+E-Motorcycles'!W18*'E-Motorcycles EU27+4'!$B$13</f>
        <v>1.8370601869221193</v>
      </c>
      <c r="M18" s="9">
        <f>'Share E-Mopeds+E-Motorcycles'!X18*'E-Motorcycles EU27+4'!$B$14</f>
        <v>3.0459731727757098</v>
      </c>
      <c r="N18" s="11">
        <f>'Share E-Mopeds+E-Motorcycles'!Y18*'E-Motorcycles EU27+4'!$B$15</f>
        <v>3.6894075866226017</v>
      </c>
      <c r="O18" s="11">
        <f>'Share E-Mopeds+E-Motorcycles'!Z18*'E-Motorcycles EU27+4'!$B$16</f>
        <v>4.5175529595736137</v>
      </c>
      <c r="P18" s="11">
        <f>'Share E-Mopeds+E-Motorcycles'!AA18*'E-Motorcycles EU27+4'!$B$17</f>
        <v>5.7323741622712951</v>
      </c>
      <c r="Q18" s="11">
        <f>'Share E-Mopeds+E-Motorcycles'!AB18*'E-Motorcycles EU27+4'!$B$18</f>
        <v>7.1781472564228119</v>
      </c>
      <c r="R18" s="11">
        <f>'Share E-Mopeds+E-Motorcycles'!AC18*'E-Motorcycles EU27+4'!$B$19</f>
        <v>8.840272715933601</v>
      </c>
      <c r="S18" s="11">
        <f>'Share E-Mopeds+E-Motorcycles'!AD18*'E-Motorcycles EU27+4'!$B$20</f>
        <v>10.68462179334491</v>
      </c>
      <c r="T18" s="11">
        <f>'Share E-Mopeds+E-Motorcycles'!AE18*'E-Motorcycles EU27+4'!$B$21</f>
        <v>12.652436257461478</v>
      </c>
      <c r="U18" s="11">
        <f>'Share E-Mopeds+E-Motorcycles'!AF18*'E-Motorcycles EU27+4'!$B$22</f>
        <v>14.666020547322084</v>
      </c>
      <c r="V18" s="11">
        <f>'Share E-Mopeds+E-Motorcycles'!AG18*'E-Motorcycles EU27+4'!$B$23</f>
        <v>16.640200520908753</v>
      </c>
      <c r="W18" s="11">
        <f>'Share E-Mopeds+E-Motorcycles'!AH18*'E-Motorcycles EU27+4'!$B$24</f>
        <v>18.496255323603709</v>
      </c>
      <c r="X18" s="11">
        <f>'Share E-Mopeds+E-Motorcycles'!AI18*'E-Motorcycles EU27+4'!$B$25</f>
        <v>20.173708943250936</v>
      </c>
      <c r="Y18" s="11">
        <f>'Share E-Mopeds+E-Motorcycles'!AJ18*'E-Motorcycles EU27+4'!$B$26</f>
        <v>21.636514277634618</v>
      </c>
      <c r="Z18" s="11">
        <f>'Share E-Mopeds+E-Motorcycles'!AK18*'E-Motorcycles EU27+4'!$B$27</f>
        <v>22.872901700937625</v>
      </c>
      <c r="AA18" s="11">
        <f>'Share E-Mopeds+E-Motorcycles'!AL18*'E-Motorcycles EU27+4'!$B$28</f>
        <v>23.890619145081832</v>
      </c>
      <c r="AB18" s="11">
        <f>'Share E-Mopeds+E-Motorcycles'!AM18*'E-Motorcycles EU27+4'!$B$29</f>
        <v>24.710244779995307</v>
      </c>
      <c r="AC18" s="11">
        <f>'Share E-Mopeds+E-Motorcycles'!AN18*'E-Motorcycles EU27+4'!$B$30</f>
        <v>25.358803674974471</v>
      </c>
      <c r="AD18" s="11">
        <f>'Share E-Mopeds+E-Motorcycles'!AO18*'E-Motorcycles EU27+4'!$B$31</f>
        <v>25.864879227432873</v>
      </c>
      <c r="AE18" s="11">
        <f>'Share E-Mopeds+E-Motorcycles'!AP18*'E-Motorcycles EU27+4'!$B$32</f>
        <v>26.255485470046068</v>
      </c>
      <c r="AF18" s="11">
        <f>'Share E-Mopeds+E-Motorcycles'!AQ18*'E-Motorcycles EU27+4'!$B$33</f>
        <v>26.554435310446429</v>
      </c>
      <c r="AG18" s="11">
        <f>'Share E-Mopeds+E-Motorcycles'!AR18*'E-Motorcycles EU27+4'!$B$34</f>
        <v>26.781761747780163</v>
      </c>
      <c r="AH18" s="11">
        <f>'Share E-Mopeds+E-Motorcycles'!AS18*'E-Motorcycles EU27+4'!$B$35</f>
        <v>26.953776234712645</v>
      </c>
      <c r="AI18" s="11">
        <f>'Share E-Mopeds+E-Motorcycles'!AT18*'E-Motorcycles EU27+4'!$B$36</f>
        <v>27.083453083345532</v>
      </c>
      <c r="AJ18" s="11">
        <f>'Share E-Mopeds+E-Motorcycles'!AU18*'E-Motorcycles EU27+4'!$B$37</f>
        <v>27.180938535025728</v>
      </c>
      <c r="AK18" s="11">
        <f>'Share E-Mopeds+E-Motorcycles'!AV18*'E-Motorcycles EU27+4'!$B$38</f>
        <v>27.254069222861233</v>
      </c>
      <c r="AL18" s="11">
        <f>'Share E-Mopeds+E-Motorcycles'!AW18*'E-Motorcycles EU27+4'!$B$39</f>
        <v>27.308842791545718</v>
      </c>
      <c r="AM18" s="11">
        <f>'Share E-Mopeds+E-Motorcycles'!AX18*'E-Motorcycles EU27+4'!$B$40</f>
        <v>27.349818518045115</v>
      </c>
      <c r="AN18" s="11">
        <f>'Share E-Mopeds+E-Motorcycles'!AY18*'E-Motorcycles EU27+4'!$B$41</f>
        <v>27.380444949534215</v>
      </c>
      <c r="AO18" s="11">
        <f>'Share E-Mopeds+E-Motorcycles'!AZ18*'E-Motorcycles EU27+4'!$B$42</f>
        <v>27.403320822372599</v>
      </c>
      <c r="AP18" s="11">
        <f>'Share E-Mopeds+E-Motorcycles'!BA18*'E-Motorcycles EU27+4'!$B$43</f>
        <v>27.420399076594645</v>
      </c>
    </row>
    <row r="19" spans="1:42" x14ac:dyDescent="0.45">
      <c r="A19" t="s">
        <v>38</v>
      </c>
      <c r="B19" s="9">
        <f>'Share E-Mopeds+E-Motorcycles'!M19*'E-Motorcycles EU27+4'!$B$3</f>
        <v>0</v>
      </c>
      <c r="C19" s="9">
        <f>'Share E-Mopeds+E-Motorcycles'!N19*'E-Motorcycles EU27+4'!$B$4</f>
        <v>0</v>
      </c>
      <c r="D19" s="9">
        <f>'Share E-Mopeds+E-Motorcycles'!O19*'E-Motorcycles EU27+4'!$B$5</f>
        <v>0</v>
      </c>
      <c r="E19" s="9">
        <f>'Share E-Mopeds+E-Motorcycles'!P19*'E-Motorcycles EU27+4'!$B$6</f>
        <v>0</v>
      </c>
      <c r="F19" s="9">
        <f>'Share E-Mopeds+E-Motorcycles'!Q19*'E-Motorcycles EU27+4'!$B$7</f>
        <v>0</v>
      </c>
      <c r="G19" s="9">
        <f>'Share E-Mopeds+E-Motorcycles'!R19*'E-Motorcycles EU27+4'!$B$8</f>
        <v>0</v>
      </c>
      <c r="H19" s="9">
        <f>'Share E-Mopeds+E-Motorcycles'!S19*'E-Motorcycles EU27+4'!$B$9</f>
        <v>0</v>
      </c>
      <c r="I19" s="9">
        <f>'Share E-Mopeds+E-Motorcycles'!T19*'E-Motorcycles EU27+4'!$B$10</f>
        <v>0.29339945342699508</v>
      </c>
      <c r="J19" s="9">
        <f>'Share E-Mopeds+E-Motorcycles'!U19*'E-Motorcycles EU27+4'!$B$11</f>
        <v>3.2286084331036552E-2</v>
      </c>
      <c r="K19" s="9">
        <f>'Share E-Mopeds+E-Motorcycles'!V19*'E-Motorcycles EU27+4'!$B$12</f>
        <v>0.67078575660562123</v>
      </c>
      <c r="L19" s="9">
        <f>'Share E-Mopeds+E-Motorcycles'!W19*'E-Motorcycles EU27+4'!$B$13</f>
        <v>5.0049936981159906</v>
      </c>
      <c r="M19" s="9">
        <f>'Share E-Mopeds+E-Motorcycles'!X19*'E-Motorcycles EU27+4'!$B$14</f>
        <v>8.2986266007511595</v>
      </c>
      <c r="N19" s="11">
        <f>'Share E-Mopeds+E-Motorcycles'!Y19*'E-Motorcycles EU27+4'!$B$15</f>
        <v>10.051636768507398</v>
      </c>
      <c r="O19" s="11">
        <f>'Share E-Mopeds+E-Motorcycles'!Z19*'E-Motorcycles EU27+4'!$B$16</f>
        <v>13.128409839173679</v>
      </c>
      <c r="P19" s="11">
        <f>'Share E-Mopeds+E-Motorcycles'!AA19*'E-Motorcycles EU27+4'!$B$17</f>
        <v>16.658788071161986</v>
      </c>
      <c r="Q19" s="11">
        <f>'Share E-Mopeds+E-Motorcycles'!AB19*'E-Motorcycles EU27+4'!$B$18</f>
        <v>20.860332996993431</v>
      </c>
      <c r="R19" s="11">
        <f>'Share E-Mopeds+E-Motorcycles'!AC19*'E-Motorcycles EU27+4'!$B$19</f>
        <v>25.690617098110444</v>
      </c>
      <c r="S19" s="11">
        <f>'Share E-Mopeds+E-Motorcycles'!AD19*'E-Motorcycles EU27+4'!$B$20</f>
        <v>31.050459205427526</v>
      </c>
      <c r="T19" s="11">
        <f>'Share E-Mopeds+E-Motorcycles'!AE19*'E-Motorcycles EU27+4'!$B$21</f>
        <v>36.769102684222425</v>
      </c>
      <c r="U19" s="11">
        <f>'Share E-Mopeds+E-Motorcycles'!AF19*'E-Motorcycles EU27+4'!$B$22</f>
        <v>42.620757338760569</v>
      </c>
      <c r="V19" s="11">
        <f>'Share E-Mopeds+E-Motorcycles'!AG19*'E-Motorcycles EU27+4'!$B$23</f>
        <v>48.357899553022762</v>
      </c>
      <c r="W19" s="11">
        <f>'Share E-Mopeds+E-Motorcycles'!AH19*'E-Motorcycles EU27+4'!$B$24</f>
        <v>53.751759536912338</v>
      </c>
      <c r="X19" s="11">
        <f>'Share E-Mopeds+E-Motorcycles'!AI19*'E-Motorcycles EU27+4'!$B$25</f>
        <v>58.626588631779832</v>
      </c>
      <c r="Y19" s="11">
        <f>'Share E-Mopeds+E-Motorcycles'!AJ19*'E-Motorcycles EU27+4'!$B$26</f>
        <v>62.877630759359242</v>
      </c>
      <c r="Z19" s="11">
        <f>'Share E-Mopeds+E-Motorcycles'!AK19*'E-Motorcycles EU27+4'!$B$27</f>
        <v>66.470682342456527</v>
      </c>
      <c r="AA19" s="11">
        <f>'Share E-Mopeds+E-Motorcycles'!AL19*'E-Motorcycles EU27+4'!$B$28</f>
        <v>69.428259558875595</v>
      </c>
      <c r="AB19" s="11">
        <f>'Share E-Mopeds+E-Motorcycles'!AM19*'E-Motorcycles EU27+4'!$B$29</f>
        <v>71.810164396766552</v>
      </c>
      <c r="AC19" s="11">
        <f>'Share E-Mopeds+E-Motorcycles'!AN19*'E-Motorcycles EU27+4'!$B$30</f>
        <v>73.694934106014571</v>
      </c>
      <c r="AD19" s="11">
        <f>'Share E-Mopeds+E-Motorcycles'!AO19*'E-Motorcycles EU27+4'!$B$31</f>
        <v>75.165634576316805</v>
      </c>
      <c r="AE19" s="11">
        <f>'Share E-Mopeds+E-Motorcycles'!AP19*'E-Motorcycles EU27+4'!$B$32</f>
        <v>76.300770984158675</v>
      </c>
      <c r="AF19" s="11">
        <f>'Share E-Mopeds+E-Motorcycles'!AQ19*'E-Motorcycles EU27+4'!$B$33</f>
        <v>77.169545752546099</v>
      </c>
      <c r="AG19" s="11">
        <f>'Share E-Mopeds+E-Motorcycles'!AR19*'E-Motorcycles EU27+4'!$B$34</f>
        <v>77.830176554952502</v>
      </c>
      <c r="AH19" s="11">
        <f>'Share E-Mopeds+E-Motorcycles'!AS19*'E-Motorcycles EU27+4'!$B$35</f>
        <v>78.330065920485893</v>
      </c>
      <c r="AI19" s="11">
        <f>'Share E-Mopeds+E-Motorcycles'!AT19*'E-Motorcycles EU27+4'!$B$36</f>
        <v>78.706918351600663</v>
      </c>
      <c r="AJ19" s="11">
        <f>'Share E-Mopeds+E-Motorcycles'!AU19*'E-Motorcycles EU27+4'!$B$37</f>
        <v>78.990219726142911</v>
      </c>
      <c r="AK19" s="11">
        <f>'Share E-Mopeds+E-Motorcycles'!AV19*'E-Motorcycles EU27+4'!$B$38</f>
        <v>79.202743995435753</v>
      </c>
      <c r="AL19" s="11">
        <f>'Share E-Mopeds+E-Motorcycles'!AW19*'E-Motorcycles EU27+4'!$B$39</f>
        <v>79.36192084725775</v>
      </c>
      <c r="AM19" s="11">
        <f>'Share E-Mopeds+E-Motorcycles'!AX19*'E-Motorcycles EU27+4'!$B$40</f>
        <v>79.480999945113595</v>
      </c>
      <c r="AN19" s="11">
        <f>'Share E-Mopeds+E-Motorcycles'!AY19*'E-Motorcycles EU27+4'!$B$41</f>
        <v>79.570003073156229</v>
      </c>
      <c r="AO19" s="11">
        <f>'Share E-Mopeds+E-Motorcycles'!AZ19*'E-Motorcycles EU27+4'!$B$42</f>
        <v>79.636482389887775</v>
      </c>
      <c r="AP19" s="11">
        <f>'Share E-Mopeds+E-Motorcycles'!BA19*'E-Motorcycles EU27+4'!$B$43</f>
        <v>79.686113312374147</v>
      </c>
    </row>
    <row r="20" spans="1:42" x14ac:dyDescent="0.45">
      <c r="A20" t="s">
        <v>39</v>
      </c>
      <c r="B20" s="9">
        <f>'Share E-Mopeds+E-Motorcycles'!M20*'E-Motorcycles EU27+4'!$B$3</f>
        <v>8.8650276781991533</v>
      </c>
      <c r="C20" s="9">
        <f>'Share E-Mopeds+E-Motorcycles'!N20*'E-Motorcycles EU27+4'!$B$4</f>
        <v>11.87437279572918</v>
      </c>
      <c r="D20" s="9">
        <f>'Share E-Mopeds+E-Motorcycles'!O20*'E-Motorcycles EU27+4'!$B$5</f>
        <v>26.485246739901694</v>
      </c>
      <c r="E20" s="9">
        <f>'Share E-Mopeds+E-Motorcycles'!P20*'E-Motorcycles EU27+4'!$B$6</f>
        <v>31.349089399493447</v>
      </c>
      <c r="F20" s="9">
        <f>'Share E-Mopeds+E-Motorcycles'!Q20*'E-Motorcycles EU27+4'!$B$7</f>
        <v>35.053420438024261</v>
      </c>
      <c r="G20" s="9">
        <f>'Share E-Mopeds+E-Motorcycles'!R20*'E-Motorcycles EU27+4'!$B$8</f>
        <v>37.190445648615828</v>
      </c>
      <c r="H20" s="9">
        <f>'Share E-Mopeds+E-Motorcycles'!S20*'E-Motorcycles EU27+4'!$B$9</f>
        <v>43.207970057036405</v>
      </c>
      <c r="I20" s="9">
        <f>'Share E-Mopeds+E-Motorcycles'!T20*'E-Motorcycles EU27+4'!$B$10</f>
        <v>53.802124772175226</v>
      </c>
      <c r="J20" s="9">
        <f>'Share E-Mopeds+E-Motorcycles'!U20*'E-Motorcycles EU27+4'!$B$11</f>
        <v>112.12957088168993</v>
      </c>
      <c r="K20" s="9">
        <f>'Share E-Mopeds+E-Motorcycles'!V20*'E-Motorcycles EU27+4'!$B$12</f>
        <v>149.63888658358198</v>
      </c>
      <c r="L20" s="9">
        <f>'Share E-Mopeds+E-Motorcycles'!W20*'E-Motorcycles EU27+4'!$B$13</f>
        <v>303.20024323473126</v>
      </c>
      <c r="M20" s="9">
        <f>'Share E-Mopeds+E-Motorcycles'!X20*'E-Motorcycles EU27+4'!$B$14</f>
        <v>287.65058982750764</v>
      </c>
      <c r="N20" s="11">
        <f>'Share E-Mopeds+E-Motorcycles'!Y20*'E-Motorcycles EU27+4'!$B$15</f>
        <v>394.86941259920542</v>
      </c>
      <c r="O20" s="11">
        <f>'Share E-Mopeds+E-Motorcycles'!Z20*'E-Motorcycles EU27+4'!$B$16</f>
        <v>515.73764561390249</v>
      </c>
      <c r="P20" s="11">
        <f>'Share E-Mopeds+E-Motorcycles'!AA20*'E-Motorcycles EU27+4'!$B$17</f>
        <v>654.42534502280694</v>
      </c>
      <c r="Q20" s="11">
        <f>'Share E-Mopeds+E-Motorcycles'!AB20*'E-Motorcycles EU27+4'!$B$18</f>
        <v>819.47921784779908</v>
      </c>
      <c r="R20" s="11">
        <f>'Share E-Mopeds+E-Motorcycles'!AC20*'E-Motorcycles EU27+4'!$B$19</f>
        <v>1009.2325375928162</v>
      </c>
      <c r="S20" s="11">
        <f>'Share E-Mopeds+E-Motorcycles'!AD20*'E-Motorcycles EU27+4'!$B$20</f>
        <v>1219.7890621950337</v>
      </c>
      <c r="T20" s="11">
        <f>'Share E-Mopeds+E-Motorcycles'!AE20*'E-Motorcycles EU27+4'!$B$21</f>
        <v>1444.4407724926925</v>
      </c>
      <c r="U20" s="11">
        <f>'Share E-Mopeds+E-Motorcycles'!AF20*'E-Motorcycles EU27+4'!$B$22</f>
        <v>1674.317705910174</v>
      </c>
      <c r="V20" s="11">
        <f>'Share E-Mopeds+E-Motorcycles'!AG20*'E-Motorcycles EU27+4'!$B$23</f>
        <v>1899.6961222136331</v>
      </c>
      <c r="W20" s="11">
        <f>'Share E-Mopeds+E-Motorcycles'!AH20*'E-Motorcycles EU27+4'!$B$24</f>
        <v>2111.5890081716589</v>
      </c>
      <c r="X20" s="11">
        <f>'Share E-Mopeds+E-Motorcycles'!AI20*'E-Motorcycles EU27+4'!$B$25</f>
        <v>2303.0922375007149</v>
      </c>
      <c r="Y20" s="11">
        <f>'Share E-Mopeds+E-Motorcycles'!AJ20*'E-Motorcycles EU27+4'!$B$26</f>
        <v>2470.0905628989194</v>
      </c>
      <c r="Z20" s="11">
        <f>'Share E-Mopeds+E-Motorcycles'!AK20*'E-Motorcycles EU27+4'!$B$27</f>
        <v>2611.2403279303667</v>
      </c>
      <c r="AA20" s="11">
        <f>'Share E-Mopeds+E-Motorcycles'!AL20*'E-Motorcycles EU27+4'!$B$28</f>
        <v>2727.4260601708302</v>
      </c>
      <c r="AB20" s="11">
        <f>'Share E-Mopeds+E-Motorcycles'!AM20*'E-Motorcycles EU27+4'!$B$29</f>
        <v>2820.9970263593414</v>
      </c>
      <c r="AC20" s="11">
        <f>'Share E-Mopeds+E-Motorcycles'!AN20*'E-Motorcycles EU27+4'!$B$30</f>
        <v>2895.0384909601416</v>
      </c>
      <c r="AD20" s="11">
        <f>'Share E-Mopeds+E-Motorcycles'!AO20*'E-Motorcycles EU27+4'!$B$31</f>
        <v>2952.813621935537</v>
      </c>
      <c r="AE20" s="11">
        <f>'Share E-Mopeds+E-Motorcycles'!AP20*'E-Motorcycles EU27+4'!$B$32</f>
        <v>2997.4064237754155</v>
      </c>
      <c r="AF20" s="11">
        <f>'Share E-Mopeds+E-Motorcycles'!AQ20*'E-Motorcycles EU27+4'!$B$33</f>
        <v>3031.535450756272</v>
      </c>
      <c r="AG20" s="11">
        <f>'Share E-Mopeds+E-Motorcycles'!AR20*'E-Motorcycles EU27+4'!$B$34</f>
        <v>3057.4877312553504</v>
      </c>
      <c r="AH20" s="11">
        <f>'Share E-Mopeds+E-Motorcycles'!AS20*'E-Motorcycles EU27+4'!$B$35</f>
        <v>3077.1254305354519</v>
      </c>
      <c r="AI20" s="11">
        <f>'Share E-Mopeds+E-Motorcycles'!AT20*'E-Motorcycles EU27+4'!$B$36</f>
        <v>3091.9297356986763</v>
      </c>
      <c r="AJ20" s="11">
        <f>'Share E-Mopeds+E-Motorcycles'!AU20*'E-Motorcycles EU27+4'!$B$37</f>
        <v>3103.0589726508647</v>
      </c>
      <c r="AK20" s="11">
        <f>'Share E-Mopeds+E-Motorcycles'!AV20*'E-Motorcycles EU27+4'!$B$38</f>
        <v>3111.4077953661531</v>
      </c>
      <c r="AL20" s="11">
        <f>'Share E-Mopeds+E-Motorcycles'!AW20*'E-Motorcycles EU27+4'!$B$39</f>
        <v>3117.6609132837511</v>
      </c>
      <c r="AM20" s="11">
        <f>'Share E-Mopeds+E-Motorcycles'!AX20*'E-Motorcycles EU27+4'!$B$40</f>
        <v>3122.3388273892924</v>
      </c>
      <c r="AN20" s="11">
        <f>'Share E-Mopeds+E-Motorcycles'!AY20*'E-Motorcycles EU27+4'!$B$41</f>
        <v>3125.8352343625129</v>
      </c>
      <c r="AO20" s="11">
        <f>'Share E-Mopeds+E-Motorcycles'!AZ20*'E-Motorcycles EU27+4'!$B$42</f>
        <v>3128.4468138845696</v>
      </c>
      <c r="AP20" s="11">
        <f>'Share E-Mopeds+E-Motorcycles'!BA20*'E-Motorcycles EU27+4'!$B$43</f>
        <v>3130.3965195554265</v>
      </c>
    </row>
    <row r="21" spans="1:42" x14ac:dyDescent="0.45">
      <c r="A21" t="s">
        <v>40</v>
      </c>
      <c r="B21" s="9">
        <f>'Share E-Mopeds+E-Motorcycles'!M21*'E-Motorcycles EU27+4'!$B$3</f>
        <v>0.54037236259204058</v>
      </c>
      <c r="C21" s="9">
        <f>'Share E-Mopeds+E-Motorcycles'!N21*'E-Motorcycles EU27+4'!$B$4</f>
        <v>0.72380855591759419</v>
      </c>
      <c r="D21" s="9">
        <f>'Share E-Mopeds+E-Motorcycles'!O21*'E-Motorcycles EU27+4'!$B$5</f>
        <v>0.20314666722839264</v>
      </c>
      <c r="E21" s="9">
        <f>'Share E-Mopeds+E-Motorcycles'!P21*'E-Motorcycles EU27+4'!$B$6</f>
        <v>0.36881281646462877</v>
      </c>
      <c r="F21" s="9">
        <f>'Share E-Mopeds+E-Motorcycles'!Q21*'E-Motorcycles EU27+4'!$B$7</f>
        <v>0.30107232278057644</v>
      </c>
      <c r="G21" s="9">
        <f>'Share E-Mopeds+E-Motorcycles'!R21*'E-Motorcycles EU27+4'!$B$8</f>
        <v>0.41380189873286044</v>
      </c>
      <c r="H21" s="9">
        <f>'Share E-Mopeds+E-Motorcycles'!S21*'E-Motorcycles EU27+4'!$B$9</f>
        <v>0.92394401379826263</v>
      </c>
      <c r="I21" s="9">
        <f>'Share E-Mopeds+E-Motorcycles'!T21*'E-Motorcycles EU27+4'!$B$10</f>
        <v>0.99022315531610849</v>
      </c>
      <c r="J21" s="9">
        <f>'Share E-Mopeds+E-Motorcycles'!U21*'E-Motorcycles EU27+4'!$B$11</f>
        <v>1.226871204579389</v>
      </c>
      <c r="K21" s="9">
        <f>'Share E-Mopeds+E-Motorcycles'!V21*'E-Motorcycles EU27+4'!$B$12</f>
        <v>2.1733458514022126</v>
      </c>
      <c r="L21" s="9">
        <f>'Share E-Mopeds+E-Motorcycles'!W21*'E-Motorcycles EU27+4'!$B$13</f>
        <v>3.9158388194918854</v>
      </c>
      <c r="M21" s="9">
        <f>'Share E-Mopeds+E-Motorcycles'!X21*'E-Motorcycles EU27+4'!$B$14</f>
        <v>6.4927322893376971</v>
      </c>
      <c r="N21" s="11">
        <f>'Share E-Mopeds+E-Motorcycles'!Y21*'E-Motorcycles EU27+4'!$B$15</f>
        <v>8.3885477758998093</v>
      </c>
      <c r="O21" s="11">
        <f>'Share E-Mopeds+E-Motorcycles'!Z21*'E-Motorcycles EU27+4'!$B$16</f>
        <v>10.956254756692218</v>
      </c>
      <c r="P21" s="11">
        <f>'Share E-Mopeds+E-Motorcycles'!AA21*'E-Motorcycles EU27+4'!$B$17</f>
        <v>14.829350253892564</v>
      </c>
      <c r="Q21" s="11">
        <f>'Share E-Mopeds+E-Motorcycles'!AB21*'E-Motorcycles EU27+4'!$B$18</f>
        <v>18.569489155141792</v>
      </c>
      <c r="R21" s="11">
        <f>'Share E-Mopeds+E-Motorcycles'!AC21*'E-Motorcycles EU27+4'!$B$19</f>
        <v>22.869320238608864</v>
      </c>
      <c r="S21" s="11">
        <f>'Share E-Mopeds+E-Motorcycles'!AD21*'E-Motorcycles EU27+4'!$B$20</f>
        <v>27.640554230867846</v>
      </c>
      <c r="T21" s="11">
        <f>'Share E-Mopeds+E-Motorcycles'!AE21*'E-Motorcycles EU27+4'!$B$21</f>
        <v>32.731186680355087</v>
      </c>
      <c r="U21" s="11">
        <f>'Share E-Mopeds+E-Motorcycles'!AF21*'E-Motorcycles EU27+4'!$B$22</f>
        <v>37.940223260103949</v>
      </c>
      <c r="V21" s="11">
        <f>'Share E-Mopeds+E-Motorcycles'!AG21*'E-Motorcycles EU27+4'!$B$23</f>
        <v>43.047322947563529</v>
      </c>
      <c r="W21" s="11">
        <f>'Share E-Mopeds+E-Motorcycles'!AH21*'E-Motorcycles EU27+4'!$B$24</f>
        <v>47.848839035040506</v>
      </c>
      <c r="X21" s="11">
        <f>'Share E-Mopeds+E-Motorcycles'!AI21*'E-Motorcycles EU27+4'!$B$25</f>
        <v>52.188323262035283</v>
      </c>
      <c r="Y21" s="11">
        <f>'Share E-Mopeds+E-Motorcycles'!AJ21*'E-Motorcycles EU27+4'!$B$26</f>
        <v>55.97252367233142</v>
      </c>
      <c r="Z21" s="11">
        <f>'Share E-Mopeds+E-Motorcycles'!AK21*'E-Motorcycles EU27+4'!$B$27</f>
        <v>59.170992863394034</v>
      </c>
      <c r="AA21" s="11">
        <f>'Share E-Mopeds+E-Motorcycles'!AL21*'E-Motorcycles EU27+4'!$B$28</f>
        <v>61.803774327319083</v>
      </c>
      <c r="AB21" s="11">
        <f>'Share E-Mopeds+E-Motorcycles'!AM21*'E-Motorcycles EU27+4'!$B$29</f>
        <v>63.924102706648924</v>
      </c>
      <c r="AC21" s="11">
        <f>'Share E-Mopeds+E-Motorcycles'!AN21*'E-Motorcycles EU27+4'!$B$30</f>
        <v>65.601890433281355</v>
      </c>
      <c r="AD21" s="11">
        <f>'Share E-Mopeds+E-Motorcycles'!AO21*'E-Motorcycles EU27+4'!$B$31</f>
        <v>66.91108125193584</v>
      </c>
      <c r="AE21" s="11">
        <f>'Share E-Mopeds+E-Motorcycles'!AP21*'E-Motorcycles EU27+4'!$B$32</f>
        <v>67.921559043352886</v>
      </c>
      <c r="AF21" s="11">
        <f>'Share E-Mopeds+E-Motorcycles'!AQ21*'E-Motorcycles EU27+4'!$B$33</f>
        <v>68.694926546266487</v>
      </c>
      <c r="AG21" s="11">
        <f>'Share E-Mopeds+E-Motorcycles'!AR21*'E-Motorcycles EU27+4'!$B$34</f>
        <v>69.283008075099531</v>
      </c>
      <c r="AH21" s="11">
        <f>'Share E-Mopeds+E-Motorcycles'!AS21*'E-Motorcycles EU27+4'!$B$35</f>
        <v>69.728000499399812</v>
      </c>
      <c r="AI21" s="11">
        <f>'Share E-Mopeds+E-Motorcycles'!AT21*'E-Motorcycles EU27+4'!$B$36</f>
        <v>70.063467681715792</v>
      </c>
      <c r="AJ21" s="11">
        <f>'Share E-Mopeds+E-Motorcycles'!AU21*'E-Motorcycles EU27+4'!$B$37</f>
        <v>70.315657414399226</v>
      </c>
      <c r="AK21" s="11">
        <f>'Share E-Mopeds+E-Motorcycles'!AV21*'E-Motorcycles EU27+4'!$B$38</f>
        <v>70.504842654846087</v>
      </c>
      <c r="AL21" s="11">
        <f>'Share E-Mopeds+E-Motorcycles'!AW21*'E-Motorcycles EU27+4'!$B$39</f>
        <v>70.646538994213458</v>
      </c>
      <c r="AM21" s="11">
        <f>'Share E-Mopeds+E-Motorcycles'!AX21*'E-Motorcycles EU27+4'!$B$40</f>
        <v>70.752541042050211</v>
      </c>
      <c r="AN21" s="11">
        <f>'Share E-Mopeds+E-Motorcycles'!AY21*'E-Motorcycles EU27+4'!$B$41</f>
        <v>70.831770008395068</v>
      </c>
      <c r="AO21" s="11">
        <f>'Share E-Mopeds+E-Motorcycles'!AZ21*'E-Motorcycles EU27+4'!$B$42</f>
        <v>70.890948687434658</v>
      </c>
      <c r="AP21" s="11">
        <f>'Share E-Mopeds+E-Motorcycles'!BA21*'E-Motorcycles EU27+4'!$B$43</f>
        <v>70.935129232251626</v>
      </c>
    </row>
    <row r="22" spans="1:42" x14ac:dyDescent="0.45">
      <c r="A22" t="s">
        <v>41</v>
      </c>
      <c r="B22" s="9">
        <f>'Share E-Mopeds+E-Motorcycles'!M22*'E-Motorcycles EU27+4'!$B$3</f>
        <v>0.33590714431397117</v>
      </c>
      <c r="C22" s="9">
        <f>'Share E-Mopeds+E-Motorcycles'!N22*'E-Motorcycles EU27+4'!$B$4</f>
        <v>0.4499350482730991</v>
      </c>
      <c r="D22" s="9">
        <f>'Share E-Mopeds+E-Motorcycles'!O22*'E-Motorcycles EU27+4'!$B$5</f>
        <v>0.48247333466743253</v>
      </c>
      <c r="E22" s="9">
        <f>'Share E-Mopeds+E-Motorcycles'!P22*'E-Motorcycles EU27+4'!$B$6</f>
        <v>1.8850432841525471</v>
      </c>
      <c r="F22" s="9">
        <f>'Share E-Mopeds+E-Motorcycles'!Q22*'E-Motorcycles EU27+4'!$B$7</f>
        <v>2.0644959276382386</v>
      </c>
      <c r="G22" s="9">
        <f>'Share E-Mopeds+E-Motorcycles'!R22*'E-Motorcycles EU27+4'!$B$8</f>
        <v>1.6034823575898343</v>
      </c>
      <c r="H22" s="9">
        <f>'Share E-Mopeds+E-Motorcycles'!S22*'E-Motorcycles EU27+4'!$B$9</f>
        <v>1.8478880275965253</v>
      </c>
      <c r="I22" s="9">
        <f>'Share E-Mopeds+E-Motorcycles'!T22*'E-Motorcycles EU27+4'!$B$10</f>
        <v>1.3936474037782269</v>
      </c>
      <c r="J22" s="9">
        <f>'Share E-Mopeds+E-Motorcycles'!U22*'E-Motorcycles EU27+4'!$B$11</f>
        <v>4.3263353003588971</v>
      </c>
      <c r="K22" s="9">
        <f>'Share E-Mopeds+E-Motorcycles'!V22*'E-Motorcycles EU27+4'!$B$12</f>
        <v>5.1248031804669454</v>
      </c>
      <c r="L22" s="9">
        <f>'Share E-Mopeds+E-Motorcycles'!W22*'E-Motorcycles EU27+4'!$B$13</f>
        <v>9.2336446237401262</v>
      </c>
      <c r="M22" s="9">
        <f>'Share E-Mopeds+E-Motorcycles'!X22*'E-Motorcycles EU27+4'!$B$14</f>
        <v>15.310023052635804</v>
      </c>
      <c r="N22" s="11">
        <f>'Share E-Mopeds+E-Motorcycles'!Y22*'E-Motorcycles EU27+4'!$B$15</f>
        <v>19.780402780208192</v>
      </c>
      <c r="O22" s="11">
        <f>'Share E-Mopeds+E-Motorcycles'!Z22*'E-Motorcycles EU27+4'!$B$16</f>
        <v>25.835119241089053</v>
      </c>
      <c r="P22" s="11">
        <f>'Share E-Mopeds+E-Motorcycles'!AA22*'E-Motorcycles EU27+4'!$B$17</f>
        <v>34.967974055475054</v>
      </c>
      <c r="Q22" s="11">
        <f>'Share E-Mopeds+E-Motorcycles'!AB22*'E-Motorcycles EU27+4'!$B$18</f>
        <v>43.787313933729408</v>
      </c>
      <c r="R22" s="11">
        <f>'Share E-Mopeds+E-Motorcycles'!AC22*'E-Motorcycles EU27+4'!$B$19</f>
        <v>53.926421797213493</v>
      </c>
      <c r="S22" s="11">
        <f>'Share E-Mopeds+E-Motorcycles'!AD22*'E-Motorcycles EU27+4'!$B$20</f>
        <v>65.177109359206895</v>
      </c>
      <c r="T22" s="11">
        <f>'Share E-Mopeds+E-Motorcycles'!AE22*'E-Motorcycles EU27+4'!$B$21</f>
        <v>77.180946369726186</v>
      </c>
      <c r="U22" s="11">
        <f>'Share E-Mopeds+E-Motorcycles'!AF22*'E-Motorcycles EU27+4'!$B$22</f>
        <v>89.463983242961163</v>
      </c>
      <c r="V22" s="11">
        <f>'Share E-Mopeds+E-Motorcycles'!AG22*'E-Motorcycles EU27+4'!$B$23</f>
        <v>101.50665040721772</v>
      </c>
      <c r="W22" s="11">
        <f>'Share E-Mopeds+E-Motorcycles'!AH22*'E-Motorcycles EU27+4'!$B$24</f>
        <v>112.82874389744121</v>
      </c>
      <c r="X22" s="11">
        <f>'Share E-Mopeds+E-Motorcycles'!AI22*'E-Motorcycles EU27+4'!$B$25</f>
        <v>123.06135485245358</v>
      </c>
      <c r="Y22" s="11">
        <f>'Share E-Mopeds+E-Motorcycles'!AJ22*'E-Motorcycles EU27+4'!$B$26</f>
        <v>131.98459285697905</v>
      </c>
      <c r="Z22" s="11">
        <f>'Share E-Mopeds+E-Motorcycles'!AK22*'E-Motorcycles EU27+4'!$B$27</f>
        <v>139.52666218405261</v>
      </c>
      <c r="AA22" s="11">
        <f>'Share E-Mopeds+E-Motorcycles'!AL22*'E-Motorcycles EU27+4'!$B$28</f>
        <v>145.7348258829376</v>
      </c>
      <c r="AB22" s="11">
        <f>'Share E-Mopeds+E-Motorcycles'!AM22*'E-Motorcycles EU27+4'!$B$29</f>
        <v>150.73461255518453</v>
      </c>
      <c r="AC22" s="11">
        <f>'Share E-Mopeds+E-Motorcycles'!AN22*'E-Motorcycles EU27+4'!$B$30</f>
        <v>154.69087744144119</v>
      </c>
      <c r="AD22" s="11">
        <f>'Share E-Mopeds+E-Motorcycles'!AO22*'E-Motorcycles EU27+4'!$B$31</f>
        <v>157.77798171752772</v>
      </c>
      <c r="AE22" s="11">
        <f>'Share E-Mopeds+E-Motorcycles'!AP22*'E-Motorcycles EU27+4'!$B$32</f>
        <v>160.16071329975804</v>
      </c>
      <c r="AF22" s="11">
        <f>'Share E-Mopeds+E-Motorcycles'!AQ22*'E-Motorcycles EU27+4'!$B$33</f>
        <v>161.98433296712224</v>
      </c>
      <c r="AG22" s="11">
        <f>'Share E-Mopeds+E-Motorcycles'!AR22*'E-Motorcycles EU27+4'!$B$34</f>
        <v>163.37104373264214</v>
      </c>
      <c r="AH22" s="11">
        <f>'Share E-Mopeds+E-Motorcycles'!AS22*'E-Motorcycles EU27+4'!$B$35</f>
        <v>164.42034685660946</v>
      </c>
      <c r="AI22" s="11">
        <f>'Share E-Mopeds+E-Motorcycles'!AT22*'E-Motorcycles EU27+4'!$B$36</f>
        <v>165.21138675565084</v>
      </c>
      <c r="AJ22" s="11">
        <f>'Share E-Mopeds+E-Motorcycles'!AU22*'E-Motorcycles EU27+4'!$B$37</f>
        <v>165.80605637222536</v>
      </c>
      <c r="AK22" s="11">
        <f>'Share E-Mopeds+E-Motorcycles'!AV22*'E-Motorcycles EU27+4'!$B$38</f>
        <v>166.25215984043956</v>
      </c>
      <c r="AL22" s="11">
        <f>'Share E-Mopeds+E-Motorcycles'!AW22*'E-Motorcycles EU27+4'!$B$39</f>
        <v>166.58628330734285</v>
      </c>
      <c r="AM22" s="11">
        <f>'Share E-Mopeds+E-Motorcycles'!AX22*'E-Motorcycles EU27+4'!$B$40</f>
        <v>166.83623875347647</v>
      </c>
      <c r="AN22" s="11">
        <f>'Share E-Mopeds+E-Motorcycles'!AY22*'E-Motorcycles EU27+4'!$B$41</f>
        <v>167.02306261238843</v>
      </c>
      <c r="AO22" s="11">
        <f>'Share E-Mopeds+E-Motorcycles'!AZ22*'E-Motorcycles EU27+4'!$B$42</f>
        <v>167.16260739876572</v>
      </c>
      <c r="AP22" s="11">
        <f>'Share E-Mopeds+E-Motorcycles'!BA22*'E-Motorcycles EU27+4'!$B$43</f>
        <v>167.26678621432174</v>
      </c>
    </row>
    <row r="23" spans="1:42" x14ac:dyDescent="0.45">
      <c r="A23" t="s">
        <v>42</v>
      </c>
      <c r="B23" s="9">
        <f>'Share E-Mopeds+E-Motorcycles'!M23*'E-Motorcycles EU27+4'!$B$3</f>
        <v>2.9209316896867059E-2</v>
      </c>
      <c r="C23" s="9">
        <f>'Share E-Mopeds+E-Motorcycles'!N23*'E-Motorcycles EU27+4'!$B$4</f>
        <v>3.9124786806356442E-2</v>
      </c>
      <c r="D23" s="9">
        <f>'Share E-Mopeds+E-Motorcycles'!O23*'E-Motorcycles EU27+4'!$B$5</f>
        <v>5.078666680709816E-2</v>
      </c>
      <c r="E23" s="9">
        <f>'Share E-Mopeds+E-Motorcycles'!P23*'E-Motorcycles EU27+4'!$B$6</f>
        <v>0.24587521097641921</v>
      </c>
      <c r="F23" s="9">
        <f>'Share E-Mopeds+E-Motorcycles'!Q23*'E-Motorcycles EU27+4'!$B$7</f>
        <v>0.17204132730318655</v>
      </c>
      <c r="G23" s="9">
        <f>'Share E-Mopeds+E-Motorcycles'!R23*'E-Motorcycles EU27+4'!$B$8</f>
        <v>0.36207666139125289</v>
      </c>
      <c r="H23" s="9">
        <f>'Share E-Mopeds+E-Motorcycles'!S23*'E-Motorcycles EU27+4'!$B$9</f>
        <v>0.27174823935243025</v>
      </c>
      <c r="I23" s="9">
        <f>'Share E-Mopeds+E-Motorcycles'!T23*'E-Motorcycles EU27+4'!$B$10</f>
        <v>0.58679890685399017</v>
      </c>
      <c r="J23" s="9">
        <f>'Share E-Mopeds+E-Motorcycles'!U23*'E-Motorcycles EU27+4'!$B$11</f>
        <v>0.64572168662073093</v>
      </c>
      <c r="K23" s="9">
        <f>'Share E-Mopeds+E-Motorcycles'!V23*'E-Motorcycles EU27+4'!$B$12</f>
        <v>4.6150060054466735</v>
      </c>
      <c r="L23" s="9">
        <f>'Share E-Mopeds+E-Motorcycles'!W23*'E-Motorcycles EU27+4'!$B$13</f>
        <v>8.3151145302790663</v>
      </c>
      <c r="M23" s="9">
        <f>'Share E-Mopeds+E-Motorcycles'!X23*'E-Motorcycles EU27+4'!$B$14</f>
        <v>13.787036466247949</v>
      </c>
      <c r="N23" s="11">
        <f>'Share E-Mopeds+E-Motorcycles'!Y23*'E-Motorcycles EU27+4'!$B$15</f>
        <v>17.812718734009472</v>
      </c>
      <c r="O23" s="11">
        <f>'Share E-Mopeds+E-Motorcycles'!Z23*'E-Motorcycles EU27+4'!$B$16</f>
        <v>23.265133557420505</v>
      </c>
      <c r="P23" s="11">
        <f>'Share E-Mopeds+E-Motorcycles'!AA23*'E-Motorcycles EU27+4'!$B$17</f>
        <v>31.489484489747163</v>
      </c>
      <c r="Q23" s="11">
        <f>'Share E-Mopeds+E-Motorcycles'!AB23*'E-Motorcycles EU27+4'!$B$18</f>
        <v>39.431507835609722</v>
      </c>
      <c r="R23" s="11">
        <f>'Share E-Mopeds+E-Motorcycles'!AC23*'E-Motorcycles EU27+4'!$B$19</f>
        <v>48.562013346181779</v>
      </c>
      <c r="S23" s="11">
        <f>'Share E-Mopeds+E-Motorcycles'!AD23*'E-Motorcycles EU27+4'!$B$20</f>
        <v>58.693522564311962</v>
      </c>
      <c r="T23" s="11">
        <f>'Share E-Mopeds+E-Motorcycles'!AE23*'E-Motorcycles EU27+4'!$B$21</f>
        <v>69.503260605198449</v>
      </c>
      <c r="U23" s="11">
        <f>'Share E-Mopeds+E-Motorcycles'!AF23*'E-Motorcycles EU27+4'!$B$22</f>
        <v>80.564424700467654</v>
      </c>
      <c r="V23" s="11">
        <f>'Share E-Mopeds+E-Motorcycles'!AG23*'E-Motorcycles EU27+4'!$B$23</f>
        <v>91.409130209641077</v>
      </c>
      <c r="W23" s="11">
        <f>'Share E-Mopeds+E-Motorcycles'!AH23*'E-Motorcycles EU27+4'!$B$24</f>
        <v>101.60494214848109</v>
      </c>
      <c r="X23" s="11">
        <f>'Share E-Mopeds+E-Motorcycles'!AI23*'E-Motorcycles EU27+4'!$B$25</f>
        <v>110.81964939592677</v>
      </c>
      <c r="Y23" s="11">
        <f>'Share E-Mopeds+E-Motorcycles'!AJ23*'E-Motorcycles EU27+4'!$B$26</f>
        <v>118.85523545235809</v>
      </c>
      <c r="Z23" s="11">
        <f>'Share E-Mopeds+E-Motorcycles'!AK23*'E-Motorcycles EU27+4'!$B$27</f>
        <v>125.64704657412062</v>
      </c>
      <c r="AA23" s="11">
        <f>'Share E-Mopeds+E-Motorcycles'!AL23*'E-Motorcycles EU27+4'!$B$28</f>
        <v>131.23764425060347</v>
      </c>
      <c r="AB23" s="11">
        <f>'Share E-Mopeds+E-Motorcycles'!AM23*'E-Motorcycles EU27+4'!$B$29</f>
        <v>135.74006994498288</v>
      </c>
      <c r="AC23" s="11">
        <f>'Share E-Mopeds+E-Motorcycles'!AN23*'E-Motorcycles EU27+4'!$B$30</f>
        <v>139.30277968548626</v>
      </c>
      <c r="AD23" s="11">
        <f>'Share E-Mopeds+E-Motorcycles'!AO23*'E-Motorcycles EU27+4'!$B$31</f>
        <v>142.08278981892545</v>
      </c>
      <c r="AE23" s="11">
        <f>'Share E-Mopeds+E-Motorcycles'!AP23*'E-Motorcycles EU27+4'!$B$32</f>
        <v>144.22849574637888</v>
      </c>
      <c r="AF23" s="11">
        <f>'Share E-Mopeds+E-Motorcycles'!AQ23*'E-Motorcycles EU27+4'!$B$33</f>
        <v>145.87070822170162</v>
      </c>
      <c r="AG23" s="11">
        <f>'Share E-Mopeds+E-Motorcycles'!AR23*'E-Motorcycles EU27+4'!$B$34</f>
        <v>147.11947393724833</v>
      </c>
      <c r="AH23" s="11">
        <f>'Share E-Mopeds+E-Motorcycles'!AS23*'E-Motorcycles EU27+4'!$B$35</f>
        <v>148.06439612218227</v>
      </c>
      <c r="AI23" s="11">
        <f>'Share E-Mopeds+E-Motorcycles'!AT23*'E-Motorcycles EU27+4'!$B$36</f>
        <v>148.7767461883347</v>
      </c>
      <c r="AJ23" s="11">
        <f>'Share E-Mopeds+E-Motorcycles'!AU23*'E-Motorcycles EU27+4'!$B$37</f>
        <v>149.31226018860076</v>
      </c>
      <c r="AK23" s="11">
        <f>'Share E-Mopeds+E-Motorcycles'!AV23*'E-Motorcycles EU27+4'!$B$38</f>
        <v>149.71398687201884</v>
      </c>
      <c r="AL23" s="11">
        <f>'Share E-Mopeds+E-Motorcycles'!AW23*'E-Motorcycles EU27+4'!$B$39</f>
        <v>150.01487292598409</v>
      </c>
      <c r="AM23" s="11">
        <f>'Share E-Mopeds+E-Motorcycles'!AX23*'E-Motorcycles EU27+4'!$B$40</f>
        <v>150.23996369423006</v>
      </c>
      <c r="AN23" s="11">
        <f>'Share E-Mopeds+E-Motorcycles'!AY23*'E-Motorcycles EU27+4'!$B$41</f>
        <v>150.4082029807895</v>
      </c>
      <c r="AO23" s="11">
        <f>'Share E-Mopeds+E-Motorcycles'!AZ23*'E-Motorcycles EU27+4'!$B$42</f>
        <v>150.53386634862665</v>
      </c>
      <c r="AP23" s="11">
        <f>'Share E-Mopeds+E-Motorcycles'!BA23*'E-Motorcycles EU27+4'!$B$43</f>
        <v>150.62768182650956</v>
      </c>
    </row>
    <row r="24" spans="1:42" x14ac:dyDescent="0.45">
      <c r="A24" t="s">
        <v>43</v>
      </c>
      <c r="B24" s="9">
        <f>'Share E-Mopeds+E-Motorcycles'!M24*'E-Motorcycles EU27+4'!$B$3</f>
        <v>0</v>
      </c>
      <c r="C24" s="9">
        <f>'Share E-Mopeds+E-Motorcycles'!N24*'E-Motorcycles EU27+4'!$B$4</f>
        <v>0</v>
      </c>
      <c r="D24" s="9">
        <f>'Share E-Mopeds+E-Motorcycles'!O24*'E-Motorcycles EU27+4'!$B$5</f>
        <v>0</v>
      </c>
      <c r="E24" s="9">
        <f>'Share E-Mopeds+E-Motorcycles'!P24*'E-Motorcycles EU27+4'!$B$6</f>
        <v>0.94252164207627354</v>
      </c>
      <c r="F24" s="9">
        <f>'Share E-Mopeds+E-Motorcycles'!Q24*'E-Motorcycles EU27+4'!$B$7</f>
        <v>1.1612789592965092</v>
      </c>
      <c r="G24" s="9">
        <f>'Share E-Mopeds+E-Motorcycles'!R24*'E-Motorcycles EU27+4'!$B$8</f>
        <v>0.62070284809929066</v>
      </c>
      <c r="H24" s="9">
        <f>'Share E-Mopeds+E-Motorcycles'!S24*'E-Motorcycles EU27+4'!$B$9</f>
        <v>2.3913845063013861</v>
      </c>
      <c r="I24" s="9">
        <f>'Share E-Mopeds+E-Motorcycles'!T24*'E-Motorcycles EU27+4'!$B$10</f>
        <v>0.80684849692423655</v>
      </c>
      <c r="J24" s="9">
        <f>'Share E-Mopeds+E-Motorcycles'!U24*'E-Motorcycles EU27+4'!$B$11</f>
        <v>2.7443171681381067</v>
      </c>
      <c r="K24" s="9">
        <f>'Share E-Mopeds+E-Motorcycles'!V24*'E-Motorcycles EU27+4'!$B$12</f>
        <v>17.4940925322746</v>
      </c>
      <c r="L24" s="9">
        <f>'Share E-Mopeds+E-Motorcycles'!W24*'E-Motorcycles EU27+4'!$B$13</f>
        <v>3.2703083822916987</v>
      </c>
      <c r="M24" s="9">
        <f>'Share E-Mopeds+E-Motorcycles'!X24*'E-Motorcycles EU27+4'!$B$14</f>
        <v>5.4223980629908155</v>
      </c>
      <c r="N24" s="11">
        <f>'Share E-Mopeds+E-Motorcycles'!Y24*'E-Motorcycles EU27+4'!$B$15</f>
        <v>7.0056862325960658</v>
      </c>
      <c r="O24" s="11">
        <f>'Share E-Mopeds+E-Motorcycles'!Z24*'E-Motorcycles EU27+4'!$B$16</f>
        <v>9.1501038273028694</v>
      </c>
      <c r="P24" s="11">
        <f>'Share E-Mopeds+E-Motorcycles'!AA24*'E-Motorcycles EU27+4'!$B$17</f>
        <v>12.384715172096186</v>
      </c>
      <c r="Q24" s="11">
        <f>'Share E-Mopeds+E-Motorcycles'!AB24*'E-Motorcycles EU27+4'!$B$18</f>
        <v>15.508287965441585</v>
      </c>
      <c r="R24" s="11">
        <f>'Share E-Mopeds+E-Motorcycles'!AC24*'E-Motorcycles EU27+4'!$B$19</f>
        <v>19.099287054756861</v>
      </c>
      <c r="S24" s="11">
        <f>'Share E-Mopeds+E-Motorcycles'!AD24*'E-Motorcycles EU27+4'!$B$20</f>
        <v>23.083977752721879</v>
      </c>
      <c r="T24" s="11">
        <f>'Share E-Mopeds+E-Motorcycles'!AE24*'E-Motorcycles EU27+4'!$B$21</f>
        <v>27.335413712714853</v>
      </c>
      <c r="U24" s="11">
        <f>'Share E-Mopeds+E-Motorcycles'!AF24*'E-Motorcycles EU27+4'!$B$22</f>
        <v>31.685734748815939</v>
      </c>
      <c r="V24" s="11">
        <f>'Share E-Mopeds+E-Motorcycles'!AG24*'E-Motorcycles EU27+4'!$B$23</f>
        <v>35.950923304065412</v>
      </c>
      <c r="W24" s="11">
        <f>'Share E-Mopeds+E-Motorcycles'!AH24*'E-Motorcycles EU27+4'!$B$24</f>
        <v>39.960904059765134</v>
      </c>
      <c r="X24" s="11">
        <f>'Share E-Mopeds+E-Motorcycles'!AI24*'E-Motorcycles EU27+4'!$B$25</f>
        <v>43.585019427262587</v>
      </c>
      <c r="Y24" s="11">
        <f>'Share E-Mopeds+E-Motorcycles'!AJ24*'E-Motorcycles EU27+4'!$B$26</f>
        <v>46.74539014029132</v>
      </c>
      <c r="Z24" s="11">
        <f>'Share E-Mopeds+E-Motorcycles'!AK24*'E-Motorcycles EU27+4'!$B$27</f>
        <v>49.416588084896972</v>
      </c>
      <c r="AA24" s="11">
        <f>'Share E-Mopeds+E-Motorcycles'!AL24*'E-Motorcycles EU27+4'!$B$28</f>
        <v>51.615352560941872</v>
      </c>
      <c r="AB24" s="11">
        <f>'Share E-Mopeds+E-Motorcycles'!AM24*'E-Motorcycles EU27+4'!$B$29</f>
        <v>53.38614242022242</v>
      </c>
      <c r="AC24" s="11">
        <f>'Share E-Mopeds+E-Motorcycles'!AN24*'E-Motorcycles EU27+4'!$B$30</f>
        <v>54.787344951542153</v>
      </c>
      <c r="AD24" s="11">
        <f>'Share E-Mopeds+E-Motorcycles'!AO24*'E-Motorcycles EU27+4'!$B$31</f>
        <v>55.880714190069867</v>
      </c>
      <c r="AE24" s="11">
        <f>'Share E-Mopeds+E-Motorcycles'!AP24*'E-Motorcycles EU27+4'!$B$32</f>
        <v>56.724613580142204</v>
      </c>
      <c r="AF24" s="11">
        <f>'Share E-Mopeds+E-Motorcycles'!AQ24*'E-Motorcycles EU27+4'!$B$33</f>
        <v>57.37049057967063</v>
      </c>
      <c r="AG24" s="11">
        <f>'Share E-Mopeds+E-Motorcycles'!AR24*'E-Motorcycles EU27+4'!$B$34</f>
        <v>57.861626206510124</v>
      </c>
      <c r="AH24" s="11">
        <f>'Share E-Mopeds+E-Motorcycles'!AS24*'E-Motorcycles EU27+4'!$B$35</f>
        <v>58.233261128765264</v>
      </c>
      <c r="AI24" s="11">
        <f>'Share E-Mopeds+E-Motorcycles'!AT24*'E-Motorcycles EU27+4'!$B$36</f>
        <v>58.513426168462708</v>
      </c>
      <c r="AJ24" s="11">
        <f>'Share E-Mopeds+E-Motorcycles'!AU24*'E-Motorcycles EU27+4'!$B$37</f>
        <v>58.724042139839575</v>
      </c>
      <c r="AK24" s="11">
        <f>'Share E-Mopeds+E-Motorcycles'!AV24*'E-Motorcycles EU27+4'!$B$38</f>
        <v>58.882039980445164</v>
      </c>
      <c r="AL24" s="11">
        <f>'Share E-Mopeds+E-Motorcycles'!AW24*'E-Motorcycles EU27+4'!$B$39</f>
        <v>59.000377518769398</v>
      </c>
      <c r="AM24" s="11">
        <f>'Share E-Mopeds+E-Motorcycles'!AX24*'E-Motorcycles EU27+4'!$B$40</f>
        <v>59.088905009700611</v>
      </c>
      <c r="AN24" s="11">
        <f>'Share E-Mopeds+E-Motorcycles'!AY24*'E-Motorcycles EU27+4'!$B$41</f>
        <v>59.155072991760584</v>
      </c>
      <c r="AO24" s="11">
        <f>'Share E-Mopeds+E-Motorcycles'!AZ24*'E-Motorcycles EU27+4'!$B$42</f>
        <v>59.204495998946868</v>
      </c>
      <c r="AP24" s="11">
        <f>'Share E-Mopeds+E-Motorcycles'!BA24*'E-Motorcycles EU27+4'!$B$43</f>
        <v>59.241393331219562</v>
      </c>
    </row>
    <row r="25" spans="1:42" x14ac:dyDescent="0.45">
      <c r="A25" t="s">
        <v>44</v>
      </c>
      <c r="B25" s="9">
        <f>'Share E-Mopeds+E-Motorcycles'!M25*'E-Motorcycles EU27+4'!$B$3</f>
        <v>66.421986623475689</v>
      </c>
      <c r="C25" s="9">
        <f>'Share E-Mopeds+E-Motorcycles'!N25*'E-Motorcycles EU27+4'!$B$4</f>
        <v>88.969765197654553</v>
      </c>
      <c r="D25" s="9">
        <f>'Share E-Mopeds+E-Motorcycles'!O25*'E-Motorcycles EU27+4'!$B$5</f>
        <v>103.07154028500572</v>
      </c>
      <c r="E25" s="9">
        <f>'Share E-Mopeds+E-Motorcycles'!P25*'E-Motorcycles EU27+4'!$B$6</f>
        <v>121.91312544247451</v>
      </c>
      <c r="F25" s="9">
        <f>'Share E-Mopeds+E-Motorcycles'!Q25*'E-Motorcycles EU27+4'!$B$7</f>
        <v>219.39570264338863</v>
      </c>
      <c r="G25" s="9">
        <f>'Share E-Mopeds+E-Motorcycles'!R25*'E-Motorcycles EU27+4'!$B$8</f>
        <v>296.79941186614417</v>
      </c>
      <c r="H25" s="9">
        <f>'Share E-Mopeds+E-Motorcycles'!S25*'E-Motorcycles EU27+4'!$B$9</f>
        <v>282.45511998291596</v>
      </c>
      <c r="I25" s="9">
        <f>'Share E-Mopeds+E-Motorcycles'!T25*'E-Motorcycles EU27+4'!$B$10</f>
        <v>273.59499032067293</v>
      </c>
      <c r="J25" s="9">
        <f>'Share E-Mopeds+E-Motorcycles'!U25*'E-Motorcycles EU27+4'!$B$11</f>
        <v>275.94916277736939</v>
      </c>
      <c r="K25" s="9">
        <f>'Share E-Mopeds+E-Motorcycles'!V25*'E-Motorcycles EU27+4'!$B$12</f>
        <v>345.61565323348026</v>
      </c>
      <c r="L25" s="9">
        <f>'Share E-Mopeds+E-Motorcycles'!W25*'E-Motorcycles EU27+4'!$B$13</f>
        <v>561.07116854448009</v>
      </c>
      <c r="M25" s="9">
        <f>'Share E-Mopeds+E-Motorcycles'!X25*'E-Motorcycles EU27+4'!$B$14</f>
        <v>721.02639409467633</v>
      </c>
      <c r="N25" s="11">
        <f>'Share E-Mopeds+E-Motorcycles'!Y25*'E-Motorcycles EU27+4'!$B$15</f>
        <v>931.55917801824717</v>
      </c>
      <c r="O25" s="11">
        <f>'Share E-Mopeds+E-Motorcycles'!Z25*'E-Motorcycles EU27+4'!$B$16</f>
        <v>1216.7063892305134</v>
      </c>
      <c r="P25" s="11">
        <f>'Share E-Mopeds+E-Motorcycles'!AA25*'E-Motorcycles EU27+4'!$B$17</f>
        <v>1543.892530117387</v>
      </c>
      <c r="Q25" s="11">
        <f>'Share E-Mopeds+E-Motorcycles'!AB25*'E-Motorcycles EU27+4'!$B$18</f>
        <v>1933.2806295538012</v>
      </c>
      <c r="R25" s="11">
        <f>'Share E-Mopeds+E-Motorcycles'!AC25*'E-Motorcycles EU27+4'!$B$19</f>
        <v>2380.9386170498365</v>
      </c>
      <c r="S25" s="11">
        <f>'Share E-Mopeds+E-Motorcycles'!AD25*'E-Motorcycles EU27+4'!$B$20</f>
        <v>2877.6746435090686</v>
      </c>
      <c r="T25" s="11">
        <f>'Share E-Mopeds+E-Motorcycles'!AE25*'E-Motorcycles EU27+4'!$B$21</f>
        <v>3407.6634345064026</v>
      </c>
      <c r="U25" s="11">
        <f>'Share E-Mopeds+E-Motorcycles'!AF25*'E-Motorcycles EU27+4'!$B$22</f>
        <v>3949.9793503686979</v>
      </c>
      <c r="V25" s="11">
        <f>'Share E-Mopeds+E-Motorcycles'!AG25*'E-Motorcycles EU27+4'!$B$23</f>
        <v>4481.6825553667713</v>
      </c>
      <c r="W25" s="11">
        <f>'Share E-Mopeds+E-Motorcycles'!AH25*'E-Motorcycles EU27+4'!$B$24</f>
        <v>4981.5712688826125</v>
      </c>
      <c r="X25" s="11">
        <f>'Share E-Mopeds+E-Motorcycles'!AI25*'E-Motorcycles EU27+4'!$B$25</f>
        <v>5433.3575688832379</v>
      </c>
      <c r="Y25" s="11">
        <f>'Share E-Mopeds+E-Motorcycles'!AJ25*'E-Motorcycles EU27+4'!$B$26</f>
        <v>5827.3329383968012</v>
      </c>
      <c r="Z25" s="11">
        <f>'Share E-Mopeds+E-Motorcycles'!AK25*'E-Motorcycles EU27+4'!$B$27</f>
        <v>6160.3274801229936</v>
      </c>
      <c r="AA25" s="11">
        <f>'Share E-Mopeds+E-Motorcycles'!AL25*'E-Motorcycles EU27+4'!$B$28</f>
        <v>6434.4279340197163</v>
      </c>
      <c r="AB25" s="11">
        <f>'Share E-Mopeds+E-Motorcycles'!AM25*'E-Motorcycles EU27+4'!$B$29</f>
        <v>6655.1765905823295</v>
      </c>
      <c r="AC25" s="11">
        <f>'Share E-Mopeds+E-Motorcycles'!AN25*'E-Motorcycles EU27+4'!$B$30</f>
        <v>6829.8520749374511</v>
      </c>
      <c r="AD25" s="11">
        <f>'Share E-Mopeds+E-Motorcycles'!AO25*'E-Motorcycles EU27+4'!$B$31</f>
        <v>6966.1527146022518</v>
      </c>
      <c r="AE25" s="11">
        <f>'Share E-Mopeds+E-Motorcycles'!AP25*'E-Motorcycles EU27+4'!$B$32</f>
        <v>7071.3541622252715</v>
      </c>
      <c r="AF25" s="11">
        <f>'Share E-Mopeds+E-Motorcycles'!AQ25*'E-Motorcycles EU27+4'!$B$33</f>
        <v>7151.869915804592</v>
      </c>
      <c r="AG25" s="11">
        <f>'Share E-Mopeds+E-Motorcycles'!AR25*'E-Motorcycles EU27+4'!$B$34</f>
        <v>7213.0954357309965</v>
      </c>
      <c r="AH25" s="11">
        <f>'Share E-Mopeds+E-Motorcycles'!AS25*'E-Motorcycles EU27+4'!$B$35</f>
        <v>7259.4238633474197</v>
      </c>
      <c r="AI25" s="11">
        <f>'Share E-Mopeds+E-Motorcycles'!AT25*'E-Motorcycles EU27+4'!$B$36</f>
        <v>7294.3495524713389</v>
      </c>
      <c r="AJ25" s="11">
        <f>'Share E-Mopeds+E-Motorcycles'!AU25*'E-Motorcycles EU27+4'!$B$37</f>
        <v>7320.6051764734793</v>
      </c>
      <c r="AK25" s="11">
        <f>'Share E-Mopeds+E-Motorcycles'!AV25*'E-Motorcycles EU27+4'!$B$38</f>
        <v>7340.3013650814537</v>
      </c>
      <c r="AL25" s="11">
        <f>'Share E-Mopeds+E-Motorcycles'!AW25*'E-Motorcycles EU27+4'!$B$39</f>
        <v>7355.053455776515</v>
      </c>
      <c r="AM25" s="11">
        <f>'Share E-Mopeds+E-Motorcycles'!AX25*'E-Motorcycles EU27+4'!$B$40</f>
        <v>7366.089392417729</v>
      </c>
      <c r="AN25" s="11">
        <f>'Share E-Mopeds+E-Motorcycles'!AY25*'E-Motorcycles EU27+4'!$B$41</f>
        <v>7374.3379675214592</v>
      </c>
      <c r="AO25" s="11">
        <f>'Share E-Mopeds+E-Motorcycles'!AZ25*'E-Motorcycles EU27+4'!$B$42</f>
        <v>7380.4990952139851</v>
      </c>
      <c r="AP25" s="11">
        <f>'Share E-Mopeds+E-Motorcycles'!BA25*'E-Motorcycles EU27+4'!$B$43</f>
        <v>7385.0987581763939</v>
      </c>
    </row>
    <row r="26" spans="1:42" x14ac:dyDescent="0.45">
      <c r="A26" t="s">
        <v>45</v>
      </c>
      <c r="B26" s="9">
        <f>'Share E-Mopeds+E-Motorcycles'!M26*'E-Motorcycles EU27+4'!$B$3</f>
        <v>0</v>
      </c>
      <c r="C26" s="9">
        <f>'Share E-Mopeds+E-Motorcycles'!N26*'E-Motorcycles EU27+4'!$B$4</f>
        <v>0</v>
      </c>
      <c r="D26" s="9">
        <f>'Share E-Mopeds+E-Motorcycles'!O26*'E-Motorcycles EU27+4'!$B$5</f>
        <v>0</v>
      </c>
      <c r="E26" s="9">
        <f>'Share E-Mopeds+E-Motorcycles'!P26*'E-Motorcycles EU27+4'!$B$6</f>
        <v>0</v>
      </c>
      <c r="F26" s="9">
        <f>'Share E-Mopeds+E-Motorcycles'!Q26*'E-Motorcycles EU27+4'!$B$7</f>
        <v>0</v>
      </c>
      <c r="G26" s="9">
        <f>'Share E-Mopeds+E-Motorcycles'!R26*'E-Motorcycles EU27+4'!$B$8</f>
        <v>0</v>
      </c>
      <c r="H26" s="9">
        <f>'Share E-Mopeds+E-Motorcycles'!S26*'E-Motorcycles EU27+4'!$B$9</f>
        <v>19.076726402540601</v>
      </c>
      <c r="I26" s="9">
        <f>'Share E-Mopeds+E-Motorcycles'!T26*'E-Motorcycles EU27+4'!$B$10</f>
        <v>23.435281342481233</v>
      </c>
      <c r="J26" s="9">
        <f>'Share E-Mopeds+E-Motorcycles'!U26*'E-Motorcycles EU27+4'!$B$11</f>
        <v>19.565367104608146</v>
      </c>
      <c r="K26" s="9">
        <f>'Share E-Mopeds+E-Motorcycles'!V26*'E-Motorcycles EU27+4'!$B$12</f>
        <v>29.219427557740861</v>
      </c>
      <c r="L26" s="9">
        <f>'Share E-Mopeds+E-Motorcycles'!W26*'E-Motorcycles EU27+4'!$B$13</f>
        <v>40.49494901202938</v>
      </c>
      <c r="M26" s="9">
        <f>'Share E-Mopeds+E-Motorcycles'!X26*'E-Motorcycles EU27+4'!$B$14</f>
        <v>67.143433406077577</v>
      </c>
      <c r="N26" s="11">
        <f>'Share E-Mopeds+E-Motorcycles'!Y26*'E-Motorcycles EU27+4'!$B$15</f>
        <v>81.326879308832588</v>
      </c>
      <c r="O26" s="11">
        <f>'Share E-Mopeds+E-Motorcycles'!Z26*'E-Motorcycles EU27+4'!$B$16</f>
        <v>106.22077051695069</v>
      </c>
      <c r="P26" s="11">
        <f>'Share E-Mopeds+E-Motorcycles'!AA26*'E-Motorcycles EU27+4'!$B$17</f>
        <v>134.78473984849248</v>
      </c>
      <c r="Q26" s="11">
        <f>'Share E-Mopeds+E-Motorcycles'!AB26*'E-Motorcycles EU27+4'!$B$18</f>
        <v>168.77905788476508</v>
      </c>
      <c r="R26" s="11">
        <f>'Share E-Mopeds+E-Motorcycles'!AC26*'E-Motorcycles EU27+4'!$B$19</f>
        <v>207.8604474301664</v>
      </c>
      <c r="S26" s="11">
        <f>'Share E-Mopeds+E-Motorcycles'!AD26*'E-Motorcycles EU27+4'!$B$20</f>
        <v>251.22644266209548</v>
      </c>
      <c r="T26" s="11">
        <f>'Share E-Mopeds+E-Motorcycles'!AE26*'E-Motorcycles EU27+4'!$B$21</f>
        <v>297.49546717234512</v>
      </c>
      <c r="U26" s="11">
        <f>'Share E-Mopeds+E-Motorcycles'!AF26*'E-Motorcycles EU27+4'!$B$22</f>
        <v>344.8406730136083</v>
      </c>
      <c r="V26" s="11">
        <f>'Share E-Mopeds+E-Motorcycles'!AG26*'E-Motorcycles EU27+4'!$B$23</f>
        <v>391.25936911082061</v>
      </c>
      <c r="W26" s="11">
        <f>'Share E-Mopeds+E-Motorcycles'!AH26*'E-Motorcycles EU27+4'!$B$24</f>
        <v>434.90059988956352</v>
      </c>
      <c r="X26" s="11">
        <f>'Share E-Mopeds+E-Motorcycles'!AI26*'E-Motorcycles EU27+4'!$B$25</f>
        <v>474.34239892985505</v>
      </c>
      <c r="Y26" s="11">
        <f>'Share E-Mopeds+E-Motorcycles'!AJ26*'E-Motorcycles EU27+4'!$B$26</f>
        <v>508.73719432572483</v>
      </c>
      <c r="Z26" s="11">
        <f>'Share E-Mopeds+E-Motorcycles'!AK26*'E-Motorcycles EU27+4'!$B$27</f>
        <v>537.80824804351198</v>
      </c>
      <c r="AA26" s="11">
        <f>'Share E-Mopeds+E-Motorcycles'!AL26*'E-Motorcycles EU27+4'!$B$28</f>
        <v>561.73773643090271</v>
      </c>
      <c r="AB26" s="11">
        <f>'Share E-Mopeds+E-Motorcycles'!AM26*'E-Motorcycles EU27+4'!$B$29</f>
        <v>581.00951193747494</v>
      </c>
      <c r="AC26" s="11">
        <f>'Share E-Mopeds+E-Motorcycles'!AN26*'E-Motorcycles EU27+4'!$B$30</f>
        <v>596.25901231229989</v>
      </c>
      <c r="AD26" s="11">
        <f>'Share E-Mopeds+E-Motorcycles'!AO26*'E-Motorcycles EU27+4'!$B$31</f>
        <v>608.15831611747262</v>
      </c>
      <c r="AE26" s="11">
        <f>'Share E-Mopeds+E-Motorcycles'!AP26*'E-Motorcycles EU27+4'!$B$32</f>
        <v>617.34260159910218</v>
      </c>
      <c r="AF26" s="11">
        <f>'Share E-Mopeds+E-Motorcycles'!AQ26*'E-Motorcycles EU27+4'!$B$33</f>
        <v>624.37177927060043</v>
      </c>
      <c r="AG26" s="11">
        <f>'Share E-Mopeds+E-Motorcycles'!AR26*'E-Motorcycles EU27+4'!$B$34</f>
        <v>629.7168830355248</v>
      </c>
      <c r="AH26" s="11">
        <f>'Share E-Mopeds+E-Motorcycles'!AS26*'E-Motorcycles EU27+4'!$B$35</f>
        <v>633.76144244756779</v>
      </c>
      <c r="AI26" s="11">
        <f>'Share E-Mopeds+E-Motorcycles'!AT26*'E-Motorcycles EU27+4'!$B$36</f>
        <v>636.81052120840548</v>
      </c>
      <c r="AJ26" s="11">
        <f>'Share E-Mopeds+E-Motorcycles'!AU26*'E-Motorcycles EU27+4'!$B$37</f>
        <v>639.10268687515645</v>
      </c>
      <c r="AK26" s="11">
        <f>'Share E-Mopeds+E-Motorcycles'!AV26*'E-Motorcycles EU27+4'!$B$38</f>
        <v>640.82220141761684</v>
      </c>
      <c r="AL26" s="11">
        <f>'Share E-Mopeds+E-Motorcycles'!AW26*'E-Motorcycles EU27+4'!$B$39</f>
        <v>642.11008685508568</v>
      </c>
      <c r="AM26" s="11">
        <f>'Share E-Mopeds+E-Motorcycles'!AX26*'E-Motorcycles EU27+4'!$B$40</f>
        <v>643.07354501046484</v>
      </c>
      <c r="AN26" s="11">
        <f>'Share E-Mopeds+E-Motorcycles'!AY26*'E-Motorcycles EU27+4'!$B$41</f>
        <v>643.79366122826423</v>
      </c>
      <c r="AO26" s="11">
        <f>'Share E-Mopeds+E-Motorcycles'!AZ26*'E-Motorcycles EU27+4'!$B$42</f>
        <v>644.33153933636493</v>
      </c>
      <c r="AP26" s="11">
        <f>'Share E-Mopeds+E-Motorcycles'!BA26*'E-Motorcycles EU27+4'!$B$43</f>
        <v>644.73309861830012</v>
      </c>
    </row>
    <row r="27" spans="1:42" x14ac:dyDescent="0.45">
      <c r="A27" t="s">
        <v>46</v>
      </c>
      <c r="B27" s="9">
        <f>'Share E-Mopeds+E-Motorcycles'!M27*'E-Motorcycles EU27+4'!$B$3</f>
        <v>1.1975819927715494</v>
      </c>
      <c r="C27" s="9">
        <f>'Share E-Mopeds+E-Motorcycles'!N27*'E-Motorcycles EU27+4'!$B$4</f>
        <v>1.6041162590606142</v>
      </c>
      <c r="D27" s="9">
        <f>'Share E-Mopeds+E-Motorcycles'!O27*'E-Motorcycles EU27+4'!$B$5</f>
        <v>1.5489933376164939</v>
      </c>
      <c r="E27" s="9">
        <f>'Share E-Mopeds+E-Motorcycles'!P27*'E-Motorcycles EU27+4'!$B$6</f>
        <v>5.4092546414812226</v>
      </c>
      <c r="F27" s="9">
        <f>'Share E-Mopeds+E-Motorcycles'!Q27*'E-Motorcycles EU27+4'!$B$7</f>
        <v>3.3548058824121374</v>
      </c>
      <c r="G27" s="9">
        <f>'Share E-Mopeds+E-Motorcycles'!R27*'E-Motorcycles EU27+4'!$B$8</f>
        <v>6.0518527689680832</v>
      </c>
      <c r="H27" s="9">
        <f>'Share E-Mopeds+E-Motorcycles'!S27*'E-Motorcycles EU27+4'!$B$9</f>
        <v>10.272083447521862</v>
      </c>
      <c r="I27" s="9">
        <f>'Share E-Mopeds+E-Motorcycles'!T27*'E-Motorcycles EU27+4'!$B$10</f>
        <v>18.997614609397935</v>
      </c>
      <c r="J27" s="9">
        <f>'Share E-Mopeds+E-Motorcycles'!U27*'E-Motorcycles EU27+4'!$B$11</f>
        <v>47.751118725603057</v>
      </c>
      <c r="K27" s="9">
        <f>'Share E-Mopeds+E-Motorcycles'!V27*'E-Motorcycles EU27+4'!$B$12</f>
        <v>81.835862305885783</v>
      </c>
      <c r="L27" s="9">
        <f>'Share E-Mopeds+E-Motorcycles'!W27*'E-Motorcycles EU27+4'!$B$13</f>
        <v>147.44825184506485</v>
      </c>
      <c r="M27" s="9">
        <f>'Share E-Mopeds+E-Motorcycles'!X27*'E-Motorcycles EU27+4'!$B$14</f>
        <v>244.47942570962937</v>
      </c>
      <c r="N27" s="11">
        <f>'Share E-Mopeds+E-Motorcycles'!Y27*'E-Motorcycles EU27+4'!$B$15</f>
        <v>296.1235036631299</v>
      </c>
      <c r="O27" s="11">
        <f>'Share E-Mopeds+E-Motorcycles'!Z27*'E-Motorcycles EU27+4'!$B$16</f>
        <v>362.59306649209265</v>
      </c>
      <c r="P27" s="11">
        <f>'Share E-Mopeds+E-Motorcycles'!AA27*'E-Motorcycles EU27+4'!$B$17</f>
        <v>460.09845249809081</v>
      </c>
      <c r="Q27" s="11">
        <f>'Share E-Mopeds+E-Motorcycles'!AB27*'E-Motorcycles EU27+4'!$B$18</f>
        <v>576.14076663393621</v>
      </c>
      <c r="R27" s="11">
        <f>'Share E-Mopeds+E-Motorcycles'!AC27*'E-Motorcycles EU27+4'!$B$19</f>
        <v>709.54820483151286</v>
      </c>
      <c r="S27" s="11">
        <f>'Share E-Mopeds+E-Motorcycles'!AD27*'E-Motorcycles EU27+4'!$B$20</f>
        <v>857.58148604478902</v>
      </c>
      <c r="T27" s="11">
        <f>'Share E-Mopeds+E-Motorcycles'!AE27*'E-Motorcycles EU27+4'!$B$21</f>
        <v>1015.5244890857241</v>
      </c>
      <c r="U27" s="11">
        <f>'Share E-Mopeds+E-Motorcycles'!AF27*'E-Motorcycles EU27+4'!$B$22</f>
        <v>1177.1411228771674</v>
      </c>
      <c r="V27" s="11">
        <f>'Share E-Mopeds+E-Motorcycles'!AG27*'E-Motorcycles EU27+4'!$B$23</f>
        <v>1335.5950418097816</v>
      </c>
      <c r="W27" s="11">
        <f>'Share E-Mopeds+E-Motorcycles'!AH27*'E-Motorcycles EU27+4'!$B$24</f>
        <v>1484.5678614997717</v>
      </c>
      <c r="X27" s="11">
        <f>'Share E-Mopeds+E-Motorcycles'!AI27*'E-Motorcycles EU27+4'!$B$25</f>
        <v>1619.2055862346153</v>
      </c>
      <c r="Y27" s="11">
        <f>'Share E-Mopeds+E-Motorcycles'!AJ27*'E-Motorcycles EU27+4'!$B$26</f>
        <v>1736.6149617575161</v>
      </c>
      <c r="Z27" s="11">
        <f>'Share E-Mopeds+E-Motorcycles'!AK27*'E-Motorcycles EU27+4'!$B$27</f>
        <v>1835.8513207331521</v>
      </c>
      <c r="AA27" s="11">
        <f>'Share E-Mopeds+E-Motorcycles'!AL27*'E-Motorcycles EU27+4'!$B$28</f>
        <v>1917.5365366447265</v>
      </c>
      <c r="AB27" s="11">
        <f>'Share E-Mopeds+E-Motorcycles'!AM27*'E-Motorcycles EU27+4'!$B$29</f>
        <v>1983.3222783943606</v>
      </c>
      <c r="AC27" s="11">
        <f>'Share E-Mopeds+E-Motorcycles'!AN27*'E-Motorcycles EU27+4'!$B$30</f>
        <v>2035.3776633861094</v>
      </c>
      <c r="AD27" s="11">
        <f>'Share E-Mopeds+E-Motorcycles'!AO27*'E-Motorcycles EU27+4'!$B$31</f>
        <v>2075.9968853597443</v>
      </c>
      <c r="AE27" s="11">
        <f>'Share E-Mopeds+E-Motorcycles'!AP27*'E-Motorcycles EU27+4'!$B$32</f>
        <v>2107.3481758852768</v>
      </c>
      <c r="AF27" s="11">
        <f>'Share E-Mopeds+E-Motorcycles'!AQ27*'E-Motorcycles EU27+4'!$B$33</f>
        <v>2131.3428341279373</v>
      </c>
      <c r="AG27" s="11">
        <f>'Share E-Mopeds+E-Motorcycles'!AR27*'E-Motorcycles EU27+4'!$B$34</f>
        <v>2149.588771861303</v>
      </c>
      <c r="AH27" s="11">
        <f>'Share E-Mopeds+E-Motorcycles'!AS27*'E-Motorcycles EU27+4'!$B$35</f>
        <v>2163.395197786147</v>
      </c>
      <c r="AI27" s="11">
        <f>'Share E-Mopeds+E-Motorcycles'!AT27*'E-Motorcycles EU27+4'!$B$36</f>
        <v>2173.8034711632604</v>
      </c>
      <c r="AJ27" s="11">
        <f>'Share E-Mopeds+E-Motorcycles'!AU27*'E-Motorcycles EU27+4'!$B$37</f>
        <v>2181.6279613639081</v>
      </c>
      <c r="AK27" s="11">
        <f>'Share E-Mopeds+E-Motorcycles'!AV27*'E-Motorcycles EU27+4'!$B$38</f>
        <v>2187.4976613085996</v>
      </c>
      <c r="AL27" s="11">
        <f>'Share E-Mopeds+E-Motorcycles'!AW27*'E-Motorcycles EU27+4'!$B$39</f>
        <v>2191.8939609003805</v>
      </c>
      <c r="AM27" s="11">
        <f>'Share E-Mopeds+E-Motorcycles'!AX27*'E-Motorcycles EU27+4'!$B$40</f>
        <v>2195.1828021062533</v>
      </c>
      <c r="AN27" s="11">
        <f>'Share E-Mopeds+E-Motorcycles'!AY27*'E-Motorcycles EU27+4'!$B$41</f>
        <v>2197.6409762126159</v>
      </c>
      <c r="AO27" s="11">
        <f>'Share E-Mopeds+E-Motorcycles'!AZ27*'E-Motorcycles EU27+4'!$B$42</f>
        <v>2199.4770660062227</v>
      </c>
      <c r="AP27" s="11">
        <f>'Share E-Mopeds+E-Motorcycles'!BA27*'E-Motorcycles EU27+4'!$B$43</f>
        <v>2200.8478206214136</v>
      </c>
    </row>
    <row r="28" spans="1:42" x14ac:dyDescent="0.45">
      <c r="A28" t="s">
        <v>47</v>
      </c>
      <c r="B28" s="9">
        <f>'Share E-Mopeds+E-Motorcycles'!M28*'E-Motorcycles EU27+4'!$B$3</f>
        <v>0.46734907034987294</v>
      </c>
      <c r="C28" s="9">
        <f>'Share E-Mopeds+E-Motorcycles'!N28*'E-Motorcycles EU27+4'!$B$4</f>
        <v>0.62599658890170307</v>
      </c>
      <c r="D28" s="9">
        <f>'Share E-Mopeds+E-Motorcycles'!O28*'E-Motorcycles EU27+4'!$B$5</f>
        <v>0.78719333551002157</v>
      </c>
      <c r="E28" s="9">
        <f>'Share E-Mopeds+E-Motorcycles'!P28*'E-Motorcycles EU27+4'!$B$6</f>
        <v>0.204896009147016</v>
      </c>
      <c r="F28" s="9">
        <f>'Share E-Mopeds+E-Motorcycles'!Q28*'E-Motorcycles EU27+4'!$B$7</f>
        <v>0.43010331825796633</v>
      </c>
      <c r="G28" s="9">
        <f>'Share E-Mopeds+E-Motorcycles'!R28*'E-Motorcycles EU27+4'!$B$8</f>
        <v>0.9310542721489361</v>
      </c>
      <c r="H28" s="9">
        <f>'Share E-Mopeds+E-Motorcycles'!S28*'E-Motorcycles EU27+4'!$B$9</f>
        <v>0.38044753509340229</v>
      </c>
      <c r="I28" s="9">
        <f>'Share E-Mopeds+E-Motorcycles'!T28*'E-Motorcycles EU27+4'!$B$10</f>
        <v>1.2102727453863547</v>
      </c>
      <c r="J28" s="9">
        <f>'Share E-Mopeds+E-Motorcycles'!U28*'E-Motorcycles EU27+4'!$B$11</f>
        <v>0.80715210827591366</v>
      </c>
      <c r="K28" s="9">
        <f>'Share E-Mopeds+E-Motorcycles'!V28*'E-Motorcycles EU27+4'!$B$12</f>
        <v>2.4416601540444614</v>
      </c>
      <c r="L28" s="9">
        <f>'Share E-Mopeds+E-Motorcycles'!W28*'E-Motorcycles EU27+4'!$B$13</f>
        <v>4.3992757107871805</v>
      </c>
      <c r="M28" s="9">
        <f>'Share E-Mopeds+E-Motorcycles'!X28*'E-Motorcycles EU27+4'!$B$14</f>
        <v>7.294304176910253</v>
      </c>
      <c r="N28" s="11">
        <f>'Share E-Mopeds+E-Motorcycles'!Y28*'E-Motorcycles EU27+4'!$B$15</f>
        <v>10.013181642991517</v>
      </c>
      <c r="O28" s="11">
        <f>'Share E-Mopeds+E-Motorcycles'!Z28*'E-Motorcycles EU27+4'!$B$16</f>
        <v>13.07818372577381</v>
      </c>
      <c r="P28" s="11">
        <f>'Share E-Mopeds+E-Motorcycles'!AA28*'E-Motorcycles EU27+4'!$B$17</f>
        <v>16.5950555864958</v>
      </c>
      <c r="Q28" s="11">
        <f>'Share E-Mopeds+E-Motorcycles'!AB28*'E-Motorcycles EU27+4'!$B$18</f>
        <v>20.780526419997358</v>
      </c>
      <c r="R28" s="11">
        <f>'Share E-Mopeds+E-Motorcycles'!AC28*'E-Motorcycles EU27+4'!$B$19</f>
        <v>25.59233102512146</v>
      </c>
      <c r="S28" s="11">
        <f>'Share E-Mopeds+E-Motorcycles'!AD28*'E-Motorcycles EU27+4'!$B$20</f>
        <v>30.931667675891603</v>
      </c>
      <c r="T28" s="11">
        <f>'Share E-Mopeds+E-Motorcycles'!AE28*'E-Motorcycles EU27+4'!$B$21</f>
        <v>36.628433011074442</v>
      </c>
      <c r="U28" s="11">
        <f>'Share E-Mopeds+E-Motorcycles'!AF28*'E-Motorcycles EU27+4'!$B$22</f>
        <v>42.457700653487272</v>
      </c>
      <c r="V28" s="11">
        <f>'Share E-Mopeds+E-Motorcycles'!AG28*'E-Motorcycles EU27+4'!$B$23</f>
        <v>48.172893952460051</v>
      </c>
      <c r="W28" s="11">
        <f>'Share E-Mopeds+E-Motorcycles'!AH28*'E-Motorcycles EU27+4'!$B$24</f>
        <v>53.546118335653681</v>
      </c>
      <c r="X28" s="11">
        <f>'Share E-Mopeds+E-Motorcycles'!AI28*'E-Motorcycles EU27+4'!$B$25</f>
        <v>58.402297516180965</v>
      </c>
      <c r="Y28" s="11">
        <f>'Share E-Mopeds+E-Motorcycles'!AJ28*'E-Motorcycles EU27+4'!$B$26</f>
        <v>62.637076187135911</v>
      </c>
      <c r="Z28" s="11">
        <f>'Share E-Mopeds+E-Motorcycles'!AK28*'E-Motorcycles EU27+4'!$B$27</f>
        <v>66.216381625919084</v>
      </c>
      <c r="AA28" s="11">
        <f>'Share E-Mopeds+E-Motorcycles'!AL28*'E-Motorcycles EU27+4'!$B$28</f>
        <v>69.162643868896552</v>
      </c>
      <c r="AB28" s="11">
        <f>'Share E-Mopeds+E-Motorcycles'!AM28*'E-Motorcycles EU27+4'!$B$29</f>
        <v>71.535436116309214</v>
      </c>
      <c r="AC28" s="11">
        <f>'Share E-Mopeds+E-Motorcycles'!AN28*'E-Motorcycles EU27+4'!$B$30</f>
        <v>73.412995153563514</v>
      </c>
      <c r="AD28" s="11">
        <f>'Share E-Mopeds+E-Motorcycles'!AO28*'E-Motorcycles EU27+4'!$B$31</f>
        <v>74.878069080399825</v>
      </c>
      <c r="AE28" s="11">
        <f>'Share E-Mopeds+E-Motorcycles'!AP28*'E-Motorcycles EU27+4'!$B$32</f>
        <v>76.008862731529845</v>
      </c>
      <c r="AF28" s="11">
        <f>'Share E-Mopeds+E-Motorcycles'!AQ28*'E-Motorcycles EU27+4'!$B$33</f>
        <v>76.874313778265503</v>
      </c>
      <c r="AG28" s="11">
        <f>'Share E-Mopeds+E-Motorcycles'!AR28*'E-Motorcycles EU27+4'!$B$34</f>
        <v>77.532417167374803</v>
      </c>
      <c r="AH28" s="11">
        <f>'Share E-Mopeds+E-Motorcycles'!AS28*'E-Motorcycles EU27+4'!$B$35</f>
        <v>78.03039407738099</v>
      </c>
      <c r="AI28" s="11">
        <f>'Share E-Mopeds+E-Motorcycles'!AT28*'E-Motorcycles EU27+4'!$B$36</f>
        <v>78.405804762452462</v>
      </c>
      <c r="AJ28" s="11">
        <f>'Share E-Mopeds+E-Motorcycles'!AU28*'E-Motorcycles EU27+4'!$B$37</f>
        <v>78.688022294614839</v>
      </c>
      <c r="AK28" s="11">
        <f>'Share E-Mopeds+E-Motorcycles'!AV28*'E-Motorcycles EU27+4'!$B$38</f>
        <v>78.899733497574417</v>
      </c>
      <c r="AL28" s="11">
        <f>'Share E-Mopeds+E-Motorcycles'!AW28*'E-Motorcycles EU27+4'!$B$39</f>
        <v>79.058301377349665</v>
      </c>
      <c r="AM28" s="11">
        <f>'Share E-Mopeds+E-Motorcycles'!AX28*'E-Motorcycles EU27+4'!$B$40</f>
        <v>79.176924907444771</v>
      </c>
      <c r="AN28" s="11">
        <f>'Share E-Mopeds+E-Motorcycles'!AY28*'E-Motorcycles EU27+4'!$B$41</f>
        <v>79.265587531096045</v>
      </c>
      <c r="AO28" s="11">
        <f>'Share E-Mopeds+E-Motorcycles'!AZ28*'E-Motorcycles EU27+4'!$B$42</f>
        <v>79.331812514077967</v>
      </c>
      <c r="AP28" s="11">
        <f>'Share E-Mopeds+E-Motorcycles'!BA28*'E-Motorcycles EU27+4'!$B$43</f>
        <v>79.381253560686659</v>
      </c>
    </row>
    <row r="29" spans="1:42" x14ac:dyDescent="0.45">
      <c r="A29" t="s">
        <v>48</v>
      </c>
      <c r="B29" s="9">
        <f>'Share E-Mopeds+E-Motorcycles'!M29*'E-Motorcycles EU27+4'!$B$3</f>
        <v>2.9209316896867059E-2</v>
      </c>
      <c r="C29" s="9">
        <f>'Share E-Mopeds+E-Motorcycles'!N29*'E-Motorcycles EU27+4'!$B$4</f>
        <v>3.9124786806356442E-2</v>
      </c>
      <c r="D29" s="9">
        <f>'Share E-Mopeds+E-Motorcycles'!O29*'E-Motorcycles EU27+4'!$B$5</f>
        <v>7.6180000210647233E-2</v>
      </c>
      <c r="E29" s="9">
        <f>'Share E-Mopeds+E-Motorcycles'!P29*'E-Motorcycles EU27+4'!$B$6</f>
        <v>0.57370882561164471</v>
      </c>
      <c r="F29" s="9">
        <f>'Share E-Mopeds+E-Motorcycles'!Q29*'E-Motorcycles EU27+4'!$B$7</f>
        <v>0.12903099547738991</v>
      </c>
      <c r="G29" s="9">
        <f>'Share E-Mopeds+E-Motorcycles'!R29*'E-Motorcycles EU27+4'!$B$8</f>
        <v>0.51725237341607555</v>
      </c>
      <c r="H29" s="9">
        <f>'Share E-Mopeds+E-Motorcycles'!S29*'E-Motorcycles EU27+4'!$B$9</f>
        <v>2.0652866190784698</v>
      </c>
      <c r="I29" s="9">
        <f>'Share E-Mopeds+E-Motorcycles'!T29*'E-Motorcycles EU27+4'!$B$10</f>
        <v>0.55012397517561584</v>
      </c>
      <c r="J29" s="9">
        <f>'Share E-Mopeds+E-Motorcycles'!U29*'E-Motorcycles EU27+4'!$B$11</f>
        <v>3.2286084331036552E-2</v>
      </c>
      <c r="K29" s="9">
        <f>'Share E-Mopeds+E-Motorcycles'!V29*'E-Motorcycles EU27+4'!$B$12</f>
        <v>0.26831430264224848</v>
      </c>
      <c r="L29" s="9">
        <f>'Share E-Mopeds+E-Motorcycles'!W29*'E-Motorcycles EU27+4'!$B$13</f>
        <v>0.4834368912952946</v>
      </c>
      <c r="M29" s="9">
        <f>'Share E-Mopeds+E-Motorcycles'!X29*'E-Motorcycles EU27+4'!$B$14</f>
        <v>0.80157188757255515</v>
      </c>
      <c r="N29" s="11">
        <f>'Share E-Mopeds+E-Motorcycles'!Y29*'E-Motorcycles EU27+4'!$B$15</f>
        <v>0.9708967333217372</v>
      </c>
      <c r="O29" s="11">
        <f>'Share E-Mopeds+E-Motorcycles'!Z29*'E-Motorcycles EU27+4'!$B$16</f>
        <v>1.2680850412838212</v>
      </c>
      <c r="P29" s="11">
        <f>'Share E-Mopeds+E-Motorcycles'!AA29*'E-Motorcycles EU27+4'!$B$17</f>
        <v>1.6090874841463283</v>
      </c>
      <c r="Q29" s="11">
        <f>'Share E-Mopeds+E-Motorcycles'!AB29*'E-Motorcycles EU27+4'!$B$18</f>
        <v>2.0149185281186837</v>
      </c>
      <c r="R29" s="11">
        <f>'Share E-Mopeds+E-Motorcycles'!AC29*'E-Motorcycles EU27+4'!$B$19</f>
        <v>2.4814800606129408</v>
      </c>
      <c r="S29" s="11">
        <f>'Share E-Mopeds+E-Motorcycles'!AD29*'E-Motorcycles EU27+4'!$B$20</f>
        <v>2.999192082342431</v>
      </c>
      <c r="T29" s="11">
        <f>'Share E-Mopeds+E-Motorcycles'!AE29*'E-Motorcycles EU27+4'!$B$21</f>
        <v>3.551561054726029</v>
      </c>
      <c r="U29" s="11">
        <f>'Share E-Mopeds+E-Motorcycles'!AF29*'E-Motorcycles EU27+4'!$B$22</f>
        <v>4.1167776974939185</v>
      </c>
      <c r="V29" s="11">
        <f>'Share E-Mopeds+E-Motorcycles'!AG29*'E-Motorcycles EU27+4'!$B$23</f>
        <v>4.6709334795533346</v>
      </c>
      <c r="W29" s="11">
        <f>'Share E-Mopeds+E-Motorcycles'!AH29*'E-Motorcycles EU27+4'!$B$24</f>
        <v>5.1919313189063052</v>
      </c>
      <c r="X29" s="11">
        <f>'Share E-Mopeds+E-Motorcycles'!AI29*'E-Motorcycles EU27+4'!$B$25</f>
        <v>5.6627954928423696</v>
      </c>
      <c r="Y29" s="11">
        <f>'Share E-Mopeds+E-Motorcycles'!AJ29*'E-Motorcycles EU27+4'!$B$26</f>
        <v>6.0734075165290164</v>
      </c>
      <c r="Z29" s="11">
        <f>'Share E-Mopeds+E-Motorcycles'!AK29*'E-Motorcycles EU27+4'!$B$27</f>
        <v>6.420463635350913</v>
      </c>
      <c r="AA29" s="11">
        <f>'Share E-Mopeds+E-Motorcycles'!AL29*'E-Motorcycles EU27+4'!$B$28</f>
        <v>6.7061387073913927</v>
      </c>
      <c r="AB29" s="11">
        <f>'Share E-Mopeds+E-Motorcycles'!AM29*'E-Motorcycles EU27+4'!$B$29</f>
        <v>6.936209061051315</v>
      </c>
      <c r="AC29" s="11">
        <f>'Share E-Mopeds+E-Motorcycles'!AN29*'E-Motorcycles EU27+4'!$B$30</f>
        <v>7.1182606806945889</v>
      </c>
      <c r="AD29" s="11">
        <f>'Share E-Mopeds+E-Motorcycles'!AO29*'E-Motorcycles EU27+4'!$B$31</f>
        <v>7.2603169761215085</v>
      </c>
      <c r="AE29" s="11">
        <f>'Share E-Mopeds+E-Motorcycles'!AP29*'E-Motorcycles EU27+4'!$B$32</f>
        <v>7.3699608336971423</v>
      </c>
      <c r="AF29" s="11">
        <f>'Share E-Mopeds+E-Motorcycles'!AQ29*'E-Motorcycles EU27+4'!$B$33</f>
        <v>7.4538765783709282</v>
      </c>
      <c r="AG29" s="11">
        <f>'Share E-Mopeds+E-Motorcycles'!AR29*'E-Motorcycles EU27+4'!$B$34</f>
        <v>7.5176875081488186</v>
      </c>
      <c r="AH29" s="11">
        <f>'Share E-Mopeds+E-Motorcycles'!AS29*'E-Motorcycles EU27+4'!$B$35</f>
        <v>7.5659722764105686</v>
      </c>
      <c r="AI29" s="11">
        <f>'Share E-Mopeds+E-Motorcycles'!AT29*'E-Motorcycles EU27+4'!$B$36</f>
        <v>7.6023727953250626</v>
      </c>
      <c r="AJ29" s="11">
        <f>'Share E-Mopeds+E-Motorcycles'!AU29*'E-Motorcycles EU27+4'!$B$37</f>
        <v>7.6297371326388026</v>
      </c>
      <c r="AK29" s="11">
        <f>'Share E-Mopeds+E-Motorcycles'!AV29*'E-Motorcycles EU27+4'!$B$38</f>
        <v>7.65026504501368</v>
      </c>
      <c r="AL29" s="11">
        <f>'Share E-Mopeds+E-Motorcycles'!AW29*'E-Motorcycles EU27+4'!$B$39</f>
        <v>7.6656400818373953</v>
      </c>
      <c r="AM29" s="11">
        <f>'Share E-Mopeds+E-Motorcycles'!AX29*'E-Motorcycles EU27+4'!$B$40</f>
        <v>7.6771420401530168</v>
      </c>
      <c r="AN29" s="11">
        <f>'Share E-Mopeds+E-Motorcycles'!AY29*'E-Motorcycles EU27+4'!$B$41</f>
        <v>7.6857389332025887</v>
      </c>
      <c r="AO29" s="11">
        <f>'Share E-Mopeds+E-Motorcycles'!AZ29*'E-Motorcycles EU27+4'!$B$42</f>
        <v>7.6921602308414316</v>
      </c>
      <c r="AP29" s="11">
        <f>'Share E-Mopeds+E-Motorcycles'!BA29*'E-Motorcycles EU27+4'!$B$43</f>
        <v>7.6969541267634112</v>
      </c>
    </row>
    <row r="30" spans="1:42" x14ac:dyDescent="0.45">
      <c r="A30" t="s">
        <v>49</v>
      </c>
      <c r="B30" s="9">
        <f>'Share E-Mopeds+E-Motorcycles'!M30*'E-Motorcycles EU27+4'!$B$3</f>
        <v>0.48195372879830645</v>
      </c>
      <c r="C30" s="9">
        <f>'Share E-Mopeds+E-Motorcycles'!N30*'E-Motorcycles EU27+4'!$B$4</f>
        <v>0.64555898230488129</v>
      </c>
      <c r="D30" s="9">
        <f>'Share E-Mopeds+E-Motorcycles'!O30*'E-Motorcycles EU27+4'!$B$5</f>
        <v>0.81258666891357056</v>
      </c>
      <c r="E30" s="9">
        <f>'Share E-Mopeds+E-Motorcycles'!P30*'E-Motorcycles EU27+4'!$B$6</f>
        <v>0.77860483475866071</v>
      </c>
      <c r="F30" s="9">
        <f>'Share E-Mopeds+E-Motorcycles'!Q30*'E-Motorcycles EU27+4'!$B$7</f>
        <v>0.47311365008376299</v>
      </c>
      <c r="G30" s="9">
        <f>'Share E-Mopeds+E-Motorcycles'!R30*'E-Motorcycles EU27+4'!$B$8</f>
        <v>1.1896804588569738</v>
      </c>
      <c r="H30" s="9">
        <f>'Share E-Mopeds+E-Motorcycles'!S30*'E-Motorcycles EU27+4'!$B$9</f>
        <v>1.9022376754670116</v>
      </c>
      <c r="I30" s="9">
        <f>'Share E-Mopeds+E-Motorcycles'!T30*'E-Motorcycles EU27+4'!$B$10</f>
        <v>1.3569724720998524</v>
      </c>
      <c r="J30" s="9">
        <f>'Share E-Mopeds+E-Motorcycles'!U30*'E-Motorcycles EU27+4'!$B$11</f>
        <v>1.1622990359173158</v>
      </c>
      <c r="K30" s="9">
        <f>'Share E-Mopeds+E-Motorcycles'!V30*'E-Motorcycles EU27+4'!$B$12</f>
        <v>6.3322175423570641</v>
      </c>
      <c r="L30" s="9">
        <f>'Share E-Mopeds+E-Motorcycles'!W30*'E-Motorcycles EU27+4'!$B$13</f>
        <v>11.409110634568952</v>
      </c>
      <c r="M30" s="9">
        <f>'Share E-Mopeds+E-Motorcycles'!X30*'E-Motorcycles EU27+4'!$B$14</f>
        <v>18.917096546712301</v>
      </c>
      <c r="N30" s="11">
        <f>'Share E-Mopeds+E-Motorcycles'!Y30*'E-Motorcycles EU27+4'!$B$15</f>
        <v>22.913162906393001</v>
      </c>
      <c r="O30" s="11">
        <f>'Share E-Mopeds+E-Motorcycles'!Z30*'E-Motorcycles EU27+4'!$B$16</f>
        <v>29.926806974298181</v>
      </c>
      <c r="P30" s="11">
        <f>'Share E-Mopeds+E-Motorcycles'!AA30*'E-Motorcycles EU27+4'!$B$17</f>
        <v>37.974464625853344</v>
      </c>
      <c r="Q30" s="11">
        <f>'Share E-Mopeds+E-Motorcycles'!AB30*'E-Motorcycles EU27+4'!$B$18</f>
        <v>47.552077263600935</v>
      </c>
      <c r="R30" s="11">
        <f>'Share E-Mopeds+E-Motorcycles'!AC30*'E-Motorcycles EU27+4'!$B$19</f>
        <v>58.562929430465395</v>
      </c>
      <c r="S30" s="11">
        <f>'Share E-Mopeds+E-Motorcycles'!AD30*'E-Motorcycles EU27+4'!$B$20</f>
        <v>70.780933143281374</v>
      </c>
      <c r="T30" s="11">
        <f>'Share E-Mopeds+E-Motorcycles'!AE30*'E-Motorcycles EU27+4'!$B$21</f>
        <v>83.816840891534312</v>
      </c>
      <c r="U30" s="11">
        <f>'Share E-Mopeds+E-Motorcycles'!AF30*'E-Motorcycles EU27+4'!$B$22</f>
        <v>97.155953660856497</v>
      </c>
      <c r="V30" s="11">
        <f>'Share E-Mopeds+E-Motorcycles'!AG30*'E-Motorcycles EU27+4'!$B$23</f>
        <v>110.23403011745872</v>
      </c>
      <c r="W30" s="11">
        <f>'Share E-Mopeds+E-Motorcycles'!AH30*'E-Motorcycles EU27+4'!$B$24</f>
        <v>122.52957912618882</v>
      </c>
      <c r="X30" s="11">
        <f>'Share E-Mopeds+E-Motorcycles'!AI30*'E-Motorcycles EU27+4'!$B$25</f>
        <v>133.64197363107994</v>
      </c>
      <c r="Y30" s="11">
        <f>'Share E-Mopeds+E-Motorcycles'!AJ30*'E-Motorcycles EU27+4'!$B$26</f>
        <v>143.3324173900848</v>
      </c>
      <c r="Z30" s="11">
        <f>'Share E-Mopeds+E-Motorcycles'!AK30*'E-Motorcycles EU27+4'!$B$27</f>
        <v>151.52294179428156</v>
      </c>
      <c r="AA30" s="11">
        <f>'Share E-Mopeds+E-Motorcycles'!AL30*'E-Motorcycles EU27+4'!$B$28</f>
        <v>158.26487349443687</v>
      </c>
      <c r="AB30" s="11">
        <f>'Share E-Mopeds+E-Motorcycles'!AM30*'E-Motorcycles EU27+4'!$B$29</f>
        <v>163.69453384081103</v>
      </c>
      <c r="AC30" s="11">
        <f>'Share E-Mopeds+E-Motorcycles'!AN30*'E-Motorcycles EU27+4'!$B$30</f>
        <v>167.9909520643923</v>
      </c>
      <c r="AD30" s="11">
        <f>'Share E-Mopeds+E-Motorcycles'!AO30*'E-Motorcycles EU27+4'!$B$31</f>
        <v>171.34348063646763</v>
      </c>
      <c r="AE30" s="11">
        <f>'Share E-Mopeds+E-Motorcycles'!AP30*'E-Motorcycles EU27+4'!$B$32</f>
        <v>173.9310756752526</v>
      </c>
      <c r="AF30" s="11">
        <f>'Share E-Mopeds+E-Motorcycles'!AQ30*'E-Motorcycles EU27+4'!$B$33</f>
        <v>175.91148724955391</v>
      </c>
      <c r="AG30" s="11">
        <f>'Share E-Mopeds+E-Motorcycles'!AR30*'E-Motorcycles EU27+4'!$B$34</f>
        <v>177.41742519231215</v>
      </c>
      <c r="AH30" s="11">
        <f>'Share E-Mopeds+E-Motorcycles'!AS30*'E-Motorcycles EU27+4'!$B$35</f>
        <v>178.55694572328943</v>
      </c>
      <c r="AI30" s="11">
        <f>'Share E-Mopeds+E-Motorcycles'!AT30*'E-Motorcycles EU27+4'!$B$36</f>
        <v>179.41599796967151</v>
      </c>
      <c r="AJ30" s="11">
        <f>'Share E-Mopeds+E-Motorcycles'!AU30*'E-Motorcycles EU27+4'!$B$37</f>
        <v>180.06179633027577</v>
      </c>
      <c r="AK30" s="11">
        <f>'Share E-Mopeds+E-Motorcycles'!AV30*'E-Motorcycles EU27+4'!$B$38</f>
        <v>180.54625506232287</v>
      </c>
      <c r="AL30" s="11">
        <f>'Share E-Mopeds+E-Motorcycles'!AW30*'E-Motorcycles EU27+4'!$B$39</f>
        <v>180.90910593136255</v>
      </c>
      <c r="AM30" s="11">
        <f>'Share E-Mopeds+E-Motorcycles'!AX30*'E-Motorcycles EU27+4'!$B$40</f>
        <v>181.18055214761119</v>
      </c>
      <c r="AN30" s="11">
        <f>'Share E-Mopeds+E-Motorcycles'!AY30*'E-Motorcycles EU27+4'!$B$41</f>
        <v>181.38343882358112</v>
      </c>
      <c r="AO30" s="11">
        <f>'Share E-Mopeds+E-Motorcycles'!AZ30*'E-Motorcycles EU27+4'!$B$42</f>
        <v>181.5349814478578</v>
      </c>
      <c r="AP30" s="11">
        <f>'Share E-Mopeds+E-Motorcycles'!BA30*'E-Motorcycles EU27+4'!$B$43</f>
        <v>181.64811739161652</v>
      </c>
    </row>
    <row r="31" spans="1:42" x14ac:dyDescent="0.45">
      <c r="A31" t="s">
        <v>50</v>
      </c>
      <c r="B31" s="9">
        <f>'Share E-Mopeds+E-Motorcycles'!M31*'E-Motorcycles EU27+4'!$B$3</f>
        <v>0.48195372879830645</v>
      </c>
      <c r="C31" s="9">
        <f>'Share E-Mopeds+E-Motorcycles'!N31*'E-Motorcycles EU27+4'!$B$4</f>
        <v>0.64555898230488129</v>
      </c>
      <c r="D31" s="9">
        <f>'Share E-Mopeds+E-Motorcycles'!O31*'E-Motorcycles EU27+4'!$B$5</f>
        <v>0.91416000252776686</v>
      </c>
      <c r="E31" s="9">
        <f>'Share E-Mopeds+E-Motorcycles'!P31*'E-Motorcycles EU27+4'!$B$6</f>
        <v>1.5572096695173214</v>
      </c>
      <c r="F31" s="9">
        <f>'Share E-Mopeds+E-Motorcycles'!Q31*'E-Motorcycles EU27+4'!$B$7</f>
        <v>0.55913431373535627</v>
      </c>
      <c r="G31" s="9">
        <f>'Share E-Mopeds+E-Motorcycles'!R31*'E-Motorcycles EU27+4'!$B$8</f>
        <v>0.9310542721489361</v>
      </c>
      <c r="H31" s="9">
        <f>'Share E-Mopeds+E-Motorcycles'!S31*'E-Motorcycles EU27+4'!$B$9</f>
        <v>0.65219577444583254</v>
      </c>
      <c r="I31" s="9">
        <f>'Share E-Mopeds+E-Motorcycles'!T31*'E-Motorcycles EU27+4'!$B$10</f>
        <v>14.009823901139017</v>
      </c>
      <c r="J31" s="9">
        <f>'Share E-Mopeds+E-Motorcycles'!U31*'E-Motorcycles EU27+4'!$B$11</f>
        <v>4.0680466257106058</v>
      </c>
      <c r="K31" s="9">
        <f>'Share E-Mopeds+E-Motorcycles'!V31*'E-Motorcycles EU27+4'!$B$12</f>
        <v>6.14439753050749</v>
      </c>
      <c r="L31" s="9">
        <f>'Share E-Mopeds+E-Motorcycles'!W31*'E-Motorcycles EU27+4'!$B$13</f>
        <v>11.070704810662244</v>
      </c>
      <c r="M31" s="9">
        <f>'Share E-Mopeds+E-Motorcycles'!X31*'E-Motorcycles EU27+4'!$B$14</f>
        <v>18.355996225411516</v>
      </c>
      <c r="N31" s="11">
        <f>'Share E-Mopeds+E-Motorcycles'!Y31*'E-Motorcycles EU27+4'!$B$15</f>
        <v>22.233535193067784</v>
      </c>
      <c r="O31" s="11">
        <f>'Share E-Mopeds+E-Motorcycles'!Z31*'E-Motorcycles EU27+4'!$B$16</f>
        <v>29.039147445399511</v>
      </c>
      <c r="P31" s="11">
        <f>'Share E-Mopeds+E-Motorcycles'!AA31*'E-Motorcycles EU27+4'!$B$17</f>
        <v>36.848103386950918</v>
      </c>
      <c r="Q31" s="11">
        <f>'Share E-Mopeds+E-Motorcycles'!AB31*'E-Motorcycles EU27+4'!$B$18</f>
        <v>46.141634293917853</v>
      </c>
      <c r="R31" s="11">
        <f>'Share E-Mopeds+E-Motorcycles'!AC31*'E-Motorcycles EU27+4'!$B$19</f>
        <v>56.825893388036349</v>
      </c>
      <c r="S31" s="11">
        <f>'Share E-Mopeds+E-Motorcycles'!AD31*'E-Motorcycles EU27+4'!$B$20</f>
        <v>68.681498685641657</v>
      </c>
      <c r="T31" s="11">
        <f>'Share E-Mopeds+E-Motorcycles'!AE31*'E-Motorcycles EU27+4'!$B$21</f>
        <v>81.330748153226068</v>
      </c>
      <c r="U31" s="11">
        <f>'Share E-Mopeds+E-Motorcycles'!AF31*'E-Motorcycles EU27+4'!$B$22</f>
        <v>94.274209272610733</v>
      </c>
      <c r="V31" s="11">
        <f>'Share E-Mopeds+E-Motorcycles'!AG31*'E-Motorcycles EU27+4'!$B$23</f>
        <v>106.96437668177134</v>
      </c>
      <c r="W31" s="11">
        <f>'Share E-Mopeds+E-Motorcycles'!AH31*'E-Motorcycles EU27+4'!$B$24</f>
        <v>118.89522720295437</v>
      </c>
      <c r="X31" s="11">
        <f>'Share E-Mopeds+E-Motorcycles'!AI31*'E-Motorcycles EU27+4'!$B$25</f>
        <v>129.67801678609027</v>
      </c>
      <c r="Y31" s="11">
        <f>'Share E-Mopeds+E-Motorcycles'!AJ31*'E-Motorcycles EU27+4'!$B$26</f>
        <v>139.08103212851449</v>
      </c>
      <c r="Z31" s="11">
        <f>'Share E-Mopeds+E-Motorcycles'!AK31*'E-Motorcycles EU27+4'!$B$27</f>
        <v>147.02861724953593</v>
      </c>
      <c r="AA31" s="11">
        <f>'Share E-Mopeds+E-Motorcycles'!AL31*'E-Motorcycles EU27+4'!$B$28</f>
        <v>153.57057639926293</v>
      </c>
      <c r="AB31" s="11">
        <f>'Share E-Mopeds+E-Motorcycles'!AM31*'E-Motorcycles EU27+4'!$B$29</f>
        <v>158.83918749807515</v>
      </c>
      <c r="AC31" s="11">
        <f>'Share E-Mopeds+E-Motorcycles'!AN31*'E-Motorcycles EU27+4'!$B$30</f>
        <v>163.00816958790611</v>
      </c>
      <c r="AD31" s="11">
        <f>'Share E-Mopeds+E-Motorcycles'!AO31*'E-Motorcycles EU27+4'!$B$31</f>
        <v>166.2612587531826</v>
      </c>
      <c r="AE31" s="11">
        <f>'Share E-Mopeds+E-Motorcycles'!AP31*'E-Motorcycles EU27+4'!$B$32</f>
        <v>168.7721030916646</v>
      </c>
      <c r="AF31" s="11">
        <f>'Share E-Mopeds+E-Motorcycles'!AQ31*'E-Motorcycles EU27+4'!$B$33</f>
        <v>170.69377364469432</v>
      </c>
      <c r="AG31" s="11">
        <f>'Share E-Mopeds+E-Motorcycles'!AR31*'E-Motorcycles EU27+4'!$B$34</f>
        <v>172.155043936608</v>
      </c>
      <c r="AH31" s="11">
        <f>'Share E-Mopeds+E-Motorcycles'!AS31*'E-Motorcycles EU27+4'!$B$35</f>
        <v>173.26076512980205</v>
      </c>
      <c r="AI31" s="11">
        <f>'Share E-Mopeds+E-Motorcycles'!AT31*'E-Motorcycles EU27+4'!$B$36</f>
        <v>174.09433701294395</v>
      </c>
      <c r="AJ31" s="11">
        <f>'Share E-Mopeds+E-Motorcycles'!AU31*'E-Motorcycles EU27+4'!$B$37</f>
        <v>174.72098033742861</v>
      </c>
      <c r="AK31" s="11">
        <f>'Share E-Mopeds+E-Motorcycles'!AV31*'E-Motorcycles EU27+4'!$B$38</f>
        <v>175.19106953081328</v>
      </c>
      <c r="AL31" s="11">
        <f>'Share E-Mopeds+E-Motorcycles'!AW31*'E-Motorcycles EU27+4'!$B$39</f>
        <v>175.54315787407637</v>
      </c>
      <c r="AM31" s="11">
        <f>'Share E-Mopeds+E-Motorcycles'!AX31*'E-Motorcycles EU27+4'!$B$40</f>
        <v>175.80655271950411</v>
      </c>
      <c r="AN31" s="11">
        <f>'Share E-Mopeds+E-Motorcycles'!AY31*'E-Motorcycles EU27+4'!$B$41</f>
        <v>176.00342157033933</v>
      </c>
      <c r="AO31" s="11">
        <f>'Share E-Mopeds+E-Motorcycles'!AZ31*'E-Motorcycles EU27+4'!$B$42</f>
        <v>176.15046928626882</v>
      </c>
      <c r="AP31" s="11">
        <f>'Share E-Mopeds+E-Motorcycles'!BA31*'E-Motorcycles EU27+4'!$B$43</f>
        <v>176.26024950288215</v>
      </c>
    </row>
    <row r="32" spans="1:42" x14ac:dyDescent="0.45">
      <c r="A32" t="s">
        <v>51</v>
      </c>
      <c r="B32" s="9">
        <f>'Share E-Mopeds+E-Motorcycles'!M32*'E-Motorcycles EU27+4'!$B$3</f>
        <v>0.1898605598296359</v>
      </c>
      <c r="C32" s="9">
        <f>'Share E-Mopeds+E-Motorcycles'!N32*'E-Motorcycles EU27+4'!$B$4</f>
        <v>0.25431111424131692</v>
      </c>
      <c r="D32" s="9">
        <f>'Share E-Mopeds+E-Motorcycles'!O32*'E-Motorcycles EU27+4'!$B$5</f>
        <v>0.15236000042129447</v>
      </c>
      <c r="E32" s="9">
        <f>'Share E-Mopeds+E-Motorcycles'!P32*'E-Motorcycles EU27+4'!$B$6</f>
        <v>8.1958403658806397E-2</v>
      </c>
      <c r="F32" s="9">
        <f>'Share E-Mopeds+E-Motorcycles'!Q32*'E-Motorcycles EU27+4'!$B$7</f>
        <v>0.12903099547738991</v>
      </c>
      <c r="G32" s="9">
        <f>'Share E-Mopeds+E-Motorcycles'!R32*'E-Motorcycles EU27+4'!$B$8</f>
        <v>0.20690094936643022</v>
      </c>
      <c r="H32" s="9">
        <f>'Share E-Mopeds+E-Motorcycles'!S32*'E-Motorcycles EU27+4'!$B$9</f>
        <v>6.5763073923288111</v>
      </c>
      <c r="I32" s="9">
        <f>'Share E-Mopeds+E-Motorcycles'!T32*'E-Motorcycles EU27+4'!$B$10</f>
        <v>3.2640689193753207</v>
      </c>
      <c r="J32" s="9">
        <f>'Share E-Mopeds+E-Motorcycles'!U32*'E-Motorcycles EU27+4'!$B$11</f>
        <v>1.3560155419035351</v>
      </c>
      <c r="K32" s="9">
        <f>'Share E-Mopeds+E-Motorcycles'!V32*'E-Motorcycles EU27+4'!$B$12</f>
        <v>2.522154444837136</v>
      </c>
      <c r="L32" s="9">
        <f>'Share E-Mopeds+E-Motorcycles'!W32*'E-Motorcycles EU27+4'!$B$13</f>
        <v>4.5443067781757689</v>
      </c>
      <c r="M32" s="9">
        <f>'Share E-Mopeds+E-Motorcycles'!X32*'E-Motorcycles EU27+4'!$B$14</f>
        <v>7.5347757431820206</v>
      </c>
      <c r="N32" s="11">
        <f>'Share E-Mopeds+E-Motorcycles'!Y32*'E-Motorcycles EU27+4'!$B$15</f>
        <v>9.1264292932243318</v>
      </c>
      <c r="O32" s="11">
        <f>'Share E-Mopeds+E-Motorcycles'!Z32*'E-Motorcycles EU27+4'!$B$16</f>
        <v>11.919999388067923</v>
      </c>
      <c r="P32" s="11">
        <f>'Share E-Mopeds+E-Motorcycles'!AA32*'E-Motorcycles EU27+4'!$B$17</f>
        <v>15.125422350975491</v>
      </c>
      <c r="Q32" s="11">
        <f>'Share E-Mopeds+E-Motorcycles'!AB32*'E-Motorcycles EU27+4'!$B$18</f>
        <v>18.940234164315633</v>
      </c>
      <c r="R32" s="11">
        <f>'Share E-Mopeds+E-Motorcycles'!AC32*'E-Motorcycles EU27+4'!$B$19</f>
        <v>23.325912569761648</v>
      </c>
      <c r="S32" s="11">
        <f>'Share E-Mopeds+E-Motorcycles'!AD32*'E-Motorcycles EU27+4'!$B$20</f>
        <v>28.19240557401886</v>
      </c>
      <c r="T32" s="11">
        <f>'Share E-Mopeds+E-Motorcycles'!AE32*'E-Motorcycles EU27+4'!$B$21</f>
        <v>33.384673914424681</v>
      </c>
      <c r="U32" s="11">
        <f>'Share E-Mopeds+E-Motorcycles'!AF32*'E-Motorcycles EU27+4'!$B$22</f>
        <v>38.697710356442848</v>
      </c>
      <c r="V32" s="11">
        <f>'Share E-Mopeds+E-Motorcycles'!AG32*'E-Motorcycles EU27+4'!$B$23</f>
        <v>43.906774707801354</v>
      </c>
      <c r="W32" s="11">
        <f>'Share E-Mopeds+E-Motorcycles'!AH32*'E-Motorcycles EU27+4'!$B$24</f>
        <v>48.804154397719287</v>
      </c>
      <c r="X32" s="11">
        <f>'Share E-Mopeds+E-Motorcycles'!AI32*'E-Motorcycles EU27+4'!$B$25</f>
        <v>53.230277632718291</v>
      </c>
      <c r="Y32" s="11">
        <f>'Share E-Mopeds+E-Motorcycles'!AJ32*'E-Motorcycles EU27+4'!$B$26</f>
        <v>57.090030655372779</v>
      </c>
      <c r="Z32" s="11">
        <f>'Share E-Mopeds+E-Motorcycles'!AK32*'E-Motorcycles EU27+4'!$B$27</f>
        <v>60.352358172298615</v>
      </c>
      <c r="AA32" s="11">
        <f>'Share E-Mopeds+E-Motorcycles'!AL32*'E-Motorcycles EU27+4'!$B$28</f>
        <v>63.037703849479115</v>
      </c>
      <c r="AB32" s="11">
        <f>'Share E-Mopeds+E-Motorcycles'!AM32*'E-Motorcycles EU27+4'!$B$29</f>
        <v>65.200365173882389</v>
      </c>
      <c r="AC32" s="11">
        <f>'Share E-Mopeds+E-Motorcycles'!AN32*'E-Motorcycles EU27+4'!$B$30</f>
        <v>66.911650398529176</v>
      </c>
      <c r="AD32" s="11">
        <f>'Share E-Mopeds+E-Motorcycles'!AO32*'E-Motorcycles EU27+4'!$B$31</f>
        <v>68.246979575542213</v>
      </c>
      <c r="AE32" s="11">
        <f>'Share E-Mopeds+E-Motorcycles'!AP32*'E-Motorcycles EU27+4'!$B$32</f>
        <v>69.277631836753173</v>
      </c>
      <c r="AF32" s="11">
        <f>'Share E-Mopeds+E-Motorcycles'!AQ32*'E-Motorcycles EU27+4'!$B$33</f>
        <v>70.066439836686769</v>
      </c>
      <c r="AG32" s="11">
        <f>'Share E-Mopeds+E-Motorcycles'!AR32*'E-Motorcycles EU27+4'!$B$34</f>
        <v>70.666262576598925</v>
      </c>
      <c r="AH32" s="11">
        <f>'Share E-Mopeds+E-Motorcycles'!AS32*'E-Motorcycles EU27+4'!$B$35</f>
        <v>71.120139398259369</v>
      </c>
      <c r="AI32" s="11">
        <f>'Share E-Mopeds+E-Motorcycles'!AT32*'E-Motorcycles EU27+4'!$B$36</f>
        <v>71.462304276055605</v>
      </c>
      <c r="AJ32" s="11">
        <f>'Share E-Mopeds+E-Motorcycles'!AU32*'E-Motorcycles EU27+4'!$B$37</f>
        <v>71.719529046804766</v>
      </c>
      <c r="AK32" s="11">
        <f>'Share E-Mopeds+E-Motorcycles'!AV32*'E-Motorcycles EU27+4'!$B$38</f>
        <v>71.912491423128628</v>
      </c>
      <c r="AL32" s="11">
        <f>'Share E-Mopeds+E-Motorcycles'!AW32*'E-Motorcycles EU27+4'!$B$39</f>
        <v>72.057016769271556</v>
      </c>
      <c r="AM32" s="11">
        <f>'Share E-Mopeds+E-Motorcycles'!AX32*'E-Motorcycles EU27+4'!$B$40</f>
        <v>72.165135177438401</v>
      </c>
      <c r="AN32" s="11">
        <f>'Share E-Mopeds+E-Motorcycles'!AY32*'E-Motorcycles EU27+4'!$B$41</f>
        <v>72.245945972104366</v>
      </c>
      <c r="AO32" s="11">
        <f>'Share E-Mopeds+E-Motorcycles'!AZ32*'E-Motorcycles EU27+4'!$B$42</f>
        <v>72.306306169909504</v>
      </c>
      <c r="AP32" s="11">
        <f>'Share E-Mopeds+E-Motorcycles'!BA32*'E-Motorcycles EU27+4'!$B$43</f>
        <v>72.351368791576107</v>
      </c>
    </row>
    <row r="33" spans="1:42" x14ac:dyDescent="0.45">
      <c r="A33" t="s">
        <v>52</v>
      </c>
      <c r="B33" s="9">
        <f>SUM(B2:B32)</f>
        <v>159.06765981720523</v>
      </c>
      <c r="C33" s="9">
        <f t="shared" ref="C33:AP33" si="0">SUM(C2:C32)</f>
        <v>213.06517711825384</v>
      </c>
      <c r="D33" s="9">
        <f t="shared" si="0"/>
        <v>285.25093212208787</v>
      </c>
      <c r="E33" s="9">
        <f t="shared" si="0"/>
        <v>381.63930663723193</v>
      </c>
      <c r="F33" s="9">
        <f t="shared" si="0"/>
        <v>510.14554578577383</v>
      </c>
      <c r="G33" s="9">
        <f t="shared" si="0"/>
        <v>681.11792531428819</v>
      </c>
      <c r="H33" s="9">
        <f t="shared" si="0"/>
        <v>907.96521732433985</v>
      </c>
      <c r="I33" s="9">
        <f t="shared" si="0"/>
        <v>1207.8521998955821</v>
      </c>
      <c r="J33" s="9">
        <f t="shared" si="0"/>
        <v>1602.3906514336747</v>
      </c>
      <c r="K33" s="9">
        <f t="shared" si="0"/>
        <v>2118.1777476359402</v>
      </c>
      <c r="L33" s="9">
        <f t="shared" si="0"/>
        <v>2786.9206878094597</v>
      </c>
      <c r="M33" s="9">
        <f t="shared" si="0"/>
        <v>3644.7401891550767</v>
      </c>
      <c r="N33" s="9">
        <f t="shared" si="0"/>
        <v>4730.101369408595</v>
      </c>
      <c r="O33" s="9">
        <f t="shared" si="0"/>
        <v>6079.7709395663333</v>
      </c>
      <c r="P33" s="9">
        <f t="shared" si="0"/>
        <v>7722.4111942886766</v>
      </c>
      <c r="Q33" s="9">
        <f t="shared" si="0"/>
        <v>9670.095349339239</v>
      </c>
      <c r="R33" s="9">
        <f t="shared" si="0"/>
        <v>11909.24022918996</v>
      </c>
      <c r="S33" s="9">
        <f t="shared" si="0"/>
        <v>14393.86903365965</v>
      </c>
      <c r="T33" s="9">
        <f t="shared" si="0"/>
        <v>17044.825167331819</v>
      </c>
      <c r="U33" s="9">
        <f t="shared" si="0"/>
        <v>19757.440467813565</v>
      </c>
      <c r="V33" s="9">
        <f t="shared" si="0"/>
        <v>22416.971945697002</v>
      </c>
      <c r="W33" s="9">
        <f t="shared" si="0"/>
        <v>24917.370206487718</v>
      </c>
      <c r="X33" s="9">
        <f t="shared" si="0"/>
        <v>27177.16453316007</v>
      </c>
      <c r="Y33" s="9">
        <f t="shared" si="0"/>
        <v>29147.793799417501</v>
      </c>
      <c r="Z33" s="9">
        <f t="shared" si="0"/>
        <v>30813.40246485217</v>
      </c>
      <c r="AA33" s="9">
        <f t="shared" si="0"/>
        <v>32184.428214533546</v>
      </c>
      <c r="AB33" s="9">
        <f t="shared" si="0"/>
        <v>33288.593085668523</v>
      </c>
      <c r="AC33" s="9">
        <f t="shared" si="0"/>
        <v>34162.304104692121</v>
      </c>
      <c r="AD33" s="9">
        <f t="shared" si="0"/>
        <v>34844.067611544575</v>
      </c>
      <c r="AE33" s="9">
        <f t="shared" si="0"/>
        <v>35370.275764593694</v>
      </c>
      <c r="AF33" s="9">
        <f t="shared" si="0"/>
        <v>35773.008302402042</v>
      </c>
      <c r="AG33" s="9">
        <f t="shared" si="0"/>
        <v>36079.252831235841</v>
      </c>
      <c r="AH33" s="9">
        <f t="shared" si="0"/>
        <v>36310.983447881597</v>
      </c>
      <c r="AI33" s="9">
        <f t="shared" si="0"/>
        <v>36485.67859498375</v>
      </c>
      <c r="AJ33" s="9">
        <f t="shared" si="0"/>
        <v>36617.006858286994</v>
      </c>
      <c r="AK33" s="9">
        <f t="shared" si="0"/>
        <v>36715.525417334276</v>
      </c>
      <c r="AL33" s="9">
        <f t="shared" si="0"/>
        <v>36789.314044521983</v>
      </c>
      <c r="AM33" s="9">
        <f t="shared" si="0"/>
        <v>36844.514804286715</v>
      </c>
      <c r="AN33" s="9">
        <f t="shared" si="0"/>
        <v>36885.773433028917</v>
      </c>
      <c r="AO33" s="9">
        <f t="shared" si="0"/>
        <v>36916.590838084041</v>
      </c>
      <c r="AP33" s="9">
        <f t="shared" si="0"/>
        <v>36939.597937385282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P33"/>
  <sheetViews>
    <sheetView zoomScale="60" zoomScaleNormal="60" workbookViewId="0">
      <selection activeCell="C11" sqref="C11"/>
    </sheetView>
  </sheetViews>
  <sheetFormatPr defaultColWidth="10.6640625" defaultRowHeight="14.25" x14ac:dyDescent="0.45"/>
  <sheetData>
    <row r="1" spans="1:42" x14ac:dyDescent="0.45">
      <c r="A1" t="s">
        <v>53</v>
      </c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  <c r="L1" s="7">
        <v>2020</v>
      </c>
      <c r="M1" s="7">
        <v>2021</v>
      </c>
      <c r="N1" s="10">
        <v>2022</v>
      </c>
      <c r="O1" s="10">
        <v>2023</v>
      </c>
      <c r="P1" s="10">
        <v>2024</v>
      </c>
      <c r="Q1" s="10">
        <v>2025</v>
      </c>
      <c r="R1" s="10">
        <v>2026</v>
      </c>
      <c r="S1" s="10">
        <v>2027</v>
      </c>
      <c r="T1" s="10">
        <v>2028</v>
      </c>
      <c r="U1" s="10">
        <v>2029</v>
      </c>
      <c r="V1" s="10">
        <v>2030</v>
      </c>
      <c r="W1" s="10">
        <v>2031</v>
      </c>
      <c r="X1" s="10">
        <v>2032</v>
      </c>
      <c r="Y1" s="10">
        <v>2033</v>
      </c>
      <c r="Z1" s="10">
        <v>2034</v>
      </c>
      <c r="AA1" s="10">
        <v>2035</v>
      </c>
      <c r="AB1" s="10">
        <v>2036</v>
      </c>
      <c r="AC1" s="10">
        <v>2037</v>
      </c>
      <c r="AD1" s="10">
        <v>2038</v>
      </c>
      <c r="AE1" s="10">
        <v>2039</v>
      </c>
      <c r="AF1" s="10">
        <v>2040</v>
      </c>
      <c r="AG1" s="10">
        <v>2041</v>
      </c>
      <c r="AH1" s="10">
        <v>2042</v>
      </c>
      <c r="AI1" s="10">
        <v>2043</v>
      </c>
      <c r="AJ1" s="10">
        <v>2044</v>
      </c>
      <c r="AK1" s="10">
        <v>2045</v>
      </c>
      <c r="AL1" s="10">
        <v>2046</v>
      </c>
      <c r="AM1" s="10">
        <v>2047</v>
      </c>
      <c r="AN1" s="10">
        <v>2048</v>
      </c>
      <c r="AO1" s="10">
        <v>2049</v>
      </c>
      <c r="AP1" s="10">
        <v>2050</v>
      </c>
    </row>
    <row r="2" spans="1:42" x14ac:dyDescent="0.45">
      <c r="A2" t="s">
        <v>21</v>
      </c>
      <c r="B2" s="9">
        <f>'Share E-Bikes_SmallPLEVs'!L2*'E-Bikes EU27+4'!$B$3</f>
        <v>55.397923875432532</v>
      </c>
      <c r="C2" s="9">
        <f>'Share E-Bikes_SmallPLEVs'!M2*'E-Bikes EU27+4'!$B$4</f>
        <v>83.408853007104113</v>
      </c>
      <c r="D2" s="9">
        <f>'Share E-Bikes_SmallPLEVs'!N2*'E-Bikes EU27+4'!$B$5</f>
        <v>116.09793217224482</v>
      </c>
      <c r="E2" s="9">
        <f>'Share E-Bikes_SmallPLEVs'!O2*'E-Bikes EU27+4'!$B$6</f>
        <v>119.34191947589206</v>
      </c>
      <c r="F2" s="9">
        <f>'Share E-Bikes_SmallPLEVs'!P2*'E-Bikes EU27+4'!$B$7</f>
        <v>166.37187427988016</v>
      </c>
      <c r="G2" s="9">
        <f>'Share E-Bikes_SmallPLEVs'!Q2*'E-Bikes EU27+4'!$B$8</f>
        <v>274.57118318302969</v>
      </c>
      <c r="H2" s="9">
        <f>'Share E-Bikes_SmallPLEVs'!R2*'E-Bikes EU27+4'!$B$9</f>
        <v>314.19370638888972</v>
      </c>
      <c r="I2" s="9">
        <f>'Share E-Bikes_SmallPLEVs'!S2*'E-Bikes EU27+4'!$B$10</f>
        <v>418.51665626636134</v>
      </c>
      <c r="J2" s="9">
        <f>'Share E-Bikes_SmallPLEVs'!T2*'E-Bikes EU27+4'!$B$11</f>
        <v>469.91049024839515</v>
      </c>
      <c r="K2" s="9">
        <f>'Share E-Bikes_SmallPLEVs'!U2*'E-Bikes EU27+4'!$B$12</f>
        <v>510.08232521957024</v>
      </c>
      <c r="L2" s="9">
        <f>'Share E-Bikes_SmallPLEVs'!V2*'E-Bikes EU27+4'!$B$13</f>
        <v>522.06049517193037</v>
      </c>
      <c r="M2" s="9">
        <f>'Share E-Bikes_SmallPLEVs'!W2*'E-Bikes EU27+4'!$B$14</f>
        <v>573.67557293958123</v>
      </c>
      <c r="N2" s="11">
        <f>'Share E-Bikes_SmallPLEVs'!X2*'E-Bikes EU27+4'!$B$15</f>
        <v>636.4073949134438</v>
      </c>
      <c r="O2" s="11">
        <f>'Share E-Bikes_SmallPLEVs'!Y2*'E-Bikes EU27+4'!$B$16</f>
        <v>697.84665055706648</v>
      </c>
      <c r="P2" s="11">
        <f>'Share E-Bikes_SmallPLEVs'!Z2*'E-Bikes EU27+4'!$B$17</f>
        <v>757.13682159442942</v>
      </c>
      <c r="Q2" s="11">
        <f>'Share E-Bikes_SmallPLEVs'!AA2*'E-Bikes EU27+4'!$B$18</f>
        <v>813.76762986830317</v>
      </c>
      <c r="R2" s="11">
        <f>'Share E-Bikes_SmallPLEVs'!AB2*'E-Bikes EU27+4'!$B$19</f>
        <v>867.2337971656284</v>
      </c>
      <c r="S2" s="11">
        <f>'Share E-Bikes_SmallPLEVs'!AC2*'E-Bikes EU27+4'!$B$20</f>
        <v>917.11359377246185</v>
      </c>
      <c r="T2" s="11">
        <f>'Share E-Bikes_SmallPLEVs'!AD2*'E-Bikes EU27+4'!$B$21</f>
        <v>963.0685740156124</v>
      </c>
      <c r="U2" s="11">
        <f>'Share E-Bikes_SmallPLEVs'!AE2*'E-Bikes EU27+4'!$B$22</f>
        <v>987.32176660034588</v>
      </c>
      <c r="V2" s="11">
        <f>'Share E-Bikes_SmallPLEVs'!AF2*'E-Bikes EU27+4'!$B$23</f>
        <v>1006.2219640704101</v>
      </c>
      <c r="W2" s="11">
        <f>'Share E-Bikes_SmallPLEVs'!AG2*'E-Bikes EU27+4'!$B$24</f>
        <v>1038.0653021343044</v>
      </c>
      <c r="X2" s="11">
        <f>'Share E-Bikes_SmallPLEVs'!AH2*'E-Bikes EU27+4'!$B$25</f>
        <v>1065.6178403941642</v>
      </c>
      <c r="Y2" s="11">
        <f>'Share E-Bikes_SmallPLEVs'!AI2*'E-Bikes EU27+4'!$B$26</f>
        <v>1088.9554164519711</v>
      </c>
      <c r="Z2" s="11">
        <f>'Share E-Bikes_SmallPLEVs'!AJ2*'E-Bikes EU27+4'!$B$27</f>
        <v>1108.2343207742699</v>
      </c>
      <c r="AA2" s="11">
        <f>'Share E-Bikes_SmallPLEVs'!AK2*'E-Bikes EU27+4'!$B$28</f>
        <v>1123.691453807495</v>
      </c>
      <c r="AB2" s="11">
        <f>'Share E-Bikes_SmallPLEVs'!AL2*'E-Bikes EU27+4'!$B$29</f>
        <v>1135.6441590429361</v>
      </c>
      <c r="AC2" s="11">
        <f>'Share E-Bikes_SmallPLEVs'!AM2*'E-Bikes EU27+4'!$B$30</f>
        <v>1144.4903212138145</v>
      </c>
      <c r="AD2" s="11">
        <f>'Share E-Bikes_SmallPLEVs'!AN2*'E-Bikes EU27+4'!$B$31</f>
        <v>1150.7082582785042</v>
      </c>
      <c r="AE2" s="11">
        <f>'Share E-Bikes_SmallPLEVs'!AO2*'E-Bikes EU27+4'!$B$32</f>
        <v>1154.8568981752633</v>
      </c>
      <c r="AF2" s="11">
        <f>'Share E-Bikes_SmallPLEVs'!AP2*'E-Bikes EU27+4'!$B$33</f>
        <v>1157.5755726083787</v>
      </c>
      <c r="AG2" s="11">
        <f>'Share E-Bikes_SmallPLEVs'!AQ2*'E-Bikes EU27+4'!$B$34</f>
        <v>1159.5842429014376</v>
      </c>
      <c r="AH2" s="11">
        <f>'Share E-Bikes_SmallPLEVs'!AR2*'E-Bikes EU27+4'!$B$35</f>
        <v>1161.6832446849307</v>
      </c>
      <c r="AI2" s="11">
        <f>'Share E-Bikes_SmallPLEVs'!AS2*'E-Bikes EU27+4'!$B$36</f>
        <v>1164.7535530283592</v>
      </c>
      <c r="AJ2" s="11">
        <f>'Share E-Bikes_SmallPLEVs'!AT2*'E-Bikes EU27+4'!$B$37</f>
        <v>1169.7565369475426</v>
      </c>
      <c r="AK2" s="11">
        <f>'Share E-Bikes_SmallPLEVs'!AU2*'E-Bikes EU27+4'!$B$38</f>
        <v>1177.7341263396506</v>
      </c>
      <c r="AL2" s="11">
        <f>'Share E-Bikes_SmallPLEVs'!AV2*'E-Bikes EU27+4'!$B$39</f>
        <v>1189.8087334255363</v>
      </c>
      <c r="AM2" s="11">
        <f>'Share E-Bikes_SmallPLEVs'!AW2*'E-Bikes EU27+4'!$B$40</f>
        <v>1207.1832920285765</v>
      </c>
      <c r="AN2" s="11">
        <f>'Share E-Bikes_SmallPLEVs'!AX2*'E-Bikes EU27+4'!$B$41</f>
        <v>1231.1412968534926</v>
      </c>
      <c r="AO2" s="11">
        <f>'Share E-Bikes_SmallPLEVs'!AY2*'E-Bikes EU27+4'!$B$42</f>
        <v>1263.0466758301566</v>
      </c>
      <c r="AP2" s="11">
        <f>'Share E-Bikes_SmallPLEVs'!AZ2*'E-Bikes EU27+4'!$B$43</f>
        <v>1304.3438784909574</v>
      </c>
    </row>
    <row r="3" spans="1:42" x14ac:dyDescent="0.45">
      <c r="A3" t="s">
        <v>22</v>
      </c>
      <c r="B3" s="9">
        <f>'Share E-Bikes_SmallPLEVs'!L3*'E-Bikes EU27+4'!$B$3</f>
        <v>13.849480968858133</v>
      </c>
      <c r="C3" s="9">
        <f>'Share E-Bikes_SmallPLEVs'!M3*'E-Bikes EU27+4'!$B$4</f>
        <v>11.9155504295863</v>
      </c>
      <c r="D3" s="9">
        <f>'Share E-Bikes_SmallPLEVs'!N3*'E-Bikes EU27+4'!$B$5</f>
        <v>64.498851206802684</v>
      </c>
      <c r="E3" s="9">
        <f>'Share E-Bikes_SmallPLEVs'!O3*'E-Bikes EU27+4'!$B$6</f>
        <v>251.24614626503586</v>
      </c>
      <c r="F3" s="9">
        <f>'Share E-Bikes_SmallPLEVs'!P3*'E-Bikes EU27+4'!$B$7</f>
        <v>432.56687312768844</v>
      </c>
      <c r="G3" s="9">
        <f>'Share E-Bikes_SmallPLEVs'!Q3*'E-Bikes EU27+4'!$B$8</f>
        <v>502.78619258191151</v>
      </c>
      <c r="H3" s="9">
        <f>'Share E-Bikes_SmallPLEVs'!R3*'E-Bikes EU27+4'!$B$9</f>
        <v>606.7188813026836</v>
      </c>
      <c r="I3" s="9">
        <f>'Share E-Bikes_SmallPLEVs'!S3*'E-Bikes EU27+4'!$B$10</f>
        <v>737.56711829419169</v>
      </c>
      <c r="J3" s="9">
        <f>'Share E-Bikes_SmallPLEVs'!T3*'E-Bikes EU27+4'!$B$11</f>
        <v>811.37877982889563</v>
      </c>
      <c r="K3" s="9">
        <f>'Share E-Bikes_SmallPLEVs'!U3*'E-Bikes EU27+4'!$B$12</f>
        <v>748.71733117024644</v>
      </c>
      <c r="L3" s="9">
        <f>'Share E-Bikes_SmallPLEVs'!V3*'E-Bikes EU27+4'!$B$13</f>
        <v>616.74793792370201</v>
      </c>
      <c r="M3" s="9">
        <f>'Share E-Bikes_SmallPLEVs'!W3*'E-Bikes EU27+4'!$B$14</f>
        <v>602.10093916631718</v>
      </c>
      <c r="N3" s="11">
        <f>'Share E-Bikes_SmallPLEVs'!X3*'E-Bikes EU27+4'!$B$15</f>
        <v>667.94109466140719</v>
      </c>
      <c r="O3" s="11">
        <f>'Share E-Bikes_SmallPLEVs'!Y3*'E-Bikes EU27+4'!$B$16</f>
        <v>732.42463774683097</v>
      </c>
      <c r="P3" s="11">
        <f>'Share E-Bikes_SmallPLEVs'!Z3*'E-Bikes EU27+4'!$B$17</f>
        <v>794.65261005181117</v>
      </c>
      <c r="Q3" s="11">
        <f>'Share E-Bikes_SmallPLEVs'!AA3*'E-Bikes EU27+4'!$B$18</f>
        <v>854.08944936628234</v>
      </c>
      <c r="R3" s="11">
        <f>'Share E-Bikes_SmallPLEVs'!AB3*'E-Bikes EU27+4'!$B$19</f>
        <v>910.20484116933085</v>
      </c>
      <c r="S3" s="11">
        <f>'Share E-Bikes_SmallPLEVs'!AC3*'E-Bikes EU27+4'!$B$20</f>
        <v>962.55615922965592</v>
      </c>
      <c r="T3" s="11">
        <f>'Share E-Bikes_SmallPLEVs'!AD3*'E-Bikes EU27+4'!$B$21</f>
        <v>1010.788188043413</v>
      </c>
      <c r="U3" s="11">
        <f>'Share E-Bikes_SmallPLEVs'!AE3*'E-Bikes EU27+4'!$B$22</f>
        <v>1055.432802718004</v>
      </c>
      <c r="V3" s="11">
        <f>'Share E-Bikes_SmallPLEVs'!AF3*'E-Bikes EU27+4'!$B$23</f>
        <v>1095.5560434291185</v>
      </c>
      <c r="W3" s="11">
        <f>'Share E-Bikes_SmallPLEVs'!AG3*'E-Bikes EU27+4'!$B$24</f>
        <v>1130.2264866360356</v>
      </c>
      <c r="X3" s="11">
        <f>'Share E-Bikes_SmallPLEVs'!AH3*'E-Bikes EU27+4'!$B$25</f>
        <v>1160.2251856112541</v>
      </c>
      <c r="Y3" s="11">
        <f>'Share E-Bikes_SmallPLEVs'!AI3*'E-Bikes EU27+4'!$B$26</f>
        <v>1185.6347109466878</v>
      </c>
      <c r="Z3" s="11">
        <f>'Share E-Bikes_SmallPLEVs'!AJ3*'E-Bikes EU27+4'!$B$27</f>
        <v>1206.6252288395258</v>
      </c>
      <c r="AA3" s="11">
        <f>'Share E-Bikes_SmallPLEVs'!AK3*'E-Bikes EU27+4'!$B$28</f>
        <v>1223.45467215652</v>
      </c>
      <c r="AB3" s="11">
        <f>'Share E-Bikes_SmallPLEVs'!AL3*'E-Bikes EU27+4'!$B$29</f>
        <v>1236.46855867818</v>
      </c>
      <c r="AC3" s="11">
        <f>'Share E-Bikes_SmallPLEVs'!AM3*'E-Bikes EU27+4'!$B$30</f>
        <v>1246.1000980139499</v>
      </c>
      <c r="AD3" s="11">
        <f>'Share E-Bikes_SmallPLEVs'!AN3*'E-Bikes EU27+4'!$B$31</f>
        <v>1252.8700739955179</v>
      </c>
      <c r="AE3" s="11">
        <f>'Share E-Bikes_SmallPLEVs'!AO3*'E-Bikes EU27+4'!$B$32</f>
        <v>1257.3870371241296</v>
      </c>
      <c r="AF3" s="11">
        <f>'Share E-Bikes_SmallPLEVs'!AP3*'E-Bikes EU27+4'!$B$33</f>
        <v>1260.3470800487221</v>
      </c>
      <c r="AG3" s="11">
        <f>'Share E-Bikes_SmallPLEVs'!AQ3*'E-Bikes EU27+4'!$B$34</f>
        <v>1262.534083470825</v>
      </c>
      <c r="AH3" s="11">
        <f>'Share E-Bikes_SmallPLEVs'!AR3*'E-Bikes EU27+4'!$B$35</f>
        <v>1264.8194381651031</v>
      </c>
      <c r="AI3" s="11">
        <f>'Share E-Bikes_SmallPLEVs'!AS3*'E-Bikes EU27+4'!$B$36</f>
        <v>1268.1623336503369</v>
      </c>
      <c r="AJ3" s="11">
        <f>'Share E-Bikes_SmallPLEVs'!AT3*'E-Bikes EU27+4'!$B$37</f>
        <v>1273.6094909014744</v>
      </c>
      <c r="AK3" s="11">
        <f>'Share E-Bikes_SmallPLEVs'!AU3*'E-Bikes EU27+4'!$B$38</f>
        <v>1282.2953441054387</v>
      </c>
      <c r="AL3" s="11">
        <f>'Share E-Bikes_SmallPLEVs'!AV3*'E-Bikes EU27+4'!$B$39</f>
        <v>1295.4419551289766</v>
      </c>
      <c r="AM3" s="11">
        <f>'Share E-Bikes_SmallPLEVs'!AW3*'E-Bikes EU27+4'!$B$40</f>
        <v>1314.3590562847435</v>
      </c>
      <c r="AN3" s="11">
        <f>'Share E-Bikes_SmallPLEVs'!AX3*'E-Bikes EU27+4'!$B$41</f>
        <v>1340.4440930973608</v>
      </c>
      <c r="AO3" s="11">
        <f>'Share E-Bikes_SmallPLEVs'!AY3*'E-Bikes EU27+4'!$B$42</f>
        <v>1375.1820853136933</v>
      </c>
      <c r="AP3" s="11">
        <f>'Share E-Bikes_SmallPLEVs'!AZ3*'E-Bikes EU27+4'!$B$43</f>
        <v>1420.145723126504</v>
      </c>
    </row>
    <row r="4" spans="1:42" x14ac:dyDescent="0.45">
      <c r="A4" t="s">
        <v>23</v>
      </c>
      <c r="B4" s="9">
        <f>'Share E-Bikes_SmallPLEVs'!L4*'E-Bikes EU27+4'!$B$3</f>
        <v>0</v>
      </c>
      <c r="C4" s="9">
        <f>'Share E-Bikes_SmallPLEVs'!M4*'E-Bikes EU27+4'!$B$4</f>
        <v>0</v>
      </c>
      <c r="D4" s="9">
        <f>'Share E-Bikes_SmallPLEVs'!N4*'E-Bikes EU27+4'!$B$5</f>
        <v>0</v>
      </c>
      <c r="E4" s="9">
        <f>'Share E-Bikes_SmallPLEVs'!O4*'E-Bikes EU27+4'!$B$6</f>
        <v>0</v>
      </c>
      <c r="F4" s="9">
        <f>'Share E-Bikes_SmallPLEVs'!P4*'E-Bikes EU27+4'!$B$7</f>
        <v>0</v>
      </c>
      <c r="G4" s="9">
        <f>'Share E-Bikes_SmallPLEVs'!Q4*'E-Bikes EU27+4'!$B$8</f>
        <v>0</v>
      </c>
      <c r="H4" s="9">
        <f>'Share E-Bikes_SmallPLEVs'!R4*'E-Bikes EU27+4'!$B$9</f>
        <v>0</v>
      </c>
      <c r="I4" s="9">
        <f>'Share E-Bikes_SmallPLEVs'!S4*'E-Bikes EU27+4'!$B$10</f>
        <v>0.17273234620472872</v>
      </c>
      <c r="J4" s="9">
        <f>'Share E-Bikes_SmallPLEVs'!T4*'E-Bikes EU27+4'!$B$11</f>
        <v>0.31327366016559677</v>
      </c>
      <c r="K4" s="9">
        <f>'Share E-Bikes_SmallPLEVs'!U4*'E-Bikes EU27+4'!$B$12</f>
        <v>1.4914687871917258</v>
      </c>
      <c r="L4" s="9">
        <f>'Share E-Bikes_SmallPLEVs'!V4*'E-Bikes EU27+4'!$B$13</f>
        <v>1.5354720446233245</v>
      </c>
      <c r="M4" s="9">
        <f>'Share E-Bikes_SmallPLEVs'!W4*'E-Bikes EU27+4'!$B$14</f>
        <v>7.7523726072916386</v>
      </c>
      <c r="N4" s="11">
        <f>'Share E-Bikes_SmallPLEVs'!X4*'E-Bikes EU27+4'!$B$15</f>
        <v>8.6000999312627542</v>
      </c>
      <c r="O4" s="11">
        <f>'Share E-Bikes_SmallPLEVs'!Y4*'E-Bikes EU27+4'!$B$16</f>
        <v>9.4303601426630603</v>
      </c>
      <c r="P4" s="11">
        <f>'Share E-Bikes_SmallPLEVs'!Z4*'E-Bikes EU27+4'!$B$17</f>
        <v>10.231578670194994</v>
      </c>
      <c r="Q4" s="11">
        <f>'Share E-Bikes_SmallPLEVs'!AA4*'E-Bikes EU27+4'!$B$18</f>
        <v>10.996859863085179</v>
      </c>
      <c r="R4" s="11">
        <f>'Share E-Bikes_SmallPLEVs'!AB4*'E-Bikes EU27+4'!$B$19</f>
        <v>11.719375637373357</v>
      </c>
      <c r="S4" s="11">
        <f>'Share E-Bikes_SmallPLEVs'!AC4*'E-Bikes EU27+4'!$B$20</f>
        <v>12.393426942871107</v>
      </c>
      <c r="T4" s="11">
        <f>'Share E-Bikes_SmallPLEVs'!AD4*'E-Bikes EU27+4'!$B$21</f>
        <v>13.014440189400167</v>
      </c>
      <c r="U4" s="11">
        <f>'Share E-Bikes_SmallPLEVs'!AE4*'E-Bikes EU27+4'!$B$22</f>
        <v>13.589263554309062</v>
      </c>
      <c r="V4" s="11">
        <f>'Share E-Bikes_SmallPLEVs'!AF4*'E-Bikes EU27+4'!$B$23</f>
        <v>14.105871803808393</v>
      </c>
      <c r="W4" s="11">
        <f>'Share E-Bikes_SmallPLEVs'!AG4*'E-Bikes EU27+4'!$B$24</f>
        <v>14.552272360120631</v>
      </c>
      <c r="X4" s="11">
        <f>'Share E-Bikes_SmallPLEVs'!AH4*'E-Bikes EU27+4'!$B$25</f>
        <v>14.938521703149194</v>
      </c>
      <c r="Y4" s="11">
        <f>'Share E-Bikes_SmallPLEVs'!AI4*'E-Bikes EU27+4'!$B$26</f>
        <v>15.265682973562507</v>
      </c>
      <c r="Z4" s="11">
        <f>'Share E-Bikes_SmallPLEVs'!AJ4*'E-Bikes EU27+4'!$B$27</f>
        <v>15.535947152440245</v>
      </c>
      <c r="AA4" s="11">
        <f>'Share E-Bikes_SmallPLEVs'!AK4*'E-Bikes EU27+4'!$B$28</f>
        <v>15.752635263817853</v>
      </c>
      <c r="AB4" s="11">
        <f>'Share E-Bikes_SmallPLEVs'!AL4*'E-Bikes EU27+4'!$B$29</f>
        <v>15.920196034483006</v>
      </c>
      <c r="AC4" s="11">
        <f>'Share E-Bikes_SmallPLEVs'!AM4*'E-Bikes EU27+4'!$B$30</f>
        <v>16.044207270565881</v>
      </c>
      <c r="AD4" s="11">
        <f>'Share E-Bikes_SmallPLEVs'!AN4*'E-Bikes EU27+4'!$B$31</f>
        <v>16.131374343289931</v>
      </c>
      <c r="AE4" s="11">
        <f>'Share E-Bikes_SmallPLEVs'!AO4*'E-Bikes EU27+4'!$B$32</f>
        <v>16.189532666834289</v>
      </c>
      <c r="AF4" s="11">
        <f>'Share E-Bikes_SmallPLEVs'!AP4*'E-Bikes EU27+4'!$B$33</f>
        <v>16.227644807494279</v>
      </c>
      <c r="AG4" s="11">
        <f>'Share E-Bikes_SmallPLEVs'!AQ4*'E-Bikes EU27+4'!$B$34</f>
        <v>16.255803649838949</v>
      </c>
      <c r="AH4" s="11">
        <f>'Share E-Bikes_SmallPLEVs'!AR4*'E-Bikes EU27+4'!$B$35</f>
        <v>16.285228817576439</v>
      </c>
      <c r="AI4" s="11">
        <f>'Share E-Bikes_SmallPLEVs'!AS4*'E-Bikes EU27+4'!$B$36</f>
        <v>16.328270390347686</v>
      </c>
      <c r="AJ4" s="11">
        <f>'Share E-Bikes_SmallPLEVs'!AT4*'E-Bikes EU27+4'!$B$37</f>
        <v>16.39840546225075</v>
      </c>
      <c r="AK4" s="11">
        <f>'Share E-Bikes_SmallPLEVs'!AU4*'E-Bikes EU27+4'!$B$38</f>
        <v>16.510240482044278</v>
      </c>
      <c r="AL4" s="11">
        <f>'Share E-Bikes_SmallPLEVs'!AV4*'E-Bikes EU27+4'!$B$39</f>
        <v>16.679510151875238</v>
      </c>
      <c r="AM4" s="11">
        <f>'Share E-Bikes_SmallPLEVs'!AW4*'E-Bikes EU27+4'!$B$40</f>
        <v>16.923077977915153</v>
      </c>
      <c r="AN4" s="11">
        <f>'Share E-Bikes_SmallPLEVs'!AX4*'E-Bikes EU27+4'!$B$41</f>
        <v>17.258936820996059</v>
      </c>
      <c r="AO4" s="11">
        <f>'Share E-Bikes_SmallPLEVs'!AY4*'E-Bikes EU27+4'!$B$42</f>
        <v>17.706207107043259</v>
      </c>
      <c r="AP4" s="11">
        <f>'Share E-Bikes_SmallPLEVs'!AZ4*'E-Bikes EU27+4'!$B$43</f>
        <v>18.285138066006493</v>
      </c>
    </row>
    <row r="5" spans="1:42" x14ac:dyDescent="0.45">
      <c r="A5" t="s">
        <v>24</v>
      </c>
      <c r="B5" s="9">
        <f>'Share E-Bikes_SmallPLEVs'!L5*'E-Bikes EU27+4'!$B$3</f>
        <v>108.02595155709344</v>
      </c>
      <c r="C5" s="9">
        <f>'Share E-Bikes_SmallPLEVs'!M5*'E-Bikes EU27+4'!$B$4</f>
        <v>116.77239420994576</v>
      </c>
      <c r="D5" s="9">
        <f>'Share E-Bikes_SmallPLEVs'!N5*'E-Bikes EU27+4'!$B$5</f>
        <v>136.73756455842167</v>
      </c>
      <c r="E5" s="9">
        <f>'Share E-Bikes_SmallPLEVs'!O5*'E-Bikes EU27+4'!$B$6</f>
        <v>153.88826458733448</v>
      </c>
      <c r="F5" s="9">
        <f>'Share E-Bikes_SmallPLEVs'!P5*'E-Bikes EU27+4'!$B$7</f>
        <v>192.99137416466101</v>
      </c>
      <c r="G5" s="9">
        <f>'Share E-Bikes_SmallPLEVs'!Q5*'E-Bikes EU27+4'!$B$8</f>
        <v>235.34672844259686</v>
      </c>
      <c r="H5" s="9">
        <f>'Share E-Bikes_SmallPLEVs'!R5*'E-Bikes EU27+4'!$B$9</f>
        <v>274.46806535121402</v>
      </c>
      <c r="I5" s="9">
        <f>'Share E-Bikes_SmallPLEVs'!S5*'E-Bikes EU27+4'!$B$10</f>
        <v>304.00892932032252</v>
      </c>
      <c r="J5" s="9">
        <f>'Share E-Bikes_SmallPLEVs'!T5*'E-Bikes EU27+4'!$B$11</f>
        <v>350.86649938546839</v>
      </c>
      <c r="K5" s="9">
        <f>'Share E-Bikes_SmallPLEVs'!U5*'E-Bikes EU27+4'!$B$12</f>
        <v>396.73069739299905</v>
      </c>
      <c r="L5" s="9">
        <f>'Share E-Bikes_SmallPLEVs'!V5*'E-Bikes EU27+4'!$B$13</f>
        <v>437.60953271764748</v>
      </c>
      <c r="M5" s="9">
        <f>'Share E-Bikes_SmallPLEVs'!W5*'E-Bikes EU27+4'!$B$14</f>
        <v>483.2312258545121</v>
      </c>
      <c r="N5" s="11">
        <f>'Share E-Bikes_SmallPLEVs'!X5*'E-Bikes EU27+4'!$B$15</f>
        <v>536.07289571537842</v>
      </c>
      <c r="O5" s="11">
        <f>'Share E-Bikes_SmallPLEVs'!Y5*'E-Bikes EU27+4'!$B$16</f>
        <v>587.8257822259975</v>
      </c>
      <c r="P5" s="11">
        <f>'Share E-Bikes_SmallPLEVs'!Z5*'E-Bikes EU27+4'!$B$17</f>
        <v>637.76840377548785</v>
      </c>
      <c r="Q5" s="11">
        <f>'Share E-Bikes_SmallPLEVs'!AA5*'E-Bikes EU27+4'!$B$18</f>
        <v>685.47093146564282</v>
      </c>
      <c r="R5" s="11">
        <f>'Share E-Bikes_SmallPLEVs'!AB5*'E-Bikes EU27+4'!$B$19</f>
        <v>730.5077480629393</v>
      </c>
      <c r="S5" s="11">
        <f>'Share E-Bikes_SmallPLEVs'!AC5*'E-Bikes EU27+4'!$B$20</f>
        <v>772.52361277229897</v>
      </c>
      <c r="T5" s="11">
        <f>'Share E-Bikes_SmallPLEVs'!AD5*'E-Bikes EU27+4'!$B$21</f>
        <v>811.23343847261049</v>
      </c>
      <c r="U5" s="11">
        <f>'Share E-Bikes_SmallPLEVs'!AE5*'E-Bikes EU27+4'!$B$22</f>
        <v>847.06409488526492</v>
      </c>
      <c r="V5" s="11">
        <f>'Share E-Bikes_SmallPLEVs'!AF5*'E-Bikes EU27+4'!$B$23</f>
        <v>879.26600910405648</v>
      </c>
      <c r="W5" s="11">
        <f>'Share E-Bikes_SmallPLEVs'!AG5*'E-Bikes EU27+4'!$B$24</f>
        <v>907.09164378085268</v>
      </c>
      <c r="X5" s="11">
        <f>'Share E-Bikes_SmallPLEVs'!AH5*'E-Bikes EU27+4'!$B$25</f>
        <v>931.16785282963326</v>
      </c>
      <c r="Y5" s="11">
        <f>'Share E-Bikes_SmallPLEVs'!AI5*'E-Bikes EU27+4'!$B$26</f>
        <v>951.56090535206295</v>
      </c>
      <c r="Z5" s="11">
        <f>'Share E-Bikes_SmallPLEVs'!AJ5*'E-Bikes EU27+4'!$B$27</f>
        <v>968.40737250210861</v>
      </c>
      <c r="AA5" s="11">
        <f>'Share E-Bikes_SmallPLEVs'!AK5*'E-Bikes EU27+4'!$B$28</f>
        <v>981.9142647779795</v>
      </c>
      <c r="AB5" s="11">
        <f>'Share E-Bikes_SmallPLEVs'!AL5*'E-Bikes EU27+4'!$B$29</f>
        <v>992.35888614944065</v>
      </c>
      <c r="AC5" s="11">
        <f>'Share E-Bikes_SmallPLEVs'!AM5*'E-Bikes EU27+4'!$B$30</f>
        <v>1000.0889198652732</v>
      </c>
      <c r="AD5" s="11">
        <f>'Share E-Bikes_SmallPLEVs'!AN5*'E-Bikes EU27+4'!$B$31</f>
        <v>1005.5223340650724</v>
      </c>
      <c r="AE5" s="11">
        <f>'Share E-Bikes_SmallPLEVs'!AO5*'E-Bikes EU27+4'!$B$32</f>
        <v>1009.1475362326707</v>
      </c>
      <c r="AF5" s="11">
        <f>'Share E-Bikes_SmallPLEVs'!AP5*'E-Bikes EU27+4'!$B$33</f>
        <v>1011.5231930004767</v>
      </c>
      <c r="AG5" s="11">
        <f>'Share E-Bikes_SmallPLEVs'!AQ5*'E-Bikes EU27+4'!$B$34</f>
        <v>1013.278427506628</v>
      </c>
      <c r="AH5" s="11">
        <f>'Share E-Bikes_SmallPLEVs'!AR5*'E-Bikes EU27+4'!$B$35</f>
        <v>1015.1125962955982</v>
      </c>
      <c r="AI5" s="11">
        <f>'Share E-Bikes_SmallPLEVs'!AS5*'E-Bikes EU27+4'!$B$36</f>
        <v>1017.7955209983394</v>
      </c>
      <c r="AJ5" s="11">
        <f>'Share E-Bikes_SmallPLEVs'!AT5*'E-Bikes EU27+4'!$B$37</f>
        <v>1022.1672738136302</v>
      </c>
      <c r="AK5" s="11">
        <f>'Share E-Bikes_SmallPLEVs'!AU5*'E-Bikes EU27+4'!$B$38</f>
        <v>1029.1383233807601</v>
      </c>
      <c r="AL5" s="11">
        <f>'Share E-Bikes_SmallPLEVs'!AV5*'E-Bikes EU27+4'!$B$39</f>
        <v>1039.6894661335566</v>
      </c>
      <c r="AM5" s="11">
        <f>'Share E-Bikes_SmallPLEVs'!AW5*'E-Bikes EU27+4'!$B$40</f>
        <v>1054.8718606233781</v>
      </c>
      <c r="AN5" s="11">
        <f>'Share E-Bikes_SmallPLEVs'!AX5*'E-Bikes EU27+4'!$B$41</f>
        <v>1075.8070618420882</v>
      </c>
      <c r="AO5" s="11">
        <f>'Share E-Bikes_SmallPLEVs'!AY5*'E-Bikes EU27+4'!$B$42</f>
        <v>1103.6869096723633</v>
      </c>
      <c r="AP5" s="11">
        <f>'Share E-Bikes_SmallPLEVs'!AZ5*'E-Bikes EU27+4'!$B$43</f>
        <v>1139.7736061144049</v>
      </c>
    </row>
    <row r="6" spans="1:42" x14ac:dyDescent="0.45">
      <c r="A6" t="s">
        <v>25</v>
      </c>
      <c r="B6" s="9">
        <f>'Share E-Bikes_SmallPLEVs'!L6*'E-Bikes EU27+4'!$B$3</f>
        <v>0</v>
      </c>
      <c r="C6" s="9">
        <f>'Share E-Bikes_SmallPLEVs'!M6*'E-Bikes EU27+4'!$B$4</f>
        <v>0</v>
      </c>
      <c r="D6" s="9">
        <f>'Share E-Bikes_SmallPLEVs'!N6*'E-Bikes EU27+4'!$B$5</f>
        <v>0</v>
      </c>
      <c r="E6" s="9">
        <f>'Share E-Bikes_SmallPLEVs'!O6*'E-Bikes EU27+4'!$B$6</f>
        <v>0</v>
      </c>
      <c r="F6" s="9">
        <f>'Share E-Bikes_SmallPLEVs'!P6*'E-Bikes EU27+4'!$B$7</f>
        <v>0</v>
      </c>
      <c r="G6" s="9">
        <f>'Share E-Bikes_SmallPLEVs'!Q6*'E-Bikes EU27+4'!$B$8</f>
        <v>3.5658595218575284</v>
      </c>
      <c r="H6" s="9">
        <f>'Share E-Bikes_SmallPLEVs'!R6*'E-Bikes EU27+4'!$B$9</f>
        <v>3.6114219125159734</v>
      </c>
      <c r="I6" s="9">
        <f>'Share E-Bikes_SmallPLEVs'!S6*'E-Bikes EU27+4'!$B$10</f>
        <v>3.4546469240945741</v>
      </c>
      <c r="J6" s="9">
        <f>'Share E-Bikes_SmallPLEVs'!T6*'E-Bikes EU27+4'!$B$11</f>
        <v>3.1327366016559677</v>
      </c>
      <c r="K6" s="9">
        <f>'Share E-Bikes_SmallPLEVs'!U6*'E-Bikes EU27+4'!$B$12</f>
        <v>0.29829375743834519</v>
      </c>
      <c r="L6" s="9">
        <f>'Share E-Bikes_SmallPLEVs'!V6*'E-Bikes EU27+4'!$B$13</f>
        <v>1.5354720446233245</v>
      </c>
      <c r="M6" s="9">
        <f>'Share E-Bikes_SmallPLEVs'!W6*'E-Bikes EU27+4'!$B$14</f>
        <v>1.2920621012152731</v>
      </c>
      <c r="N6" s="11">
        <f>'Share E-Bikes_SmallPLEVs'!X6*'E-Bikes EU27+4'!$B$15</f>
        <v>1.4333499885437924</v>
      </c>
      <c r="O6" s="11">
        <f>'Share E-Bikes_SmallPLEVs'!Y6*'E-Bikes EU27+4'!$B$16</f>
        <v>1.5717266904438434</v>
      </c>
      <c r="P6" s="11">
        <f>'Share E-Bikes_SmallPLEVs'!Z6*'E-Bikes EU27+4'!$B$17</f>
        <v>1.7052631116991652</v>
      </c>
      <c r="Q6" s="11">
        <f>'Share E-Bikes_SmallPLEVs'!AA6*'E-Bikes EU27+4'!$B$18</f>
        <v>1.8328099771808632</v>
      </c>
      <c r="R6" s="11">
        <f>'Share E-Bikes_SmallPLEVs'!AB6*'E-Bikes EU27+4'!$B$19</f>
        <v>1.9532292728955596</v>
      </c>
      <c r="S6" s="11">
        <f>'Share E-Bikes_SmallPLEVs'!AC6*'E-Bikes EU27+4'!$B$20</f>
        <v>2.0655711571451847</v>
      </c>
      <c r="T6" s="11">
        <f>'Share E-Bikes_SmallPLEVs'!AD6*'E-Bikes EU27+4'!$B$21</f>
        <v>2.1690733649000284</v>
      </c>
      <c r="U6" s="11">
        <f>'Share E-Bikes_SmallPLEVs'!AE6*'E-Bikes EU27+4'!$B$22</f>
        <v>2.2648772590515112</v>
      </c>
      <c r="V6" s="11">
        <f>'Share E-Bikes_SmallPLEVs'!AF6*'E-Bikes EU27+4'!$B$23</f>
        <v>2.3509786339680661</v>
      </c>
      <c r="W6" s="11">
        <f>'Share E-Bikes_SmallPLEVs'!AG6*'E-Bikes EU27+4'!$B$24</f>
        <v>2.4253787266867719</v>
      </c>
      <c r="X6" s="11">
        <f>'Share E-Bikes_SmallPLEVs'!AH6*'E-Bikes EU27+4'!$B$25</f>
        <v>2.4897536171915333</v>
      </c>
      <c r="Y6" s="11">
        <f>'Share E-Bikes_SmallPLEVs'!AI6*'E-Bikes EU27+4'!$B$26</f>
        <v>2.5442804955937515</v>
      </c>
      <c r="Z6" s="11">
        <f>'Share E-Bikes_SmallPLEVs'!AJ6*'E-Bikes EU27+4'!$B$27</f>
        <v>2.5893245254067079</v>
      </c>
      <c r="AA6" s="11">
        <f>'Share E-Bikes_SmallPLEVs'!AK6*'E-Bikes EU27+4'!$B$28</f>
        <v>2.6254392106363094</v>
      </c>
      <c r="AB6" s="11">
        <f>'Share E-Bikes_SmallPLEVs'!AL6*'E-Bikes EU27+4'!$B$29</f>
        <v>2.6533660057471682</v>
      </c>
      <c r="AC6" s="11">
        <f>'Share E-Bikes_SmallPLEVs'!AM6*'E-Bikes EU27+4'!$B$30</f>
        <v>2.6740345450943139</v>
      </c>
      <c r="AD6" s="11">
        <f>'Share E-Bikes_SmallPLEVs'!AN6*'E-Bikes EU27+4'!$B$31</f>
        <v>2.6885623905483222</v>
      </c>
      <c r="AE6" s="11">
        <f>'Share E-Bikes_SmallPLEVs'!AO6*'E-Bikes EU27+4'!$B$32</f>
        <v>2.6982554444723821</v>
      </c>
      <c r="AF6" s="11">
        <f>'Share E-Bikes_SmallPLEVs'!AP6*'E-Bikes EU27+4'!$B$33</f>
        <v>2.7046074679157135</v>
      </c>
      <c r="AG6" s="11">
        <f>'Share E-Bikes_SmallPLEVs'!AQ6*'E-Bikes EU27+4'!$B$34</f>
        <v>2.7093006083064926</v>
      </c>
      <c r="AH6" s="11">
        <f>'Share E-Bikes_SmallPLEVs'!AR6*'E-Bikes EU27+4'!$B$35</f>
        <v>2.7142048029294066</v>
      </c>
      <c r="AI6" s="11">
        <f>'Share E-Bikes_SmallPLEVs'!AS6*'E-Bikes EU27+4'!$B$36</f>
        <v>2.7213783983912823</v>
      </c>
      <c r="AJ6" s="11">
        <f>'Share E-Bikes_SmallPLEVs'!AT6*'E-Bikes EU27+4'!$B$37</f>
        <v>2.7330675770417914</v>
      </c>
      <c r="AK6" s="11">
        <f>'Share E-Bikes_SmallPLEVs'!AU6*'E-Bikes EU27+4'!$B$38</f>
        <v>2.7517067470073799</v>
      </c>
      <c r="AL6" s="11">
        <f>'Share E-Bikes_SmallPLEVs'!AV6*'E-Bikes EU27+4'!$B$39</f>
        <v>2.7799183586458733</v>
      </c>
      <c r="AM6" s="11">
        <f>'Share E-Bikes_SmallPLEVs'!AW6*'E-Bikes EU27+4'!$B$40</f>
        <v>2.8205129963191924</v>
      </c>
      <c r="AN6" s="11">
        <f>'Share E-Bikes_SmallPLEVs'!AX6*'E-Bikes EU27+4'!$B$41</f>
        <v>2.8764894701660104</v>
      </c>
      <c r="AO6" s="11">
        <f>'Share E-Bikes_SmallPLEVs'!AY6*'E-Bikes EU27+4'!$B$42</f>
        <v>2.9510345178405442</v>
      </c>
      <c r="AP6" s="11">
        <f>'Share E-Bikes_SmallPLEVs'!AZ6*'E-Bikes EU27+4'!$B$43</f>
        <v>3.0475230110010818</v>
      </c>
    </row>
    <row r="7" spans="1:42" x14ac:dyDescent="0.45">
      <c r="A7" t="s">
        <v>26</v>
      </c>
      <c r="B7" s="9">
        <f>'Share E-Bikes_SmallPLEVs'!L7*'E-Bikes EU27+4'!$B$3</f>
        <v>2.7698961937716264</v>
      </c>
      <c r="C7" s="9">
        <f>'Share E-Bikes_SmallPLEVs'!M7*'E-Bikes EU27+4'!$B$4</f>
        <v>4.7662201718345205</v>
      </c>
      <c r="D7" s="9">
        <f>'Share E-Bikes_SmallPLEVs'!N7*'E-Bikes EU27+4'!$B$5</f>
        <v>12.899770241360535</v>
      </c>
      <c r="E7" s="9">
        <f>'Share E-Bikes_SmallPLEVs'!O7*'E-Bikes EU27+4'!$B$6</f>
        <v>15.702884141564741</v>
      </c>
      <c r="F7" s="9">
        <f>'Share E-Bikes_SmallPLEVs'!P7*'E-Bikes EU27+4'!$B$7</f>
        <v>0</v>
      </c>
      <c r="G7" s="9">
        <f>'Share E-Bikes_SmallPLEVs'!Q7*'E-Bikes EU27+4'!$B$8</f>
        <v>3.5658595218575284</v>
      </c>
      <c r="H7" s="9">
        <f>'Share E-Bikes_SmallPLEVs'!R7*'E-Bikes EU27+4'!$B$9</f>
        <v>54.171328687739603</v>
      </c>
      <c r="I7" s="9">
        <f>'Share E-Bikes_SmallPLEVs'!S7*'E-Bikes EU27+4'!$B$10</f>
        <v>55.274350785513185</v>
      </c>
      <c r="J7" s="9">
        <f>'Share E-Bikes_SmallPLEVs'!T7*'E-Bikes EU27+4'!$B$11</f>
        <v>53.256522228151447</v>
      </c>
      <c r="K7" s="9">
        <f>'Share E-Bikes_SmallPLEVs'!U7*'E-Bikes EU27+4'!$B$12</f>
        <v>238.63500595067615</v>
      </c>
      <c r="L7" s="9">
        <f>'Share E-Bikes_SmallPLEVs'!V7*'E-Bikes EU27+4'!$B$13</f>
        <v>230.32080669349867</v>
      </c>
      <c r="M7" s="9">
        <f>'Share E-Bikes_SmallPLEVs'!W7*'E-Bikes EU27+4'!$B$14</f>
        <v>317.84727689895715</v>
      </c>
      <c r="N7" s="11">
        <f>'Share E-Bikes_SmallPLEVs'!X7*'E-Bikes EU27+4'!$B$15</f>
        <v>352.60409718177294</v>
      </c>
      <c r="O7" s="11">
        <f>'Share E-Bikes_SmallPLEVs'!Y7*'E-Bikes EU27+4'!$B$16</f>
        <v>386.64476584918549</v>
      </c>
      <c r="P7" s="11">
        <f>'Share E-Bikes_SmallPLEVs'!Z7*'E-Bikes EU27+4'!$B$17</f>
        <v>419.49472547799468</v>
      </c>
      <c r="Q7" s="11">
        <f>'Share E-Bikes_SmallPLEVs'!AA7*'E-Bikes EU27+4'!$B$18</f>
        <v>450.87125438649235</v>
      </c>
      <c r="R7" s="11">
        <f>'Share E-Bikes_SmallPLEVs'!AB7*'E-Bikes EU27+4'!$B$19</f>
        <v>480.4944011323077</v>
      </c>
      <c r="S7" s="11">
        <f>'Share E-Bikes_SmallPLEVs'!AC7*'E-Bikes EU27+4'!$B$20</f>
        <v>508.13050465771539</v>
      </c>
      <c r="T7" s="11">
        <f>'Share E-Bikes_SmallPLEVs'!AD7*'E-Bikes EU27+4'!$B$21</f>
        <v>533.59204776540696</v>
      </c>
      <c r="U7" s="11">
        <f>'Share E-Bikes_SmallPLEVs'!AE7*'E-Bikes EU27+4'!$B$22</f>
        <v>557.15980572667161</v>
      </c>
      <c r="V7" s="11">
        <f>'Share E-Bikes_SmallPLEVs'!AF7*'E-Bikes EU27+4'!$B$23</f>
        <v>578.34074395614414</v>
      </c>
      <c r="W7" s="11">
        <f>'Share E-Bikes_SmallPLEVs'!AG7*'E-Bikes EU27+4'!$B$24</f>
        <v>596.64316676494582</v>
      </c>
      <c r="X7" s="11">
        <f>'Share E-Bikes_SmallPLEVs'!AH7*'E-Bikes EU27+4'!$B$25</f>
        <v>612.47938982911705</v>
      </c>
      <c r="Y7" s="11">
        <f>'Share E-Bikes_SmallPLEVs'!AI7*'E-Bikes EU27+4'!$B$26</f>
        <v>625.89300191606276</v>
      </c>
      <c r="Z7" s="11">
        <f>'Share E-Bikes_SmallPLEVs'!AJ7*'E-Bikes EU27+4'!$B$27</f>
        <v>636.97383325005001</v>
      </c>
      <c r="AA7" s="11">
        <f>'Share E-Bikes_SmallPLEVs'!AK7*'E-Bikes EU27+4'!$B$28</f>
        <v>645.8580458165319</v>
      </c>
      <c r="AB7" s="11">
        <f>'Share E-Bikes_SmallPLEVs'!AL7*'E-Bikes EU27+4'!$B$29</f>
        <v>652.72803741380324</v>
      </c>
      <c r="AC7" s="11">
        <f>'Share E-Bikes_SmallPLEVs'!AM7*'E-Bikes EU27+4'!$B$30</f>
        <v>657.81249809320104</v>
      </c>
      <c r="AD7" s="11">
        <f>'Share E-Bikes_SmallPLEVs'!AN7*'E-Bikes EU27+4'!$B$31</f>
        <v>661.38634807488722</v>
      </c>
      <c r="AE7" s="11">
        <f>'Share E-Bikes_SmallPLEVs'!AO7*'E-Bikes EU27+4'!$B$32</f>
        <v>663.77083934020584</v>
      </c>
      <c r="AF7" s="11">
        <f>'Share E-Bikes_SmallPLEVs'!AP7*'E-Bikes EU27+4'!$B$33</f>
        <v>665.33343710726535</v>
      </c>
      <c r="AG7" s="11">
        <f>'Share E-Bikes_SmallPLEVs'!AQ7*'E-Bikes EU27+4'!$B$34</f>
        <v>666.48794964339697</v>
      </c>
      <c r="AH7" s="11">
        <f>'Share E-Bikes_SmallPLEVs'!AR7*'E-Bikes EU27+4'!$B$35</f>
        <v>667.69438152063401</v>
      </c>
      <c r="AI7" s="11">
        <f>'Share E-Bikes_SmallPLEVs'!AS7*'E-Bikes EU27+4'!$B$36</f>
        <v>669.45908600425525</v>
      </c>
      <c r="AJ7" s="11">
        <f>'Share E-Bikes_SmallPLEVs'!AT7*'E-Bikes EU27+4'!$B$37</f>
        <v>672.33462395228071</v>
      </c>
      <c r="AK7" s="11">
        <f>'Share E-Bikes_SmallPLEVs'!AU7*'E-Bikes EU27+4'!$B$38</f>
        <v>676.91985976381545</v>
      </c>
      <c r="AL7" s="11">
        <f>'Share E-Bikes_SmallPLEVs'!AV7*'E-Bikes EU27+4'!$B$39</f>
        <v>683.85991622688482</v>
      </c>
      <c r="AM7" s="11">
        <f>'Share E-Bikes_SmallPLEVs'!AW7*'E-Bikes EU27+4'!$B$40</f>
        <v>693.84619709452124</v>
      </c>
      <c r="AN7" s="11">
        <f>'Share E-Bikes_SmallPLEVs'!AX7*'E-Bikes EU27+4'!$B$41</f>
        <v>707.61640966083849</v>
      </c>
      <c r="AO7" s="11">
        <f>'Share E-Bikes_SmallPLEVs'!AY7*'E-Bikes EU27+4'!$B$42</f>
        <v>725.95449138877382</v>
      </c>
      <c r="AP7" s="11">
        <f>'Share E-Bikes_SmallPLEVs'!AZ7*'E-Bikes EU27+4'!$B$43</f>
        <v>749.69066070626627</v>
      </c>
    </row>
    <row r="8" spans="1:42" x14ac:dyDescent="0.45">
      <c r="A8" t="s">
        <v>27</v>
      </c>
      <c r="B8" s="9">
        <f>'Share E-Bikes_SmallPLEVs'!L8*'E-Bikes EU27+4'!$B$3</f>
        <v>415.48442906574394</v>
      </c>
      <c r="C8" s="9">
        <f>'Share E-Bikes_SmallPLEVs'!M8*'E-Bikes EU27+4'!$B$4</f>
        <v>738.76412663435065</v>
      </c>
      <c r="D8" s="9">
        <f>'Share E-Bikes_SmallPLEVs'!N8*'E-Bikes EU27+4'!$B$5</f>
        <v>980.38253834340071</v>
      </c>
      <c r="E8" s="9">
        <f>'Share E-Bikes_SmallPLEVs'!O8*'E-Bikes EU27+4'!$B$6</f>
        <v>1287.6364996083089</v>
      </c>
      <c r="F8" s="9">
        <f>'Share E-Bikes_SmallPLEVs'!P8*'E-Bikes EU27+4'!$B$7</f>
        <v>1597.1699930868497</v>
      </c>
      <c r="G8" s="9">
        <f>'Share E-Bikes_SmallPLEVs'!Q8*'E-Bikes EU27+4'!$B$8</f>
        <v>1907.7348441937777</v>
      </c>
      <c r="H8" s="9">
        <f>'Share E-Bikes_SmallPLEVs'!R8*'E-Bikes EU27+4'!$B$9</f>
        <v>2184.9102570721639</v>
      </c>
      <c r="I8" s="9">
        <f>'Share E-Bikes_SmallPLEVs'!S8*'E-Bikes EU27+4'!$B$10</f>
        <v>2487.3457853480936</v>
      </c>
      <c r="J8" s="9">
        <f>'Share E-Bikes_SmallPLEVs'!T8*'E-Bikes EU27+4'!$B$11</f>
        <v>3070.0818696228484</v>
      </c>
      <c r="K8" s="9">
        <f>'Share E-Bikes_SmallPLEVs'!U8*'E-Bikes EU27+4'!$B$12</f>
        <v>4056.7951011614941</v>
      </c>
      <c r="L8" s="9">
        <f>'Share E-Bikes_SmallPLEVs'!V8*'E-Bikes EU27+4'!$B$13</f>
        <v>4990.2841450258047</v>
      </c>
      <c r="M8" s="9">
        <f>'Share E-Bikes_SmallPLEVs'!W8*'E-Bikes EU27+4'!$B$14</f>
        <v>5168.2484048610922</v>
      </c>
      <c r="N8" s="11">
        <f>'Share E-Bikes_SmallPLEVs'!X8*'E-Bikes EU27+4'!$B$15</f>
        <v>5733.3999541751691</v>
      </c>
      <c r="O8" s="11">
        <f>'Share E-Bikes_SmallPLEVs'!Y8*'E-Bikes EU27+4'!$B$16</f>
        <v>6286.9067617753735</v>
      </c>
      <c r="P8" s="11">
        <f>'Share E-Bikes_SmallPLEVs'!Z8*'E-Bikes EU27+4'!$B$17</f>
        <v>6821.0524467966616</v>
      </c>
      <c r="Q8" s="11">
        <f>'Share E-Bikes_SmallPLEVs'!AA8*'E-Bikes EU27+4'!$B$18</f>
        <v>7331.2399087234535</v>
      </c>
      <c r="R8" s="11">
        <f>'Share E-Bikes_SmallPLEVs'!AB8*'E-Bikes EU27+4'!$B$19</f>
        <v>7812.9170915822388</v>
      </c>
      <c r="S8" s="11">
        <f>'Share E-Bikes_SmallPLEVs'!AC8*'E-Bikes EU27+4'!$B$20</f>
        <v>8262.2846285807373</v>
      </c>
      <c r="T8" s="11">
        <f>'Share E-Bikes_SmallPLEVs'!AD8*'E-Bikes EU27+4'!$B$21</f>
        <v>8676.2934596001123</v>
      </c>
      <c r="U8" s="11">
        <f>'Share E-Bikes_SmallPLEVs'!AE8*'E-Bikes EU27+4'!$B$22</f>
        <v>9059.5090362060419</v>
      </c>
      <c r="V8" s="11">
        <f>'Share E-Bikes_SmallPLEVs'!AF8*'E-Bikes EU27+4'!$B$23</f>
        <v>9403.9145358722617</v>
      </c>
      <c r="W8" s="11">
        <f>'Share E-Bikes_SmallPLEVs'!AG8*'E-Bikes EU27+4'!$B$24</f>
        <v>9701.5149067470884</v>
      </c>
      <c r="X8" s="11">
        <f>'Share E-Bikes_SmallPLEVs'!AH8*'E-Bikes EU27+4'!$B$25</f>
        <v>9959.0144687661323</v>
      </c>
      <c r="Y8" s="11">
        <f>'Share E-Bikes_SmallPLEVs'!AI8*'E-Bikes EU27+4'!$B$26</f>
        <v>10177.121982375007</v>
      </c>
      <c r="Z8" s="11">
        <f>'Share E-Bikes_SmallPLEVs'!AJ8*'E-Bikes EU27+4'!$B$27</f>
        <v>10357.298101626833</v>
      </c>
      <c r="AA8" s="11">
        <f>'Share E-Bikes_SmallPLEVs'!AK8*'E-Bikes EU27+4'!$B$28</f>
        <v>10501.756842545237</v>
      </c>
      <c r="AB8" s="11">
        <f>'Share E-Bikes_SmallPLEVs'!AL8*'E-Bikes EU27+4'!$B$29</f>
        <v>10613.46402298867</v>
      </c>
      <c r="AC8" s="11">
        <f>'Share E-Bikes_SmallPLEVs'!AM8*'E-Bikes EU27+4'!$B$30</f>
        <v>10696.138180377255</v>
      </c>
      <c r="AD8" s="11">
        <f>'Share E-Bikes_SmallPLEVs'!AN8*'E-Bikes EU27+4'!$B$31</f>
        <v>10754.249562193289</v>
      </c>
      <c r="AE8" s="11">
        <f>'Share E-Bikes_SmallPLEVs'!AO8*'E-Bikes EU27+4'!$B$32</f>
        <v>10793.021777889528</v>
      </c>
      <c r="AF8" s="11">
        <f>'Share E-Bikes_SmallPLEVs'!AP8*'E-Bikes EU27+4'!$B$33</f>
        <v>10818.429871662853</v>
      </c>
      <c r="AG8" s="11">
        <f>'Share E-Bikes_SmallPLEVs'!AQ8*'E-Bikes EU27+4'!$B$34</f>
        <v>10837.202433225968</v>
      </c>
      <c r="AH8" s="11">
        <f>'Share E-Bikes_SmallPLEVs'!AR8*'E-Bikes EU27+4'!$B$35</f>
        <v>10856.819211717626</v>
      </c>
      <c r="AI8" s="11">
        <f>'Share E-Bikes_SmallPLEVs'!AS8*'E-Bikes EU27+4'!$B$36</f>
        <v>10885.513593565127</v>
      </c>
      <c r="AJ8" s="11">
        <f>'Share E-Bikes_SmallPLEVs'!AT8*'E-Bikes EU27+4'!$B$37</f>
        <v>10932.270308167164</v>
      </c>
      <c r="AK8" s="11">
        <f>'Share E-Bikes_SmallPLEVs'!AU8*'E-Bikes EU27+4'!$B$38</f>
        <v>11006.826988029517</v>
      </c>
      <c r="AL8" s="11">
        <f>'Share E-Bikes_SmallPLEVs'!AV8*'E-Bikes EU27+4'!$B$39</f>
        <v>11119.673434583492</v>
      </c>
      <c r="AM8" s="11">
        <f>'Share E-Bikes_SmallPLEVs'!AW8*'E-Bikes EU27+4'!$B$40</f>
        <v>11282.05198527677</v>
      </c>
      <c r="AN8" s="11">
        <f>'Share E-Bikes_SmallPLEVs'!AX8*'E-Bikes EU27+4'!$B$41</f>
        <v>11505.95788066404</v>
      </c>
      <c r="AO8" s="11">
        <f>'Share E-Bikes_SmallPLEVs'!AY8*'E-Bikes EU27+4'!$B$42</f>
        <v>11804.138071362173</v>
      </c>
      <c r="AP8" s="11">
        <f>'Share E-Bikes_SmallPLEVs'!AZ8*'E-Bikes EU27+4'!$B$43</f>
        <v>12190.092044004326</v>
      </c>
    </row>
    <row r="9" spans="1:42" x14ac:dyDescent="0.45">
      <c r="A9" t="s">
        <v>28</v>
      </c>
      <c r="B9" s="9">
        <f>'Share E-Bikes_SmallPLEVs'!L9*'E-Bikes EU27+4'!$B$3</f>
        <v>83.096885813148788</v>
      </c>
      <c r="C9" s="9">
        <f>'Share E-Bikes_SmallPLEVs'!M9*'E-Bikes EU27+4'!$B$4</f>
        <v>71.493302577517809</v>
      </c>
      <c r="D9" s="9">
        <f>'Share E-Bikes_SmallPLEVs'!N9*'E-Bikes EU27+4'!$B$5</f>
        <v>77.398621448163212</v>
      </c>
      <c r="E9" s="9">
        <f>'Share E-Bikes_SmallPLEVs'!O9*'E-Bikes EU27+4'!$B$6</f>
        <v>40.827498768068331</v>
      </c>
      <c r="F9" s="9">
        <f>'Share E-Bikes_SmallPLEVs'!P9*'E-Bikes EU27+4'!$B$7</f>
        <v>66.54874971195207</v>
      </c>
      <c r="G9" s="9">
        <f>'Share E-Bikes_SmallPLEVs'!Q9*'E-Bikes EU27+4'!$B$8</f>
        <v>178.29297609287644</v>
      </c>
      <c r="H9" s="9">
        <f>'Share E-Bikes_SmallPLEVs'!R9*'E-Bikes EU27+4'!$B$9</f>
        <v>162.51398606321882</v>
      </c>
      <c r="I9" s="9">
        <f>'Share E-Bikes_SmallPLEVs'!S9*'E-Bikes EU27+4'!$B$10</f>
        <v>172.73234620472871</v>
      </c>
      <c r="J9" s="9">
        <f>'Share E-Bikes_SmallPLEVs'!T9*'E-Bikes EU27+4'!$B$11</f>
        <v>172.30051309107822</v>
      </c>
      <c r="K9" s="9">
        <f>'Share E-Bikes_SmallPLEVs'!U9*'E-Bikes EU27+4'!$B$12</f>
        <v>202.83975505807473</v>
      </c>
      <c r="L9" s="9">
        <f>'Share E-Bikes_SmallPLEVs'!V9*'E-Bikes EU27+4'!$B$13</f>
        <v>191.93400557791557</v>
      </c>
      <c r="M9" s="9">
        <f>'Share E-Bikes_SmallPLEVs'!W9*'E-Bikes EU27+4'!$B$14</f>
        <v>258.41242024305461</v>
      </c>
      <c r="N9" s="11">
        <f>'Share E-Bikes_SmallPLEVs'!X9*'E-Bikes EU27+4'!$B$15</f>
        <v>286.66999770875844</v>
      </c>
      <c r="O9" s="11">
        <f>'Share E-Bikes_SmallPLEVs'!Y9*'E-Bikes EU27+4'!$B$16</f>
        <v>314.3453380887687</v>
      </c>
      <c r="P9" s="11">
        <f>'Share E-Bikes_SmallPLEVs'!Z9*'E-Bikes EU27+4'!$B$17</f>
        <v>341.05262233983308</v>
      </c>
      <c r="Q9" s="11">
        <f>'Share E-Bikes_SmallPLEVs'!AA9*'E-Bikes EU27+4'!$B$18</f>
        <v>366.56199543617265</v>
      </c>
      <c r="R9" s="11">
        <f>'Share E-Bikes_SmallPLEVs'!AB9*'E-Bikes EU27+4'!$B$19</f>
        <v>390.64585457911193</v>
      </c>
      <c r="S9" s="11">
        <f>'Share E-Bikes_SmallPLEVs'!AC9*'E-Bikes EU27+4'!$B$20</f>
        <v>413.11423142903686</v>
      </c>
      <c r="T9" s="11">
        <f>'Share E-Bikes_SmallPLEVs'!AD9*'E-Bikes EU27+4'!$B$21</f>
        <v>433.81467298000564</v>
      </c>
      <c r="U9" s="11">
        <f>'Share E-Bikes_SmallPLEVs'!AE9*'E-Bikes EU27+4'!$B$22</f>
        <v>452.9754518103021</v>
      </c>
      <c r="V9" s="11">
        <f>'Share E-Bikes_SmallPLEVs'!AF9*'E-Bikes EU27+4'!$B$23</f>
        <v>470.19572679361312</v>
      </c>
      <c r="W9" s="11">
        <f>'Share E-Bikes_SmallPLEVs'!AG9*'E-Bikes EU27+4'!$B$24</f>
        <v>485.07574533735431</v>
      </c>
      <c r="X9" s="11">
        <f>'Share E-Bikes_SmallPLEVs'!AH9*'E-Bikes EU27+4'!$B$25</f>
        <v>497.95072343830651</v>
      </c>
      <c r="Y9" s="11">
        <f>'Share E-Bikes_SmallPLEVs'!AI9*'E-Bikes EU27+4'!$B$26</f>
        <v>508.85609911875014</v>
      </c>
      <c r="Z9" s="11">
        <f>'Share E-Bikes_SmallPLEVs'!AJ9*'E-Bikes EU27+4'!$B$27</f>
        <v>517.86490508134148</v>
      </c>
      <c r="AA9" s="11">
        <f>'Share E-Bikes_SmallPLEVs'!AK9*'E-Bikes EU27+4'!$B$28</f>
        <v>525.08784212726175</v>
      </c>
      <c r="AB9" s="11">
        <f>'Share E-Bikes_SmallPLEVs'!AL9*'E-Bikes EU27+4'!$B$29</f>
        <v>530.67320114943345</v>
      </c>
      <c r="AC9" s="11">
        <f>'Share E-Bikes_SmallPLEVs'!AM9*'E-Bikes EU27+4'!$B$30</f>
        <v>534.8069090188626</v>
      </c>
      <c r="AD9" s="11">
        <f>'Share E-Bikes_SmallPLEVs'!AN9*'E-Bikes EU27+4'!$B$31</f>
        <v>537.71247810966429</v>
      </c>
      <c r="AE9" s="11">
        <f>'Share E-Bikes_SmallPLEVs'!AO9*'E-Bikes EU27+4'!$B$32</f>
        <v>539.65108889447629</v>
      </c>
      <c r="AF9" s="11">
        <f>'Share E-Bikes_SmallPLEVs'!AP9*'E-Bikes EU27+4'!$B$33</f>
        <v>540.92149358314248</v>
      </c>
      <c r="AG9" s="11">
        <f>'Share E-Bikes_SmallPLEVs'!AQ9*'E-Bikes EU27+4'!$B$34</f>
        <v>541.86012166129831</v>
      </c>
      <c r="AH9" s="11">
        <f>'Share E-Bikes_SmallPLEVs'!AR9*'E-Bikes EU27+4'!$B$35</f>
        <v>542.84096058588125</v>
      </c>
      <c r="AI9" s="11">
        <f>'Share E-Bikes_SmallPLEVs'!AS9*'E-Bikes EU27+4'!$B$36</f>
        <v>544.27567967825621</v>
      </c>
      <c r="AJ9" s="11">
        <f>'Share E-Bikes_SmallPLEVs'!AT9*'E-Bikes EU27+4'!$B$37</f>
        <v>546.61351540835824</v>
      </c>
      <c r="AK9" s="11">
        <f>'Share E-Bikes_SmallPLEVs'!AU9*'E-Bikes EU27+4'!$B$38</f>
        <v>550.34134940147578</v>
      </c>
      <c r="AL9" s="11">
        <f>'Share E-Bikes_SmallPLEVs'!AV9*'E-Bikes EU27+4'!$B$39</f>
        <v>555.98367172917449</v>
      </c>
      <c r="AM9" s="11">
        <f>'Share E-Bikes_SmallPLEVs'!AW9*'E-Bikes EU27+4'!$B$40</f>
        <v>564.10259926383844</v>
      </c>
      <c r="AN9" s="11">
        <f>'Share E-Bikes_SmallPLEVs'!AX9*'E-Bikes EU27+4'!$B$41</f>
        <v>575.29789403320194</v>
      </c>
      <c r="AO9" s="11">
        <f>'Share E-Bikes_SmallPLEVs'!AY9*'E-Bikes EU27+4'!$B$42</f>
        <v>590.20690356810871</v>
      </c>
      <c r="AP9" s="11">
        <f>'Share E-Bikes_SmallPLEVs'!AZ9*'E-Bikes EU27+4'!$B$43</f>
        <v>609.50460220021637</v>
      </c>
    </row>
    <row r="10" spans="1:42" x14ac:dyDescent="0.45">
      <c r="A10" t="s">
        <v>29</v>
      </c>
      <c r="B10" s="9">
        <f>'Share E-Bikes_SmallPLEVs'!L10*'E-Bikes EU27+4'!$B$3</f>
        <v>41.548442906574394</v>
      </c>
      <c r="C10" s="9">
        <f>'Share E-Bikes_SmallPLEVs'!M10*'E-Bikes EU27+4'!$B$4</f>
        <v>47.662201718345202</v>
      </c>
      <c r="D10" s="9">
        <f>'Share E-Bikes_SmallPLEVs'!N10*'E-Bikes EU27+4'!$B$5</f>
        <v>77.398621448163212</v>
      </c>
      <c r="E10" s="9">
        <f>'Share E-Bikes_SmallPLEVs'!O10*'E-Bikes EU27+4'!$B$6</f>
        <v>31.405768283129483</v>
      </c>
      <c r="F10" s="9">
        <f>'Share E-Bikes_SmallPLEVs'!P10*'E-Bikes EU27+4'!$B$7</f>
        <v>59.893874740756857</v>
      </c>
      <c r="G10" s="9">
        <f>'Share E-Bikes_SmallPLEVs'!Q10*'E-Bikes EU27+4'!$B$8</f>
        <v>85.580628524580675</v>
      </c>
      <c r="H10" s="9">
        <f>'Share E-Bikes_SmallPLEVs'!R10*'E-Bikes EU27+4'!$B$9</f>
        <v>144.45687650063894</v>
      </c>
      <c r="I10" s="9">
        <f>'Share E-Bikes_SmallPLEVs'!S10*'E-Bikes EU27+4'!$B$10</f>
        <v>248.73457853480934</v>
      </c>
      <c r="J10" s="9">
        <f>'Share E-Bikes_SmallPLEVs'!T10*'E-Bikes EU27+4'!$B$11</f>
        <v>344.60102618215643</v>
      </c>
      <c r="K10" s="9">
        <f>'Share E-Bikes_SmallPLEVs'!U10*'E-Bikes EU27+4'!$B$12</f>
        <v>426.56007313683364</v>
      </c>
      <c r="L10" s="9">
        <f>'Share E-Bikes_SmallPLEVs'!V10*'E-Bikes EU27+4'!$B$13</f>
        <v>545.09257584128022</v>
      </c>
      <c r="M10" s="9">
        <f>'Share E-Bikes_SmallPLEVs'!W10*'E-Bikes EU27+4'!$B$14</f>
        <v>578.84382134444229</v>
      </c>
      <c r="N10" s="11">
        <f>'Share E-Bikes_SmallPLEVs'!X10*'E-Bikes EU27+4'!$B$15</f>
        <v>642.14079486761898</v>
      </c>
      <c r="O10" s="11">
        <f>'Share E-Bikes_SmallPLEVs'!Y10*'E-Bikes EU27+4'!$B$16</f>
        <v>704.13355731884189</v>
      </c>
      <c r="P10" s="11">
        <f>'Share E-Bikes_SmallPLEVs'!Z10*'E-Bikes EU27+4'!$B$17</f>
        <v>763.95787404122621</v>
      </c>
      <c r="Q10" s="11">
        <f>'Share E-Bikes_SmallPLEVs'!AA10*'E-Bikes EU27+4'!$B$18</f>
        <v>821.09886977702672</v>
      </c>
      <c r="R10" s="11">
        <f>'Share E-Bikes_SmallPLEVs'!AB10*'E-Bikes EU27+4'!$B$19</f>
        <v>875.04671425721062</v>
      </c>
      <c r="S10" s="11">
        <f>'Share E-Bikes_SmallPLEVs'!AC10*'E-Bikes EU27+4'!$B$20</f>
        <v>925.37587840104266</v>
      </c>
      <c r="T10" s="11">
        <f>'Share E-Bikes_SmallPLEVs'!AD10*'E-Bikes EU27+4'!$B$21</f>
        <v>971.74486747521269</v>
      </c>
      <c r="U10" s="11">
        <f>'Share E-Bikes_SmallPLEVs'!AE10*'E-Bikes EU27+4'!$B$22</f>
        <v>1014.6650120550768</v>
      </c>
      <c r="V10" s="11">
        <f>'Share E-Bikes_SmallPLEVs'!AF10*'E-Bikes EU27+4'!$B$23</f>
        <v>1053.2384280176934</v>
      </c>
      <c r="W10" s="11">
        <f>'Share E-Bikes_SmallPLEVs'!AG10*'E-Bikes EU27+4'!$B$24</f>
        <v>1086.569669555674</v>
      </c>
      <c r="X10" s="11">
        <f>'Share E-Bikes_SmallPLEVs'!AH10*'E-Bikes EU27+4'!$B$25</f>
        <v>1115.4096205018068</v>
      </c>
      <c r="Y10" s="11">
        <f>'Share E-Bikes_SmallPLEVs'!AI10*'E-Bikes EU27+4'!$B$26</f>
        <v>1139.8376620260008</v>
      </c>
      <c r="Z10" s="11">
        <f>'Share E-Bikes_SmallPLEVs'!AJ10*'E-Bikes EU27+4'!$B$27</f>
        <v>1160.0173873822052</v>
      </c>
      <c r="AA10" s="11">
        <f>'Share E-Bikes_SmallPLEVs'!AK10*'E-Bikes EU27+4'!$B$28</f>
        <v>1176.1967663650667</v>
      </c>
      <c r="AB10" s="11">
        <f>'Share E-Bikes_SmallPLEVs'!AL10*'E-Bikes EU27+4'!$B$29</f>
        <v>1188.7079705747312</v>
      </c>
      <c r="AC10" s="11">
        <f>'Share E-Bikes_SmallPLEVs'!AM10*'E-Bikes EU27+4'!$B$30</f>
        <v>1197.9674762022526</v>
      </c>
      <c r="AD10" s="11">
        <f>'Share E-Bikes_SmallPLEVs'!AN10*'E-Bikes EU27+4'!$B$31</f>
        <v>1204.4759509656487</v>
      </c>
      <c r="AE10" s="11">
        <f>'Share E-Bikes_SmallPLEVs'!AO10*'E-Bikes EU27+4'!$B$32</f>
        <v>1208.8184391236273</v>
      </c>
      <c r="AF10" s="11">
        <f>'Share E-Bikes_SmallPLEVs'!AP10*'E-Bikes EU27+4'!$B$33</f>
        <v>1211.6641456262396</v>
      </c>
      <c r="AG10" s="11">
        <f>'Share E-Bikes_SmallPLEVs'!AQ10*'E-Bikes EU27+4'!$B$34</f>
        <v>1213.7666725213087</v>
      </c>
      <c r="AH10" s="11">
        <f>'Share E-Bikes_SmallPLEVs'!AR10*'E-Bikes EU27+4'!$B$35</f>
        <v>1215.9637517123745</v>
      </c>
      <c r="AI10" s="11">
        <f>'Share E-Bikes_SmallPLEVs'!AS10*'E-Bikes EU27+4'!$B$36</f>
        <v>1219.1775224792943</v>
      </c>
      <c r="AJ10" s="11">
        <f>'Share E-Bikes_SmallPLEVs'!AT10*'E-Bikes EU27+4'!$B$37</f>
        <v>1224.4142745147226</v>
      </c>
      <c r="AK10" s="11">
        <f>'Share E-Bikes_SmallPLEVs'!AU10*'E-Bikes EU27+4'!$B$38</f>
        <v>1232.7646226593063</v>
      </c>
      <c r="AL10" s="11">
        <f>'Share E-Bikes_SmallPLEVs'!AV10*'E-Bikes EU27+4'!$B$39</f>
        <v>1245.4034246733513</v>
      </c>
      <c r="AM10" s="11">
        <f>'Share E-Bikes_SmallPLEVs'!AW10*'E-Bikes EU27+4'!$B$40</f>
        <v>1263.5898223509982</v>
      </c>
      <c r="AN10" s="11">
        <f>'Share E-Bikes_SmallPLEVs'!AX10*'E-Bikes EU27+4'!$B$41</f>
        <v>1288.6672826343727</v>
      </c>
      <c r="AO10" s="11">
        <f>'Share E-Bikes_SmallPLEVs'!AY10*'E-Bikes EU27+4'!$B$42</f>
        <v>1322.0634639925638</v>
      </c>
      <c r="AP10" s="11">
        <f>'Share E-Bikes_SmallPLEVs'!AZ10*'E-Bikes EU27+4'!$B$43</f>
        <v>1365.2903089284848</v>
      </c>
    </row>
    <row r="11" spans="1:42" x14ac:dyDescent="0.45">
      <c r="A11" t="s">
        <v>30</v>
      </c>
      <c r="B11" s="9">
        <f>'Share E-Bikes_SmallPLEVs'!L11*'E-Bikes EU27+4'!$B$3</f>
        <v>0</v>
      </c>
      <c r="C11" s="9">
        <f>'Share E-Bikes_SmallPLEVs'!M11*'E-Bikes EU27+4'!$B$4</f>
        <v>0</v>
      </c>
      <c r="D11" s="9">
        <f>'Share E-Bikes_SmallPLEVs'!N11*'E-Bikes EU27+4'!$B$5</f>
        <v>0</v>
      </c>
      <c r="E11" s="9">
        <f>'Share E-Bikes_SmallPLEVs'!O11*'E-Bikes EU27+4'!$B$6</f>
        <v>0</v>
      </c>
      <c r="F11" s="9">
        <f>'Share E-Bikes_SmallPLEVs'!P11*'E-Bikes EU27+4'!$B$7</f>
        <v>0</v>
      </c>
      <c r="G11" s="9">
        <f>'Share E-Bikes_SmallPLEVs'!Q11*'E-Bikes EU27+4'!$B$8</f>
        <v>0</v>
      </c>
      <c r="H11" s="9">
        <f>'Share E-Bikes_SmallPLEVs'!R11*'E-Bikes EU27+4'!$B$9</f>
        <v>7.2228438250319469</v>
      </c>
      <c r="I11" s="9">
        <f>'Share E-Bikes_SmallPLEVs'!S11*'E-Bikes EU27+4'!$B$10</f>
        <v>8.6366173102364368</v>
      </c>
      <c r="J11" s="9">
        <f>'Share E-Bikes_SmallPLEVs'!T11*'E-Bikes EU27+4'!$B$11</f>
        <v>9.3982098049679035</v>
      </c>
      <c r="K11" s="9">
        <f>'Share E-Bikes_SmallPLEVs'!U11*'E-Bikes EU27+4'!$B$12</f>
        <v>4.4744063615751779</v>
      </c>
      <c r="L11" s="9">
        <f>'Share E-Bikes_SmallPLEVs'!V11*'E-Bikes EU27+4'!$B$13</f>
        <v>3.8386801115583111</v>
      </c>
      <c r="M11" s="9">
        <f>'Share E-Bikes_SmallPLEVs'!W11*'E-Bikes EU27+4'!$B$14</f>
        <v>5.1682484048610924</v>
      </c>
      <c r="N11" s="11">
        <f>'Share E-Bikes_SmallPLEVs'!X11*'E-Bikes EU27+4'!$B$15</f>
        <v>5.7333999541751695</v>
      </c>
      <c r="O11" s="11">
        <f>'Share E-Bikes_SmallPLEVs'!Y11*'E-Bikes EU27+4'!$B$16</f>
        <v>6.2869067617753736</v>
      </c>
      <c r="P11" s="11">
        <f>'Share E-Bikes_SmallPLEVs'!Z11*'E-Bikes EU27+4'!$B$17</f>
        <v>6.8210524467966609</v>
      </c>
      <c r="Q11" s="11">
        <f>'Share E-Bikes_SmallPLEVs'!AA11*'E-Bikes EU27+4'!$B$18</f>
        <v>7.331239908723453</v>
      </c>
      <c r="R11" s="11">
        <f>'Share E-Bikes_SmallPLEVs'!AB11*'E-Bikes EU27+4'!$B$19</f>
        <v>7.8129170915822383</v>
      </c>
      <c r="S11" s="11">
        <f>'Share E-Bikes_SmallPLEVs'!AC11*'E-Bikes EU27+4'!$B$20</f>
        <v>8.2622846285807388</v>
      </c>
      <c r="T11" s="11">
        <f>'Share E-Bikes_SmallPLEVs'!AD11*'E-Bikes EU27+4'!$B$21</f>
        <v>8.6762934596001138</v>
      </c>
      <c r="U11" s="11">
        <f>'Share E-Bikes_SmallPLEVs'!AE11*'E-Bikes EU27+4'!$B$22</f>
        <v>9.0595090362060446</v>
      </c>
      <c r="V11" s="11">
        <f>'Share E-Bikes_SmallPLEVs'!AF11*'E-Bikes EU27+4'!$B$23</f>
        <v>9.4039145358722642</v>
      </c>
      <c r="W11" s="11">
        <f>'Share E-Bikes_SmallPLEVs'!AG11*'E-Bikes EU27+4'!$B$24</f>
        <v>9.7015149067470876</v>
      </c>
      <c r="X11" s="11">
        <f>'Share E-Bikes_SmallPLEVs'!AH11*'E-Bikes EU27+4'!$B$25</f>
        <v>9.9590144687661333</v>
      </c>
      <c r="Y11" s="11">
        <f>'Share E-Bikes_SmallPLEVs'!AI11*'E-Bikes EU27+4'!$B$26</f>
        <v>10.177121982375006</v>
      </c>
      <c r="Z11" s="11">
        <f>'Share E-Bikes_SmallPLEVs'!AJ11*'E-Bikes EU27+4'!$B$27</f>
        <v>10.357298101626832</v>
      </c>
      <c r="AA11" s="11">
        <f>'Share E-Bikes_SmallPLEVs'!AK11*'E-Bikes EU27+4'!$B$28</f>
        <v>10.501756842545237</v>
      </c>
      <c r="AB11" s="11">
        <f>'Share E-Bikes_SmallPLEVs'!AL11*'E-Bikes EU27+4'!$B$29</f>
        <v>10.613464022988673</v>
      </c>
      <c r="AC11" s="11">
        <f>'Share E-Bikes_SmallPLEVs'!AM11*'E-Bikes EU27+4'!$B$30</f>
        <v>10.696138180377256</v>
      </c>
      <c r="AD11" s="11">
        <f>'Share E-Bikes_SmallPLEVs'!AN11*'E-Bikes EU27+4'!$B$31</f>
        <v>10.754249562193289</v>
      </c>
      <c r="AE11" s="11">
        <f>'Share E-Bikes_SmallPLEVs'!AO11*'E-Bikes EU27+4'!$B$32</f>
        <v>10.793021777889528</v>
      </c>
      <c r="AF11" s="11">
        <f>'Share E-Bikes_SmallPLEVs'!AP11*'E-Bikes EU27+4'!$B$33</f>
        <v>10.818429871662854</v>
      </c>
      <c r="AG11" s="11">
        <f>'Share E-Bikes_SmallPLEVs'!AQ11*'E-Bikes EU27+4'!$B$34</f>
        <v>10.83720243322597</v>
      </c>
      <c r="AH11" s="11">
        <f>'Share E-Bikes_SmallPLEVs'!AR11*'E-Bikes EU27+4'!$B$35</f>
        <v>10.856819211717626</v>
      </c>
      <c r="AI11" s="11">
        <f>'Share E-Bikes_SmallPLEVs'!AS11*'E-Bikes EU27+4'!$B$36</f>
        <v>10.885513593565129</v>
      </c>
      <c r="AJ11" s="11">
        <f>'Share E-Bikes_SmallPLEVs'!AT11*'E-Bikes EU27+4'!$B$37</f>
        <v>10.932270308167165</v>
      </c>
      <c r="AK11" s="11">
        <f>'Share E-Bikes_SmallPLEVs'!AU11*'E-Bikes EU27+4'!$B$38</f>
        <v>11.00682698802952</v>
      </c>
      <c r="AL11" s="11">
        <f>'Share E-Bikes_SmallPLEVs'!AV11*'E-Bikes EU27+4'!$B$39</f>
        <v>11.119673434583493</v>
      </c>
      <c r="AM11" s="11">
        <f>'Share E-Bikes_SmallPLEVs'!AW11*'E-Bikes EU27+4'!$B$40</f>
        <v>11.28205198527677</v>
      </c>
      <c r="AN11" s="11">
        <f>'Share E-Bikes_SmallPLEVs'!AX11*'E-Bikes EU27+4'!$B$41</f>
        <v>11.505957880664042</v>
      </c>
      <c r="AO11" s="11">
        <f>'Share E-Bikes_SmallPLEVs'!AY11*'E-Bikes EU27+4'!$B$42</f>
        <v>11.804138071362177</v>
      </c>
      <c r="AP11" s="11">
        <f>'Share E-Bikes_SmallPLEVs'!AZ11*'E-Bikes EU27+4'!$B$43</f>
        <v>12.190092044004327</v>
      </c>
    </row>
    <row r="12" spans="1:42" x14ac:dyDescent="0.45">
      <c r="A12" t="s">
        <v>31</v>
      </c>
      <c r="B12" s="9">
        <f>'Share E-Bikes_SmallPLEVs'!L12*'E-Bikes EU27+4'!$B$3</f>
        <v>8.3096885813148784</v>
      </c>
      <c r="C12" s="9">
        <f>'Share E-Bikes_SmallPLEVs'!M12*'E-Bikes EU27+4'!$B$4</f>
        <v>7.1493302577517808</v>
      </c>
      <c r="D12" s="9">
        <f>'Share E-Bikes_SmallPLEVs'!N12*'E-Bikes EU27+4'!$B$5</f>
        <v>12.899770241360535</v>
      </c>
      <c r="E12" s="9">
        <f>'Share E-Bikes_SmallPLEVs'!O12*'E-Bikes EU27+4'!$B$6</f>
        <v>31.405768283129483</v>
      </c>
      <c r="F12" s="9">
        <f>'Share E-Bikes_SmallPLEVs'!P12*'E-Bikes EU27+4'!$B$7</f>
        <v>49.911562283964052</v>
      </c>
      <c r="G12" s="9">
        <f>'Share E-Bikes_SmallPLEVs'!Q12*'E-Bikes EU27+4'!$B$8</f>
        <v>53.487892827862929</v>
      </c>
      <c r="H12" s="9">
        <f>'Share E-Bikes_SmallPLEVs'!R12*'E-Bikes EU27+4'!$B$9</f>
        <v>72.228438250319471</v>
      </c>
      <c r="I12" s="9">
        <f>'Share E-Bikes_SmallPLEVs'!S12*'E-Bikes EU27+4'!$B$10</f>
        <v>20.727881544567445</v>
      </c>
      <c r="J12" s="9">
        <f>'Share E-Bikes_SmallPLEVs'!T12*'E-Bikes EU27+4'!$B$11</f>
        <v>46.991049024839519</v>
      </c>
      <c r="K12" s="9">
        <f>'Share E-Bikes_SmallPLEVs'!U12*'E-Bikes EU27+4'!$B$12</f>
        <v>50.709938764518682</v>
      </c>
      <c r="L12" s="9">
        <f>'Share E-Bikes_SmallPLEVs'!V12*'E-Bikes EU27+4'!$B$13</f>
        <v>63.978001859305188</v>
      </c>
      <c r="M12" s="9">
        <f>'Share E-Bikes_SmallPLEVs'!W12*'E-Bikes EU27+4'!$B$14</f>
        <v>103.36496809722185</v>
      </c>
      <c r="N12" s="11">
        <f>'Share E-Bikes_SmallPLEVs'!X12*'E-Bikes EU27+4'!$B$15</f>
        <v>114.66799908350339</v>
      </c>
      <c r="O12" s="11">
        <f>'Share E-Bikes_SmallPLEVs'!Y12*'E-Bikes EU27+4'!$B$16</f>
        <v>125.73813523550747</v>
      </c>
      <c r="P12" s="11">
        <f>'Share E-Bikes_SmallPLEVs'!Z12*'E-Bikes EU27+4'!$B$17</f>
        <v>136.42104893593324</v>
      </c>
      <c r="Q12" s="11">
        <f>'Share E-Bikes_SmallPLEVs'!AA12*'E-Bikes EU27+4'!$B$18</f>
        <v>146.62479817446905</v>
      </c>
      <c r="R12" s="11">
        <f>'Share E-Bikes_SmallPLEVs'!AB12*'E-Bikes EU27+4'!$B$19</f>
        <v>156.25834183164477</v>
      </c>
      <c r="S12" s="11">
        <f>'Share E-Bikes_SmallPLEVs'!AC12*'E-Bikes EU27+4'!$B$20</f>
        <v>165.24569257161477</v>
      </c>
      <c r="T12" s="11">
        <f>'Share E-Bikes_SmallPLEVs'!AD12*'E-Bikes EU27+4'!$B$21</f>
        <v>173.52586919200226</v>
      </c>
      <c r="U12" s="11">
        <f>'Share E-Bikes_SmallPLEVs'!AE12*'E-Bikes EU27+4'!$B$22</f>
        <v>181.19018072412086</v>
      </c>
      <c r="V12" s="11">
        <f>'Share E-Bikes_SmallPLEVs'!AF12*'E-Bikes EU27+4'!$B$23</f>
        <v>188.07829071744524</v>
      </c>
      <c r="W12" s="11">
        <f>'Share E-Bikes_SmallPLEVs'!AG12*'E-Bikes EU27+4'!$B$24</f>
        <v>194.03029813494177</v>
      </c>
      <c r="X12" s="11">
        <f>'Share E-Bikes_SmallPLEVs'!AH12*'E-Bikes EU27+4'!$B$25</f>
        <v>199.18028937532267</v>
      </c>
      <c r="Y12" s="11">
        <f>'Share E-Bikes_SmallPLEVs'!AI12*'E-Bikes EU27+4'!$B$26</f>
        <v>203.54243964750015</v>
      </c>
      <c r="Z12" s="11">
        <f>'Share E-Bikes_SmallPLEVs'!AJ12*'E-Bikes EU27+4'!$B$27</f>
        <v>207.14596203253666</v>
      </c>
      <c r="AA12" s="11">
        <f>'Share E-Bikes_SmallPLEVs'!AK12*'E-Bikes EU27+4'!$B$28</f>
        <v>210.03513685090476</v>
      </c>
      <c r="AB12" s="11">
        <f>'Share E-Bikes_SmallPLEVs'!AL12*'E-Bikes EU27+4'!$B$29</f>
        <v>212.26928045977348</v>
      </c>
      <c r="AC12" s="11">
        <f>'Share E-Bikes_SmallPLEVs'!AM12*'E-Bikes EU27+4'!$B$30</f>
        <v>213.92276360754514</v>
      </c>
      <c r="AD12" s="11">
        <f>'Share E-Bikes_SmallPLEVs'!AN12*'E-Bikes EU27+4'!$B$31</f>
        <v>215.08499124386583</v>
      </c>
      <c r="AE12" s="11">
        <f>'Share E-Bikes_SmallPLEVs'!AO12*'E-Bikes EU27+4'!$B$32</f>
        <v>215.86043555779062</v>
      </c>
      <c r="AF12" s="11">
        <f>'Share E-Bikes_SmallPLEVs'!AP12*'E-Bikes EU27+4'!$B$33</f>
        <v>216.36859743325712</v>
      </c>
      <c r="AG12" s="11">
        <f>'Share E-Bikes_SmallPLEVs'!AQ12*'E-Bikes EU27+4'!$B$34</f>
        <v>216.74404866451945</v>
      </c>
      <c r="AH12" s="11">
        <f>'Share E-Bikes_SmallPLEVs'!AR12*'E-Bikes EU27+4'!$B$35</f>
        <v>217.13638423435265</v>
      </c>
      <c r="AI12" s="11">
        <f>'Share E-Bikes_SmallPLEVs'!AS12*'E-Bikes EU27+4'!$B$36</f>
        <v>217.71027187130261</v>
      </c>
      <c r="AJ12" s="11">
        <f>'Share E-Bikes_SmallPLEVs'!AT12*'E-Bikes EU27+4'!$B$37</f>
        <v>218.64540616334335</v>
      </c>
      <c r="AK12" s="11">
        <f>'Share E-Bikes_SmallPLEVs'!AU12*'E-Bikes EU27+4'!$B$38</f>
        <v>220.13653976059044</v>
      </c>
      <c r="AL12" s="11">
        <f>'Share E-Bikes_SmallPLEVs'!AV12*'E-Bikes EU27+4'!$B$39</f>
        <v>222.39346869166994</v>
      </c>
      <c r="AM12" s="11">
        <f>'Share E-Bikes_SmallPLEVs'!AW12*'E-Bikes EU27+4'!$B$40</f>
        <v>225.64103970553546</v>
      </c>
      <c r="AN12" s="11">
        <f>'Share E-Bikes_SmallPLEVs'!AX12*'E-Bikes EU27+4'!$B$41</f>
        <v>230.11915761328089</v>
      </c>
      <c r="AO12" s="11">
        <f>'Share E-Bikes_SmallPLEVs'!AY12*'E-Bikes EU27+4'!$B$42</f>
        <v>236.08276142724358</v>
      </c>
      <c r="AP12" s="11">
        <f>'Share E-Bikes_SmallPLEVs'!AZ12*'E-Bikes EU27+4'!$B$43</f>
        <v>243.80184088008667</v>
      </c>
    </row>
    <row r="13" spans="1:42" x14ac:dyDescent="0.45">
      <c r="A13" t="s">
        <v>32</v>
      </c>
      <c r="B13" s="9">
        <f>'Share E-Bikes_SmallPLEVs'!L13*'E-Bikes EU27+4'!$B$3</f>
        <v>110.79584775086506</v>
      </c>
      <c r="C13" s="9">
        <f>'Share E-Bikes_SmallPLEVs'!M13*'E-Bikes EU27+4'!$B$4</f>
        <v>95.324403436690403</v>
      </c>
      <c r="D13" s="9">
        <f>'Share E-Bikes_SmallPLEVs'!N13*'E-Bikes EU27+4'!$B$5</f>
        <v>118.67788622051692</v>
      </c>
      <c r="E13" s="9">
        <f>'Share E-Bikes_SmallPLEVs'!O13*'E-Bikes EU27+4'!$B$6</f>
        <v>175.87230238552513</v>
      </c>
      <c r="F13" s="9">
        <f>'Share E-Bikes_SmallPLEVs'!P13*'E-Bikes EU27+4'!$B$7</f>
        <v>259.54012387661311</v>
      </c>
      <c r="G13" s="9">
        <f>'Share E-Bikes_SmallPLEVs'!Q13*'E-Bikes EU27+4'!$B$8</f>
        <v>363.7176712294679</v>
      </c>
      <c r="H13" s="9">
        <f>'Share E-Bikes_SmallPLEVs'!R13*'E-Bikes EU27+4'!$B$9</f>
        <v>483.93053627714045</v>
      </c>
      <c r="I13" s="9">
        <f>'Share E-Bikes_SmallPLEVs'!S13*'E-Bikes EU27+4'!$B$10</f>
        <v>960.39184489829165</v>
      </c>
      <c r="J13" s="9">
        <f>'Share E-Bikes_SmallPLEVs'!T13*'E-Bikes EU27+4'!$B$11</f>
        <v>1058.8649713597172</v>
      </c>
      <c r="K13" s="9">
        <f>'Share E-Bikes_SmallPLEVs'!U13*'E-Bikes EU27+4'!$B$12</f>
        <v>1157.3797788607794</v>
      </c>
      <c r="L13" s="9">
        <f>'Share E-Bikes_SmallPLEVs'!V13*'E-Bikes EU27+4'!$B$13</f>
        <v>1317.946838301687</v>
      </c>
      <c r="M13" s="9">
        <f>'Share E-Bikes_SmallPLEVs'!W13*'E-Bikes EU27+4'!$B$14</f>
        <v>1702.9378494017299</v>
      </c>
      <c r="N13" s="11">
        <f>'Share E-Bikes_SmallPLEVs'!X13*'E-Bikes EU27+4'!$B$15</f>
        <v>1889.1552849007185</v>
      </c>
      <c r="O13" s="11">
        <f>'Share E-Bikes_SmallPLEVs'!Y13*'E-Bikes EU27+4'!$B$16</f>
        <v>2071.5357780049858</v>
      </c>
      <c r="P13" s="11">
        <f>'Share E-Bikes_SmallPLEVs'!Z13*'E-Bikes EU27+4'!$B$17</f>
        <v>2247.5367812195</v>
      </c>
      <c r="Q13" s="11">
        <f>'Share E-Bikes_SmallPLEVs'!AA13*'E-Bikes EU27+4'!$B$18</f>
        <v>2415.6435499243776</v>
      </c>
      <c r="R13" s="11">
        <f>'Share E-Bikes_SmallPLEVs'!AB13*'E-Bikes EU27+4'!$B$19</f>
        <v>2574.3561816763477</v>
      </c>
      <c r="S13" s="11">
        <f>'Share E-Bikes_SmallPLEVs'!AC13*'E-Bikes EU27+4'!$B$20</f>
        <v>2722.4227851173532</v>
      </c>
      <c r="T13" s="11">
        <f>'Share E-Bikes_SmallPLEVs'!AD13*'E-Bikes EU27+4'!$B$21</f>
        <v>2858.838694938237</v>
      </c>
      <c r="U13" s="11">
        <f>'Share E-Bikes_SmallPLEVs'!AE13*'E-Bikes EU27+4'!$B$22</f>
        <v>2985.1082274298915</v>
      </c>
      <c r="V13" s="11">
        <f>'Share E-Bikes_SmallPLEVs'!AF13*'E-Bikes EU27+4'!$B$23</f>
        <v>3098.5898395699105</v>
      </c>
      <c r="W13" s="11">
        <f>'Share E-Bikes_SmallPLEVs'!AG13*'E-Bikes EU27+4'!$B$24</f>
        <v>3196.6491617731658</v>
      </c>
      <c r="X13" s="11">
        <f>'Share E-Bikes_SmallPLEVs'!AH13*'E-Bikes EU27+4'!$B$25</f>
        <v>3281.4952674584406</v>
      </c>
      <c r="Y13" s="11">
        <f>'Share E-Bikes_SmallPLEVs'!AI13*'E-Bikes EU27+4'!$B$26</f>
        <v>3353.3616931925644</v>
      </c>
      <c r="Z13" s="11">
        <f>'Share E-Bikes_SmallPLEVs'!AJ13*'E-Bikes EU27+4'!$B$27</f>
        <v>3412.7297244860411</v>
      </c>
      <c r="AA13" s="11">
        <f>'Share E-Bikes_SmallPLEVs'!AK13*'E-Bikes EU27+4'!$B$28</f>
        <v>3460.3288796186553</v>
      </c>
      <c r="AB13" s="11">
        <f>'Share E-Bikes_SmallPLEVs'!AL13*'E-Bikes EU27+4'!$B$29</f>
        <v>3497.136395574767</v>
      </c>
      <c r="AC13" s="11">
        <f>'Share E-Bikes_SmallPLEVs'!AM13*'E-Bikes EU27+4'!$B$30</f>
        <v>3524.3775304343053</v>
      </c>
      <c r="AD13" s="11">
        <f>'Share E-Bikes_SmallPLEVs'!AN13*'E-Bikes EU27+4'!$B$31</f>
        <v>3543.525230742689</v>
      </c>
      <c r="AE13" s="11">
        <f>'Share E-Bikes_SmallPLEVs'!AO13*'E-Bikes EU27+4'!$B$32</f>
        <v>3556.3006758145993</v>
      </c>
      <c r="AF13" s="11">
        <f>'Share E-Bikes_SmallPLEVs'!AP13*'E-Bikes EU27+4'!$B$33</f>
        <v>3564.6726427129106</v>
      </c>
      <c r="AG13" s="11">
        <f>'Share E-Bikes_SmallPLEVs'!AQ13*'E-Bikes EU27+4'!$B$34</f>
        <v>3570.8582017479566</v>
      </c>
      <c r="AH13" s="11">
        <f>'Share E-Bikes_SmallPLEVs'!AR13*'E-Bikes EU27+4'!$B$35</f>
        <v>3577.3219302609582</v>
      </c>
      <c r="AI13" s="11">
        <f>'Share E-Bikes_SmallPLEVs'!AS13*'E-Bikes EU27+4'!$B$36</f>
        <v>3586.7767290797096</v>
      </c>
      <c r="AJ13" s="11">
        <f>'Share E-Bikes_SmallPLEVs'!AT13*'E-Bikes EU27+4'!$B$37</f>
        <v>3602.1830665410816</v>
      </c>
      <c r="AK13" s="11">
        <f>'Share E-Bikes_SmallPLEVs'!AU13*'E-Bikes EU27+4'!$B$38</f>
        <v>3626.7494925557271</v>
      </c>
      <c r="AL13" s="11">
        <f>'Share E-Bikes_SmallPLEVs'!AV13*'E-Bikes EU27+4'!$B$39</f>
        <v>3663.9323966952616</v>
      </c>
      <c r="AM13" s="11">
        <f>'Share E-Bikes_SmallPLEVs'!AW13*'E-Bikes EU27+4'!$B$40</f>
        <v>3717.4361291486962</v>
      </c>
      <c r="AN13" s="11">
        <f>'Share E-Bikes_SmallPLEVs'!AX13*'E-Bikes EU27+4'!$B$41</f>
        <v>3791.2131216788025</v>
      </c>
      <c r="AO13" s="11">
        <f>'Share E-Bikes_SmallPLEVs'!AY13*'E-Bikes EU27+4'!$B$42</f>
        <v>3889.4634945138368</v>
      </c>
      <c r="AP13" s="11">
        <f>'Share E-Bikes_SmallPLEVs'!AZ13*'E-Bikes EU27+4'!$B$43</f>
        <v>4016.6353284994266</v>
      </c>
    </row>
    <row r="14" spans="1:42" x14ac:dyDescent="0.45">
      <c r="A14" t="s">
        <v>33</v>
      </c>
      <c r="B14" s="9">
        <f>'Share E-Bikes_SmallPLEVs'!L14*'E-Bikes EU27+4'!$B$3</f>
        <v>83.096885813148788</v>
      </c>
      <c r="C14" s="9">
        <f>'Share E-Bikes_SmallPLEVs'!M14*'E-Bikes EU27+4'!$B$4</f>
        <v>47.662201718345202</v>
      </c>
      <c r="D14" s="9">
        <f>'Share E-Bikes_SmallPLEVs'!N14*'E-Bikes EU27+4'!$B$5</f>
        <v>77.398621448163212</v>
      </c>
      <c r="E14" s="9">
        <f>'Share E-Bikes_SmallPLEVs'!O14*'E-Bikes EU27+4'!$B$6</f>
        <v>78.514420707823717</v>
      </c>
      <c r="F14" s="9">
        <f>'Share E-Bikes_SmallPLEVs'!P14*'E-Bikes EU27+4'!$B$7</f>
        <v>166.37187427988016</v>
      </c>
      <c r="G14" s="9">
        <f>'Share E-Bikes_SmallPLEVs'!Q14*'E-Bikes EU27+4'!$B$8</f>
        <v>142.63438087430114</v>
      </c>
      <c r="H14" s="9">
        <f>'Share E-Bikes_SmallPLEVs'!R14*'E-Bikes EU27+4'!$B$9</f>
        <v>270.85664343869803</v>
      </c>
      <c r="I14" s="9">
        <f>'Share E-Bikes_SmallPLEVs'!S14*'E-Bikes EU27+4'!$B$10</f>
        <v>234.91599083843107</v>
      </c>
      <c r="J14" s="9">
        <f>'Share E-Bikes_SmallPLEVs'!T14*'E-Bikes EU27+4'!$B$11</f>
        <v>191.09693270101405</v>
      </c>
      <c r="K14" s="9">
        <f>'Share E-Bikes_SmallPLEVs'!U14*'E-Bikes EU27+4'!$B$12</f>
        <v>301.27669501272862</v>
      </c>
      <c r="L14" s="9">
        <f>'Share E-Bikes_SmallPLEVs'!V14*'E-Bikes EU27+4'!$B$13</f>
        <v>391.54537137894778</v>
      </c>
      <c r="M14" s="9">
        <f>'Share E-Bikes_SmallPLEVs'!W14*'E-Bikes EU27+4'!$B$14</f>
        <v>594.34856655902558</v>
      </c>
      <c r="N14" s="11">
        <f>'Share E-Bikes_SmallPLEVs'!X14*'E-Bikes EU27+4'!$B$15</f>
        <v>659.34099473014453</v>
      </c>
      <c r="O14" s="11">
        <f>'Share E-Bikes_SmallPLEVs'!Y14*'E-Bikes EU27+4'!$B$16</f>
        <v>722.99427760416802</v>
      </c>
      <c r="P14" s="11">
        <f>'Share E-Bikes_SmallPLEVs'!Z14*'E-Bikes EU27+4'!$B$17</f>
        <v>784.4210313816161</v>
      </c>
      <c r="Q14" s="11">
        <f>'Share E-Bikes_SmallPLEVs'!AA14*'E-Bikes EU27+4'!$B$18</f>
        <v>843.09258950319713</v>
      </c>
      <c r="R14" s="11">
        <f>'Share E-Bikes_SmallPLEVs'!AB14*'E-Bikes EU27+4'!$B$19</f>
        <v>898.48546553195752</v>
      </c>
      <c r="S14" s="11">
        <f>'Share E-Bikes_SmallPLEVs'!AC14*'E-Bikes EU27+4'!$B$20</f>
        <v>950.16273228678483</v>
      </c>
      <c r="T14" s="11">
        <f>'Share E-Bikes_SmallPLEVs'!AD14*'E-Bikes EU27+4'!$B$21</f>
        <v>997.77374785401298</v>
      </c>
      <c r="U14" s="11">
        <f>'Share E-Bikes_SmallPLEVs'!AE14*'E-Bikes EU27+4'!$B$22</f>
        <v>1041.8435391636947</v>
      </c>
      <c r="V14" s="11">
        <f>'Share E-Bikes_SmallPLEVs'!AF14*'E-Bikes EU27+4'!$B$23</f>
        <v>1081.4501716253101</v>
      </c>
      <c r="W14" s="11">
        <f>'Share E-Bikes_SmallPLEVs'!AG14*'E-Bikes EU27+4'!$B$24</f>
        <v>1115.6742142759151</v>
      </c>
      <c r="X14" s="11">
        <f>'Share E-Bikes_SmallPLEVs'!AH14*'E-Bikes EU27+4'!$B$25</f>
        <v>1145.2866639081051</v>
      </c>
      <c r="Y14" s="11">
        <f>'Share E-Bikes_SmallPLEVs'!AI14*'E-Bikes EU27+4'!$B$26</f>
        <v>1170.3690279731259</v>
      </c>
      <c r="Z14" s="11">
        <f>'Share E-Bikes_SmallPLEVs'!AJ14*'E-Bikes EU27+4'!$B$27</f>
        <v>1191.0892816870858</v>
      </c>
      <c r="AA14" s="11">
        <f>'Share E-Bikes_SmallPLEVs'!AK14*'E-Bikes EU27+4'!$B$28</f>
        <v>1207.7020368927022</v>
      </c>
      <c r="AB14" s="11">
        <f>'Share E-Bikes_SmallPLEVs'!AL14*'E-Bikes EU27+4'!$B$29</f>
        <v>1220.5483626436974</v>
      </c>
      <c r="AC14" s="11">
        <f>'Share E-Bikes_SmallPLEVs'!AM14*'E-Bikes EU27+4'!$B$30</f>
        <v>1230.0558907433845</v>
      </c>
      <c r="AD14" s="11">
        <f>'Share E-Bikes_SmallPLEVs'!AN14*'E-Bikes EU27+4'!$B$31</f>
        <v>1236.7386996522284</v>
      </c>
      <c r="AE14" s="11">
        <f>'Share E-Bikes_SmallPLEVs'!AO14*'E-Bikes EU27+4'!$B$32</f>
        <v>1241.1975044572957</v>
      </c>
      <c r="AF14" s="11">
        <f>'Share E-Bikes_SmallPLEVs'!AP14*'E-Bikes EU27+4'!$B$33</f>
        <v>1244.1194352412281</v>
      </c>
      <c r="AG14" s="11">
        <f>'Share E-Bikes_SmallPLEVs'!AQ14*'E-Bikes EU27+4'!$B$34</f>
        <v>1246.2782798209864</v>
      </c>
      <c r="AH14" s="11">
        <f>'Share E-Bikes_SmallPLEVs'!AR14*'E-Bikes EU27+4'!$B$35</f>
        <v>1248.5342093475272</v>
      </c>
      <c r="AI14" s="11">
        <f>'Share E-Bikes_SmallPLEVs'!AS14*'E-Bikes EU27+4'!$B$36</f>
        <v>1251.8340632599898</v>
      </c>
      <c r="AJ14" s="11">
        <f>'Share E-Bikes_SmallPLEVs'!AT14*'E-Bikes EU27+4'!$B$37</f>
        <v>1257.211085439224</v>
      </c>
      <c r="AK14" s="11">
        <f>'Share E-Bikes_SmallPLEVs'!AU14*'E-Bikes EU27+4'!$B$38</f>
        <v>1265.7851036233947</v>
      </c>
      <c r="AL14" s="11">
        <f>'Share E-Bikes_SmallPLEVs'!AV14*'E-Bikes EU27+4'!$B$39</f>
        <v>1278.7624449771017</v>
      </c>
      <c r="AM14" s="11">
        <f>'Share E-Bikes_SmallPLEVs'!AW14*'E-Bikes EU27+4'!$B$40</f>
        <v>1297.4359783068287</v>
      </c>
      <c r="AN14" s="11">
        <f>'Share E-Bikes_SmallPLEVs'!AX14*'E-Bikes EU27+4'!$B$41</f>
        <v>1323.1851562763648</v>
      </c>
      <c r="AO14" s="11">
        <f>'Share E-Bikes_SmallPLEVs'!AY14*'E-Bikes EU27+4'!$B$42</f>
        <v>1357.4758782066501</v>
      </c>
      <c r="AP14" s="11">
        <f>'Share E-Bikes_SmallPLEVs'!AZ14*'E-Bikes EU27+4'!$B$43</f>
        <v>1401.8605850604977</v>
      </c>
    </row>
    <row r="15" spans="1:42" x14ac:dyDescent="0.45">
      <c r="A15" t="s">
        <v>34</v>
      </c>
      <c r="B15" s="9">
        <f>'Share E-Bikes_SmallPLEVs'!L15*'E-Bikes EU27+4'!$B$3</f>
        <v>2.7698961937716264</v>
      </c>
      <c r="C15" s="9">
        <f>'Share E-Bikes_SmallPLEVs'!M15*'E-Bikes EU27+4'!$B$4</f>
        <v>2.3831100859172603</v>
      </c>
      <c r="D15" s="9">
        <f>'Share E-Bikes_SmallPLEVs'!N15*'E-Bikes EU27+4'!$B$5</f>
        <v>2.5799540482721075</v>
      </c>
      <c r="E15" s="9">
        <f>'Share E-Bikes_SmallPLEVs'!O15*'E-Bikes EU27+4'!$B$6</f>
        <v>3.1405768283129487</v>
      </c>
      <c r="F15" s="9">
        <f>'Share E-Bikes_SmallPLEVs'!P15*'E-Bikes EU27+4'!$B$7</f>
        <v>3.3274374855976037</v>
      </c>
      <c r="G15" s="9">
        <f>'Share E-Bikes_SmallPLEVs'!Q15*'E-Bikes EU27+4'!$B$8</f>
        <v>3.5658595218575284</v>
      </c>
      <c r="H15" s="9">
        <f>'Share E-Bikes_SmallPLEVs'!R15*'E-Bikes EU27+4'!$B$9</f>
        <v>7.2228438250319469</v>
      </c>
      <c r="I15" s="9">
        <f>'Share E-Bikes_SmallPLEVs'!S15*'E-Bikes EU27+4'!$B$10</f>
        <v>7.2547585405986066</v>
      </c>
      <c r="J15" s="9">
        <f>'Share E-Bikes_SmallPLEVs'!T15*'E-Bikes EU27+4'!$B$11</f>
        <v>6.8920205236431293</v>
      </c>
      <c r="K15" s="9">
        <f>'Share E-Bikes_SmallPLEVs'!U15*'E-Bikes EU27+4'!$B$12</f>
        <v>6.8607564210819394</v>
      </c>
      <c r="L15" s="9">
        <f>'Share E-Bikes_SmallPLEVs'!V15*'E-Bikes EU27+4'!$B$13</f>
        <v>13.051512379298257</v>
      </c>
      <c r="M15" s="9">
        <f>'Share E-Bikes_SmallPLEVs'!W15*'E-Bikes EU27+4'!$B$14</f>
        <v>12.920621012152731</v>
      </c>
      <c r="N15" s="11">
        <f>'Share E-Bikes_SmallPLEVs'!X15*'E-Bikes EU27+4'!$B$15</f>
        <v>14.333499885437924</v>
      </c>
      <c r="O15" s="11">
        <f>'Share E-Bikes_SmallPLEVs'!Y15*'E-Bikes EU27+4'!$B$16</f>
        <v>15.717266904438434</v>
      </c>
      <c r="P15" s="11">
        <f>'Share E-Bikes_SmallPLEVs'!Z15*'E-Bikes EU27+4'!$B$17</f>
        <v>17.052631116991655</v>
      </c>
      <c r="Q15" s="11">
        <f>'Share E-Bikes_SmallPLEVs'!AA15*'E-Bikes EU27+4'!$B$18</f>
        <v>18.328099771808631</v>
      </c>
      <c r="R15" s="11">
        <f>'Share E-Bikes_SmallPLEVs'!AB15*'E-Bikes EU27+4'!$B$19</f>
        <v>19.532292728955596</v>
      </c>
      <c r="S15" s="11">
        <f>'Share E-Bikes_SmallPLEVs'!AC15*'E-Bikes EU27+4'!$B$20</f>
        <v>20.655711571451846</v>
      </c>
      <c r="T15" s="11">
        <f>'Share E-Bikes_SmallPLEVs'!AD15*'E-Bikes EU27+4'!$B$21</f>
        <v>21.690733649000283</v>
      </c>
      <c r="U15" s="11">
        <f>'Share E-Bikes_SmallPLEVs'!AE15*'E-Bikes EU27+4'!$B$22</f>
        <v>22.648772590515108</v>
      </c>
      <c r="V15" s="11">
        <f>'Share E-Bikes_SmallPLEVs'!AF15*'E-Bikes EU27+4'!$B$23</f>
        <v>23.509786339680655</v>
      </c>
      <c r="W15" s="11">
        <f>'Share E-Bikes_SmallPLEVs'!AG15*'E-Bikes EU27+4'!$B$24</f>
        <v>24.253787266867722</v>
      </c>
      <c r="X15" s="11">
        <f>'Share E-Bikes_SmallPLEVs'!AH15*'E-Bikes EU27+4'!$B$25</f>
        <v>24.897536171915334</v>
      </c>
      <c r="Y15" s="11">
        <f>'Share E-Bikes_SmallPLEVs'!AI15*'E-Bikes EU27+4'!$B$26</f>
        <v>25.442804955937518</v>
      </c>
      <c r="Z15" s="11">
        <f>'Share E-Bikes_SmallPLEVs'!AJ15*'E-Bikes EU27+4'!$B$27</f>
        <v>25.893245254067082</v>
      </c>
      <c r="AA15" s="11">
        <f>'Share E-Bikes_SmallPLEVs'!AK15*'E-Bikes EU27+4'!$B$28</f>
        <v>26.254392106363095</v>
      </c>
      <c r="AB15" s="11">
        <f>'Share E-Bikes_SmallPLEVs'!AL15*'E-Bikes EU27+4'!$B$29</f>
        <v>26.533660057471685</v>
      </c>
      <c r="AC15" s="11">
        <f>'Share E-Bikes_SmallPLEVs'!AM15*'E-Bikes EU27+4'!$B$30</f>
        <v>26.740345450943142</v>
      </c>
      <c r="AD15" s="11">
        <f>'Share E-Bikes_SmallPLEVs'!AN15*'E-Bikes EU27+4'!$B$31</f>
        <v>26.885623905483229</v>
      </c>
      <c r="AE15" s="11">
        <f>'Share E-Bikes_SmallPLEVs'!AO15*'E-Bikes EU27+4'!$B$32</f>
        <v>26.982554444723828</v>
      </c>
      <c r="AF15" s="11">
        <f>'Share E-Bikes_SmallPLEVs'!AP15*'E-Bikes EU27+4'!$B$33</f>
        <v>27.04607467915714</v>
      </c>
      <c r="AG15" s="11">
        <f>'Share E-Bikes_SmallPLEVs'!AQ15*'E-Bikes EU27+4'!$B$34</f>
        <v>27.093006083064932</v>
      </c>
      <c r="AH15" s="11">
        <f>'Share E-Bikes_SmallPLEVs'!AR15*'E-Bikes EU27+4'!$B$35</f>
        <v>27.142048029294081</v>
      </c>
      <c r="AI15" s="11">
        <f>'Share E-Bikes_SmallPLEVs'!AS15*'E-Bikes EU27+4'!$B$36</f>
        <v>27.213783983912826</v>
      </c>
      <c r="AJ15" s="11">
        <f>'Share E-Bikes_SmallPLEVs'!AT15*'E-Bikes EU27+4'!$B$37</f>
        <v>27.330675770417919</v>
      </c>
      <c r="AK15" s="11">
        <f>'Share E-Bikes_SmallPLEVs'!AU15*'E-Bikes EU27+4'!$B$38</f>
        <v>27.517067470073805</v>
      </c>
      <c r="AL15" s="11">
        <f>'Share E-Bikes_SmallPLEVs'!AV15*'E-Bikes EU27+4'!$B$39</f>
        <v>27.799183586458742</v>
      </c>
      <c r="AM15" s="11">
        <f>'Share E-Bikes_SmallPLEVs'!AW15*'E-Bikes EU27+4'!$B$40</f>
        <v>28.205129963191933</v>
      </c>
      <c r="AN15" s="11">
        <f>'Share E-Bikes_SmallPLEVs'!AX15*'E-Bikes EU27+4'!$B$41</f>
        <v>28.764894701660111</v>
      </c>
      <c r="AO15" s="11">
        <f>'Share E-Bikes_SmallPLEVs'!AY15*'E-Bikes EU27+4'!$B$42</f>
        <v>29.510345178405448</v>
      </c>
      <c r="AP15" s="11">
        <f>'Share E-Bikes_SmallPLEVs'!AZ15*'E-Bikes EU27+4'!$B$43</f>
        <v>30.475230110010834</v>
      </c>
    </row>
    <row r="16" spans="1:42" x14ac:dyDescent="0.45">
      <c r="A16" t="s">
        <v>35</v>
      </c>
      <c r="B16" s="9">
        <f>'Share E-Bikes_SmallPLEVs'!L16*'E-Bikes EU27+4'!$B$3</f>
        <v>0</v>
      </c>
      <c r="C16" s="9">
        <f>'Share E-Bikes_SmallPLEVs'!M16*'E-Bikes EU27+4'!$B$4</f>
        <v>0</v>
      </c>
      <c r="D16" s="9">
        <f>'Share E-Bikes_SmallPLEVs'!N16*'E-Bikes EU27+4'!$B$5</f>
        <v>0</v>
      </c>
      <c r="E16" s="9">
        <f>'Share E-Bikes_SmallPLEVs'!O16*'E-Bikes EU27+4'!$B$6</f>
        <v>0</v>
      </c>
      <c r="F16" s="9">
        <f>'Share E-Bikes_SmallPLEVs'!P16*'E-Bikes EU27+4'!$B$7</f>
        <v>0</v>
      </c>
      <c r="G16" s="9">
        <f>'Share E-Bikes_SmallPLEVs'!Q16*'E-Bikes EU27+4'!$B$8</f>
        <v>0</v>
      </c>
      <c r="H16" s="9">
        <f>'Share E-Bikes_SmallPLEVs'!R16*'E-Bikes EU27+4'!$B$9</f>
        <v>3.6114219125159734</v>
      </c>
      <c r="I16" s="9">
        <f>'Share E-Bikes_SmallPLEVs'!S16*'E-Bikes EU27+4'!$B$10</f>
        <v>3.4546469240945741</v>
      </c>
      <c r="J16" s="9">
        <f>'Share E-Bikes_SmallPLEVs'!T16*'E-Bikes EU27+4'!$B$11</f>
        <v>3.1327366016559677</v>
      </c>
      <c r="K16" s="9">
        <f>'Share E-Bikes_SmallPLEVs'!U16*'E-Bikes EU27+4'!$B$12</f>
        <v>8.9488127231503558</v>
      </c>
      <c r="L16" s="9">
        <f>'Share E-Bikes_SmallPLEVs'!V16*'E-Bikes EU27+4'!$B$13</f>
        <v>12.795600371861038</v>
      </c>
      <c r="M16" s="9">
        <f>'Share E-Bikes_SmallPLEVs'!W16*'E-Bikes EU27+4'!$B$14</f>
        <v>12.920621012152731</v>
      </c>
      <c r="N16" s="11">
        <f>'Share E-Bikes_SmallPLEVs'!X16*'E-Bikes EU27+4'!$B$15</f>
        <v>14.333499885437924</v>
      </c>
      <c r="O16" s="11">
        <f>'Share E-Bikes_SmallPLEVs'!Y16*'E-Bikes EU27+4'!$B$16</f>
        <v>15.717266904438434</v>
      </c>
      <c r="P16" s="11">
        <f>'Share E-Bikes_SmallPLEVs'!Z16*'E-Bikes EU27+4'!$B$17</f>
        <v>17.052631116991655</v>
      </c>
      <c r="Q16" s="11">
        <f>'Share E-Bikes_SmallPLEVs'!AA16*'E-Bikes EU27+4'!$B$18</f>
        <v>18.328099771808631</v>
      </c>
      <c r="R16" s="11">
        <f>'Share E-Bikes_SmallPLEVs'!AB16*'E-Bikes EU27+4'!$B$19</f>
        <v>19.532292728955596</v>
      </c>
      <c r="S16" s="11">
        <f>'Share E-Bikes_SmallPLEVs'!AC16*'E-Bikes EU27+4'!$B$20</f>
        <v>20.655711571451846</v>
      </c>
      <c r="T16" s="11">
        <f>'Share E-Bikes_SmallPLEVs'!AD16*'E-Bikes EU27+4'!$B$21</f>
        <v>21.690733649000283</v>
      </c>
      <c r="U16" s="11">
        <f>'Share E-Bikes_SmallPLEVs'!AE16*'E-Bikes EU27+4'!$B$22</f>
        <v>22.648772590515108</v>
      </c>
      <c r="V16" s="11">
        <f>'Share E-Bikes_SmallPLEVs'!AF16*'E-Bikes EU27+4'!$B$23</f>
        <v>23.509786339680655</v>
      </c>
      <c r="W16" s="11">
        <f>'Share E-Bikes_SmallPLEVs'!AG16*'E-Bikes EU27+4'!$B$24</f>
        <v>24.253787266867722</v>
      </c>
      <c r="X16" s="11">
        <f>'Share E-Bikes_SmallPLEVs'!AH16*'E-Bikes EU27+4'!$B$25</f>
        <v>24.897536171915334</v>
      </c>
      <c r="Y16" s="11">
        <f>'Share E-Bikes_SmallPLEVs'!AI16*'E-Bikes EU27+4'!$B$26</f>
        <v>25.442804955937518</v>
      </c>
      <c r="Z16" s="11">
        <f>'Share E-Bikes_SmallPLEVs'!AJ16*'E-Bikes EU27+4'!$B$27</f>
        <v>25.893245254067082</v>
      </c>
      <c r="AA16" s="11">
        <f>'Share E-Bikes_SmallPLEVs'!AK16*'E-Bikes EU27+4'!$B$28</f>
        <v>26.254392106363095</v>
      </c>
      <c r="AB16" s="11">
        <f>'Share E-Bikes_SmallPLEVs'!AL16*'E-Bikes EU27+4'!$B$29</f>
        <v>26.533660057471685</v>
      </c>
      <c r="AC16" s="11">
        <f>'Share E-Bikes_SmallPLEVs'!AM16*'E-Bikes EU27+4'!$B$30</f>
        <v>26.740345450943142</v>
      </c>
      <c r="AD16" s="11">
        <f>'Share E-Bikes_SmallPLEVs'!AN16*'E-Bikes EU27+4'!$B$31</f>
        <v>26.885623905483229</v>
      </c>
      <c r="AE16" s="11">
        <f>'Share E-Bikes_SmallPLEVs'!AO16*'E-Bikes EU27+4'!$B$32</f>
        <v>26.982554444723828</v>
      </c>
      <c r="AF16" s="11">
        <f>'Share E-Bikes_SmallPLEVs'!AP16*'E-Bikes EU27+4'!$B$33</f>
        <v>27.04607467915714</v>
      </c>
      <c r="AG16" s="11">
        <f>'Share E-Bikes_SmallPLEVs'!AQ16*'E-Bikes EU27+4'!$B$34</f>
        <v>27.093006083064932</v>
      </c>
      <c r="AH16" s="11">
        <f>'Share E-Bikes_SmallPLEVs'!AR16*'E-Bikes EU27+4'!$B$35</f>
        <v>27.142048029294081</v>
      </c>
      <c r="AI16" s="11">
        <f>'Share E-Bikes_SmallPLEVs'!AS16*'E-Bikes EU27+4'!$B$36</f>
        <v>27.213783983912826</v>
      </c>
      <c r="AJ16" s="11">
        <f>'Share E-Bikes_SmallPLEVs'!AT16*'E-Bikes EU27+4'!$B$37</f>
        <v>27.330675770417919</v>
      </c>
      <c r="AK16" s="11">
        <f>'Share E-Bikes_SmallPLEVs'!AU16*'E-Bikes EU27+4'!$B$38</f>
        <v>27.517067470073805</v>
      </c>
      <c r="AL16" s="11">
        <f>'Share E-Bikes_SmallPLEVs'!AV16*'E-Bikes EU27+4'!$B$39</f>
        <v>27.799183586458742</v>
      </c>
      <c r="AM16" s="11">
        <f>'Share E-Bikes_SmallPLEVs'!AW16*'E-Bikes EU27+4'!$B$40</f>
        <v>28.205129963191933</v>
      </c>
      <c r="AN16" s="11">
        <f>'Share E-Bikes_SmallPLEVs'!AX16*'E-Bikes EU27+4'!$B$41</f>
        <v>28.764894701660111</v>
      </c>
      <c r="AO16" s="11">
        <f>'Share E-Bikes_SmallPLEVs'!AY16*'E-Bikes EU27+4'!$B$42</f>
        <v>29.510345178405448</v>
      </c>
      <c r="AP16" s="11">
        <f>'Share E-Bikes_SmallPLEVs'!AZ16*'E-Bikes EU27+4'!$B$43</f>
        <v>30.475230110010834</v>
      </c>
    </row>
    <row r="17" spans="1:42" x14ac:dyDescent="0.45">
      <c r="A17" t="s">
        <v>36</v>
      </c>
      <c r="B17" s="9">
        <f>'Share E-Bikes_SmallPLEVs'!L17*'E-Bikes EU27+4'!$B$3</f>
        <v>2.7698961937716264</v>
      </c>
      <c r="C17" s="9">
        <f>'Share E-Bikes_SmallPLEVs'!M17*'E-Bikes EU27+4'!$B$4</f>
        <v>2.3831100859172603</v>
      </c>
      <c r="D17" s="9">
        <f>'Share E-Bikes_SmallPLEVs'!N17*'E-Bikes EU27+4'!$B$5</f>
        <v>1.2899770241360538</v>
      </c>
      <c r="E17" s="9">
        <f>'Share E-Bikes_SmallPLEVs'!O17*'E-Bikes EU27+4'!$B$6</f>
        <v>3.1405768283129487</v>
      </c>
      <c r="F17" s="9">
        <f>'Share E-Bikes_SmallPLEVs'!P17*'E-Bikes EU27+4'!$B$7</f>
        <v>1.6637187427988018</v>
      </c>
      <c r="G17" s="9">
        <f>'Share E-Bikes_SmallPLEVs'!Q17*'E-Bikes EU27+4'!$B$8</f>
        <v>3.5658595218575284</v>
      </c>
      <c r="H17" s="9">
        <f>'Share E-Bikes_SmallPLEVs'!R17*'E-Bikes EU27+4'!$B$9</f>
        <v>7.2228438250319469</v>
      </c>
      <c r="I17" s="9">
        <f>'Share E-Bikes_SmallPLEVs'!S17*'E-Bikes EU27+4'!$B$10</f>
        <v>12.09126423433101</v>
      </c>
      <c r="J17" s="9">
        <f>'Share E-Bikes_SmallPLEVs'!T17*'E-Bikes EU27+4'!$B$11</f>
        <v>15.663683008279838</v>
      </c>
      <c r="K17" s="9">
        <f>'Share E-Bikes_SmallPLEVs'!U17*'E-Bikes EU27+4'!$B$12</f>
        <v>14.914687871917259</v>
      </c>
      <c r="L17" s="9">
        <f>'Share E-Bikes_SmallPLEVs'!V17*'E-Bikes EU27+4'!$B$13</f>
        <v>15.098808438796025</v>
      </c>
      <c r="M17" s="9">
        <f>'Share E-Bikes_SmallPLEVs'!W17*'E-Bikes EU27+4'!$B$14</f>
        <v>59.434856655902557</v>
      </c>
      <c r="N17" s="11">
        <f>'Share E-Bikes_SmallPLEVs'!X17*'E-Bikes EU27+4'!$B$15</f>
        <v>65.934099473014442</v>
      </c>
      <c r="O17" s="11">
        <f>'Share E-Bikes_SmallPLEVs'!Y17*'E-Bikes EU27+4'!$B$16</f>
        <v>72.299427760416791</v>
      </c>
      <c r="P17" s="11">
        <f>'Share E-Bikes_SmallPLEVs'!Z17*'E-Bikes EU27+4'!$B$17</f>
        <v>78.442103138161613</v>
      </c>
      <c r="Q17" s="11">
        <f>'Share E-Bikes_SmallPLEVs'!AA17*'E-Bikes EU27+4'!$B$18</f>
        <v>84.309258950319716</v>
      </c>
      <c r="R17" s="11">
        <f>'Share E-Bikes_SmallPLEVs'!AB17*'E-Bikes EU27+4'!$B$19</f>
        <v>89.848546553195746</v>
      </c>
      <c r="S17" s="11">
        <f>'Share E-Bikes_SmallPLEVs'!AC17*'E-Bikes EU27+4'!$B$20</f>
        <v>95.0162732286785</v>
      </c>
      <c r="T17" s="11">
        <f>'Share E-Bikes_SmallPLEVs'!AD17*'E-Bikes EU27+4'!$B$21</f>
        <v>99.777374785401307</v>
      </c>
      <c r="U17" s="11">
        <f>'Share E-Bikes_SmallPLEVs'!AE17*'E-Bikes EU27+4'!$B$22</f>
        <v>104.1843539163695</v>
      </c>
      <c r="V17" s="11">
        <f>'Share E-Bikes_SmallPLEVs'!AF17*'E-Bikes EU27+4'!$B$23</f>
        <v>108.14501716253105</v>
      </c>
      <c r="W17" s="11">
        <f>'Share E-Bikes_SmallPLEVs'!AG17*'E-Bikes EU27+4'!$B$24</f>
        <v>111.56742142759153</v>
      </c>
      <c r="X17" s="11">
        <f>'Share E-Bikes_SmallPLEVs'!AH17*'E-Bikes EU27+4'!$B$25</f>
        <v>114.52866639081056</v>
      </c>
      <c r="Y17" s="11">
        <f>'Share E-Bikes_SmallPLEVs'!AI17*'E-Bikes EU27+4'!$B$26</f>
        <v>117.03690279731259</v>
      </c>
      <c r="Z17" s="11">
        <f>'Share E-Bikes_SmallPLEVs'!AJ17*'E-Bikes EU27+4'!$B$27</f>
        <v>119.10892816870859</v>
      </c>
      <c r="AA17" s="11">
        <f>'Share E-Bikes_SmallPLEVs'!AK17*'E-Bikes EU27+4'!$B$28</f>
        <v>120.77020368927025</v>
      </c>
      <c r="AB17" s="11">
        <f>'Share E-Bikes_SmallPLEVs'!AL17*'E-Bikes EU27+4'!$B$29</f>
        <v>122.05483626436975</v>
      </c>
      <c r="AC17" s="11">
        <f>'Share E-Bikes_SmallPLEVs'!AM17*'E-Bikes EU27+4'!$B$30</f>
        <v>123.00558907433846</v>
      </c>
      <c r="AD17" s="11">
        <f>'Share E-Bikes_SmallPLEVs'!AN17*'E-Bikes EU27+4'!$B$31</f>
        <v>123.67386996522285</v>
      </c>
      <c r="AE17" s="11">
        <f>'Share E-Bikes_SmallPLEVs'!AO17*'E-Bikes EU27+4'!$B$32</f>
        <v>124.11975044572961</v>
      </c>
      <c r="AF17" s="11">
        <f>'Share E-Bikes_SmallPLEVs'!AP17*'E-Bikes EU27+4'!$B$33</f>
        <v>124.41194352412285</v>
      </c>
      <c r="AG17" s="11">
        <f>'Share E-Bikes_SmallPLEVs'!AQ17*'E-Bikes EU27+4'!$B$34</f>
        <v>124.62782798209865</v>
      </c>
      <c r="AH17" s="11">
        <f>'Share E-Bikes_SmallPLEVs'!AR17*'E-Bikes EU27+4'!$B$35</f>
        <v>124.85342093475273</v>
      </c>
      <c r="AI17" s="11">
        <f>'Share E-Bikes_SmallPLEVs'!AS17*'E-Bikes EU27+4'!$B$36</f>
        <v>125.18340632599899</v>
      </c>
      <c r="AJ17" s="11">
        <f>'Share E-Bikes_SmallPLEVs'!AT17*'E-Bikes EU27+4'!$B$37</f>
        <v>125.72110854392243</v>
      </c>
      <c r="AK17" s="11">
        <f>'Share E-Bikes_SmallPLEVs'!AU17*'E-Bikes EU27+4'!$B$38</f>
        <v>126.57851036233947</v>
      </c>
      <c r="AL17" s="11">
        <f>'Share E-Bikes_SmallPLEVs'!AV17*'E-Bikes EU27+4'!$B$39</f>
        <v>127.87624449771018</v>
      </c>
      <c r="AM17" s="11">
        <f>'Share E-Bikes_SmallPLEVs'!AW17*'E-Bikes EU27+4'!$B$40</f>
        <v>129.74359783068289</v>
      </c>
      <c r="AN17" s="11">
        <f>'Share E-Bikes_SmallPLEVs'!AX17*'E-Bikes EU27+4'!$B$41</f>
        <v>132.31851562763649</v>
      </c>
      <c r="AO17" s="11">
        <f>'Share E-Bikes_SmallPLEVs'!AY17*'E-Bikes EU27+4'!$B$42</f>
        <v>135.74758782066505</v>
      </c>
      <c r="AP17" s="11">
        <f>'Share E-Bikes_SmallPLEVs'!AZ17*'E-Bikes EU27+4'!$B$43</f>
        <v>140.18605850604979</v>
      </c>
    </row>
    <row r="18" spans="1:42" x14ac:dyDescent="0.45">
      <c r="A18" t="s">
        <v>37</v>
      </c>
      <c r="B18" s="9">
        <f>'Share E-Bikes_SmallPLEVs'!L18*'E-Bikes EU27+4'!$B$3</f>
        <v>2.7698961937716264</v>
      </c>
      <c r="C18" s="9">
        <f>'Share E-Bikes_SmallPLEVs'!M18*'E-Bikes EU27+4'!$B$4</f>
        <v>2.3831100859172603</v>
      </c>
      <c r="D18" s="9">
        <f>'Share E-Bikes_SmallPLEVs'!N18*'E-Bikes EU27+4'!$B$5</f>
        <v>5.159908096544215</v>
      </c>
      <c r="E18" s="9">
        <f>'Share E-Bikes_SmallPLEVs'!O18*'E-Bikes EU27+4'!$B$6</f>
        <v>6.2811536566258974</v>
      </c>
      <c r="F18" s="9">
        <f>'Share E-Bikes_SmallPLEVs'!P18*'E-Bikes EU27+4'!$B$7</f>
        <v>6.6548749711952073</v>
      </c>
      <c r="G18" s="9">
        <f>'Share E-Bikes_SmallPLEVs'!Q18*'E-Bikes EU27+4'!$B$8</f>
        <v>7.1317190437150568</v>
      </c>
      <c r="H18" s="9">
        <f>'Share E-Bikes_SmallPLEVs'!R18*'E-Bikes EU27+4'!$B$9</f>
        <v>10.83426573754792</v>
      </c>
      <c r="I18" s="9">
        <f>'Share E-Bikes_SmallPLEVs'!S18*'E-Bikes EU27+4'!$B$10</f>
        <v>11.227602503307368</v>
      </c>
      <c r="J18" s="9">
        <f>'Share E-Bikes_SmallPLEVs'!T18*'E-Bikes EU27+4'!$B$11</f>
        <v>10.964578105795887</v>
      </c>
      <c r="K18" s="9">
        <f>'Share E-Bikes_SmallPLEVs'!U18*'E-Bikes EU27+4'!$B$12</f>
        <v>15.809569144232295</v>
      </c>
      <c r="L18" s="9">
        <f>'Share E-Bikes_SmallPLEVs'!V18*'E-Bikes EU27+4'!$B$13</f>
        <v>14.075160409047143</v>
      </c>
      <c r="M18" s="9">
        <f>'Share E-Bikes_SmallPLEVs'!W18*'E-Bikes EU27+4'!$B$14</f>
        <v>103.36496809722185</v>
      </c>
      <c r="N18" s="11">
        <f>'Share E-Bikes_SmallPLEVs'!X18*'E-Bikes EU27+4'!$B$15</f>
        <v>114.66799908350339</v>
      </c>
      <c r="O18" s="11">
        <f>'Share E-Bikes_SmallPLEVs'!Y18*'E-Bikes EU27+4'!$B$16</f>
        <v>125.73813523550747</v>
      </c>
      <c r="P18" s="11">
        <f>'Share E-Bikes_SmallPLEVs'!Z18*'E-Bikes EU27+4'!$B$17</f>
        <v>136.42104893593324</v>
      </c>
      <c r="Q18" s="11">
        <f>'Share E-Bikes_SmallPLEVs'!AA18*'E-Bikes EU27+4'!$B$18</f>
        <v>146.62479817446905</v>
      </c>
      <c r="R18" s="11">
        <f>'Share E-Bikes_SmallPLEVs'!AB18*'E-Bikes EU27+4'!$B$19</f>
        <v>156.25834183164477</v>
      </c>
      <c r="S18" s="11">
        <f>'Share E-Bikes_SmallPLEVs'!AC18*'E-Bikes EU27+4'!$B$20</f>
        <v>165.24569257161477</v>
      </c>
      <c r="T18" s="11">
        <f>'Share E-Bikes_SmallPLEVs'!AD18*'E-Bikes EU27+4'!$B$21</f>
        <v>173.52586919200226</v>
      </c>
      <c r="U18" s="11">
        <f>'Share E-Bikes_SmallPLEVs'!AE18*'E-Bikes EU27+4'!$B$22</f>
        <v>181.19018072412086</v>
      </c>
      <c r="V18" s="11">
        <f>'Share E-Bikes_SmallPLEVs'!AF18*'E-Bikes EU27+4'!$B$23</f>
        <v>188.07829071744524</v>
      </c>
      <c r="W18" s="11">
        <f>'Share E-Bikes_SmallPLEVs'!AG18*'E-Bikes EU27+4'!$B$24</f>
        <v>194.03029813494177</v>
      </c>
      <c r="X18" s="11">
        <f>'Share E-Bikes_SmallPLEVs'!AH18*'E-Bikes EU27+4'!$B$25</f>
        <v>199.18028937532267</v>
      </c>
      <c r="Y18" s="11">
        <f>'Share E-Bikes_SmallPLEVs'!AI18*'E-Bikes EU27+4'!$B$26</f>
        <v>203.54243964750015</v>
      </c>
      <c r="Z18" s="11">
        <f>'Share E-Bikes_SmallPLEVs'!AJ18*'E-Bikes EU27+4'!$B$27</f>
        <v>207.14596203253666</v>
      </c>
      <c r="AA18" s="11">
        <f>'Share E-Bikes_SmallPLEVs'!AK18*'E-Bikes EU27+4'!$B$28</f>
        <v>210.03513685090476</v>
      </c>
      <c r="AB18" s="11">
        <f>'Share E-Bikes_SmallPLEVs'!AL18*'E-Bikes EU27+4'!$B$29</f>
        <v>212.26928045977348</v>
      </c>
      <c r="AC18" s="11">
        <f>'Share E-Bikes_SmallPLEVs'!AM18*'E-Bikes EU27+4'!$B$30</f>
        <v>213.92276360754514</v>
      </c>
      <c r="AD18" s="11">
        <f>'Share E-Bikes_SmallPLEVs'!AN18*'E-Bikes EU27+4'!$B$31</f>
        <v>215.08499124386583</v>
      </c>
      <c r="AE18" s="11">
        <f>'Share E-Bikes_SmallPLEVs'!AO18*'E-Bikes EU27+4'!$B$32</f>
        <v>215.86043555779062</v>
      </c>
      <c r="AF18" s="11">
        <f>'Share E-Bikes_SmallPLEVs'!AP18*'E-Bikes EU27+4'!$B$33</f>
        <v>216.36859743325712</v>
      </c>
      <c r="AG18" s="11">
        <f>'Share E-Bikes_SmallPLEVs'!AQ18*'E-Bikes EU27+4'!$B$34</f>
        <v>216.74404866451945</v>
      </c>
      <c r="AH18" s="11">
        <f>'Share E-Bikes_SmallPLEVs'!AR18*'E-Bikes EU27+4'!$B$35</f>
        <v>217.13638423435265</v>
      </c>
      <c r="AI18" s="11">
        <f>'Share E-Bikes_SmallPLEVs'!AS18*'E-Bikes EU27+4'!$B$36</f>
        <v>217.71027187130261</v>
      </c>
      <c r="AJ18" s="11">
        <f>'Share E-Bikes_SmallPLEVs'!AT18*'E-Bikes EU27+4'!$B$37</f>
        <v>218.64540616334335</v>
      </c>
      <c r="AK18" s="11">
        <f>'Share E-Bikes_SmallPLEVs'!AU18*'E-Bikes EU27+4'!$B$38</f>
        <v>220.13653976059044</v>
      </c>
      <c r="AL18" s="11">
        <f>'Share E-Bikes_SmallPLEVs'!AV18*'E-Bikes EU27+4'!$B$39</f>
        <v>222.39346869166994</v>
      </c>
      <c r="AM18" s="11">
        <f>'Share E-Bikes_SmallPLEVs'!AW18*'E-Bikes EU27+4'!$B$40</f>
        <v>225.64103970553546</v>
      </c>
      <c r="AN18" s="11">
        <f>'Share E-Bikes_SmallPLEVs'!AX18*'E-Bikes EU27+4'!$B$41</f>
        <v>230.11915761328089</v>
      </c>
      <c r="AO18" s="11">
        <f>'Share E-Bikes_SmallPLEVs'!AY18*'E-Bikes EU27+4'!$B$42</f>
        <v>236.08276142724358</v>
      </c>
      <c r="AP18" s="11">
        <f>'Share E-Bikes_SmallPLEVs'!AZ18*'E-Bikes EU27+4'!$B$43</f>
        <v>243.80184088008667</v>
      </c>
    </row>
    <row r="19" spans="1:42" x14ac:dyDescent="0.45">
      <c r="A19" t="s">
        <v>38</v>
      </c>
      <c r="B19" s="9">
        <f>'Share E-Bikes_SmallPLEVs'!L19*'E-Bikes EU27+4'!$B$3</f>
        <v>0</v>
      </c>
      <c r="C19" s="9">
        <f>'Share E-Bikes_SmallPLEVs'!M19*'E-Bikes EU27+4'!$B$4</f>
        <v>0</v>
      </c>
      <c r="D19" s="9">
        <f>'Share E-Bikes_SmallPLEVs'!N19*'E-Bikes EU27+4'!$B$5</f>
        <v>0.25799540482721073</v>
      </c>
      <c r="E19" s="9">
        <f>'Share E-Bikes_SmallPLEVs'!O19*'E-Bikes EU27+4'!$B$6</f>
        <v>0.94217304849388461</v>
      </c>
      <c r="F19" s="9">
        <f>'Share E-Bikes_SmallPLEVs'!P19*'E-Bikes EU27+4'!$B$7</f>
        <v>1.6637187427988018</v>
      </c>
      <c r="G19" s="9">
        <f>'Share E-Bikes_SmallPLEVs'!Q19*'E-Bikes EU27+4'!$B$8</f>
        <v>3.4047183300647861</v>
      </c>
      <c r="H19" s="9">
        <f>'Share E-Bikes_SmallPLEVs'!R19*'E-Bikes EU27+4'!$B$9</f>
        <v>7.9225640434257425</v>
      </c>
      <c r="I19" s="9">
        <f>'Share E-Bikes_SmallPLEVs'!S19*'E-Bikes EU27+4'!$B$10</f>
        <v>11.758512642602218</v>
      </c>
      <c r="J19" s="9">
        <f>'Share E-Bikes_SmallPLEVs'!T19*'E-Bikes EU27+4'!$B$11</f>
        <v>13.10502665435053</v>
      </c>
      <c r="K19" s="9">
        <f>'Share E-Bikes_SmallPLEVs'!U19*'E-Bikes EU27+4'!$B$12</f>
        <v>11.670588147021386</v>
      </c>
      <c r="L19" s="9">
        <f>'Share E-Bikes_SmallPLEVs'!V19*'E-Bikes EU27+4'!$B$13</f>
        <v>10.351901731083165</v>
      </c>
      <c r="M19" s="9">
        <f>'Share E-Bikes_SmallPLEVs'!W19*'E-Bikes EU27+4'!$B$14</f>
        <v>14.255628673488198</v>
      </c>
      <c r="N19" s="11">
        <f>'Share E-Bikes_SmallPLEVs'!X19*'E-Bikes EU27+4'!$B$15</f>
        <v>16.355337989861493</v>
      </c>
      <c r="O19" s="11">
        <f>'Share E-Bikes_SmallPLEVs'!Y19*'E-Bikes EU27+4'!$B$16</f>
        <v>15.875487391276447</v>
      </c>
      <c r="P19" s="11">
        <f>'Share E-Bikes_SmallPLEVs'!Z19*'E-Bikes EU27+4'!$B$17</f>
        <v>17.224294270236037</v>
      </c>
      <c r="Q19" s="11">
        <f>'Share E-Bikes_SmallPLEVs'!AA19*'E-Bikes EU27+4'!$B$18</f>
        <v>18.512602642844836</v>
      </c>
      <c r="R19" s="11">
        <f>'Share E-Bikes_SmallPLEVs'!AB19*'E-Bikes EU27+4'!$B$19</f>
        <v>19.728917809093748</v>
      </c>
      <c r="S19" s="11">
        <f>'Share E-Bikes_SmallPLEVs'!AC19*'E-Bikes EU27+4'!$B$20</f>
        <v>20.863645734604457</v>
      </c>
      <c r="T19" s="11">
        <f>'Share E-Bikes_SmallPLEVs'!AD19*'E-Bikes EU27+4'!$B$21</f>
        <v>21.909087034400216</v>
      </c>
      <c r="U19" s="11">
        <f>'Share E-Bikes_SmallPLEVs'!AE19*'E-Bikes EU27+4'!$B$22</f>
        <v>22.876770234592957</v>
      </c>
      <c r="V19" s="11">
        <f>'Share E-Bikes_SmallPLEVs'!AF19*'E-Bikes EU27+4'!$B$23</f>
        <v>23.746451522166772</v>
      </c>
      <c r="W19" s="11">
        <f>'Share E-Bikes_SmallPLEVs'!AG19*'E-Bikes EU27+4'!$B$24</f>
        <v>24.497942058687521</v>
      </c>
      <c r="X19" s="11">
        <f>'Share E-Bikes_SmallPLEVs'!AH19*'E-Bikes EU27+4'!$B$25</f>
        <v>25.148171369379281</v>
      </c>
      <c r="Y19" s="11">
        <f>'Share E-Bikes_SmallPLEVs'!AI19*'E-Bikes EU27+4'!$B$26</f>
        <v>25.698929192493953</v>
      </c>
      <c r="Z19" s="11">
        <f>'Share E-Bikes_SmallPLEVs'!AJ19*'E-Bikes EU27+4'!$B$27</f>
        <v>26.153903922958019</v>
      </c>
      <c r="AA19" s="11">
        <f>'Share E-Bikes_SmallPLEVs'!AK19*'E-Bikes EU27+4'!$B$28</f>
        <v>26.518686320233812</v>
      </c>
      <c r="AB19" s="11">
        <f>'Share E-Bikes_SmallPLEVs'!AL19*'E-Bikes EU27+4'!$B$29</f>
        <v>26.800765568716894</v>
      </c>
      <c r="AC19" s="11">
        <f>'Share E-Bikes_SmallPLEVs'!AM19*'E-Bikes EU27+4'!$B$30</f>
        <v>27.009531595149294</v>
      </c>
      <c r="AD19" s="11">
        <f>'Share E-Bikes_SmallPLEVs'!AN19*'E-Bikes EU27+4'!$B$31</f>
        <v>27.156272519465084</v>
      </c>
      <c r="AE19" s="11">
        <f>'Share E-Bikes_SmallPLEVs'!AO19*'E-Bikes EU27+4'!$B$32</f>
        <v>27.254178826134037</v>
      </c>
      <c r="AF19" s="11">
        <f>'Share E-Bikes_SmallPLEVs'!AP19*'E-Bikes EU27+4'!$B$33</f>
        <v>27.318338497593977</v>
      </c>
      <c r="AG19" s="11">
        <f>'Share E-Bikes_SmallPLEVs'!AQ19*'E-Bikes EU27+4'!$B$34</f>
        <v>27.365742344301104</v>
      </c>
      <c r="AH19" s="11">
        <f>'Share E-Bikes_SmallPLEVs'!AR19*'E-Bikes EU27+4'!$B$35</f>
        <v>27.415277979455624</v>
      </c>
      <c r="AI19" s="11">
        <f>'Share E-Bikes_SmallPLEVs'!AS19*'E-Bikes EU27+4'!$B$36</f>
        <v>27.487736076017534</v>
      </c>
      <c r="AJ19" s="11">
        <f>'Share E-Bikes_SmallPLEVs'!AT19*'E-Bikes EU27+4'!$B$37</f>
        <v>27.605804573173447</v>
      </c>
      <c r="AK19" s="11">
        <f>'Share E-Bikes_SmallPLEVs'!AU19*'E-Bikes EU27+4'!$B$38</f>
        <v>27.7940726159392</v>
      </c>
      <c r="AL19" s="11">
        <f>'Share E-Bikes_SmallPLEVs'!AV19*'E-Bikes EU27+4'!$B$39</f>
        <v>28.079028701229074</v>
      </c>
      <c r="AM19" s="11">
        <f>'Share E-Bikes_SmallPLEVs'!AW19*'E-Bikes EU27+4'!$B$40</f>
        <v>28.489061604821384</v>
      </c>
      <c r="AN19" s="11">
        <f>'Share E-Bikes_SmallPLEVs'!AX19*'E-Bikes EU27+4'!$B$41</f>
        <v>29.054461308323475</v>
      </c>
      <c r="AO19" s="11">
        <f>'Share E-Bikes_SmallPLEVs'!AY19*'E-Bikes EU27+4'!$B$42</f>
        <v>29.807415986534711</v>
      </c>
      <c r="AP19" s="11">
        <f>'Share E-Bikes_SmallPLEVs'!AZ19*'E-Bikes EU27+4'!$B$43</f>
        <v>30.782014093118256</v>
      </c>
    </row>
    <row r="20" spans="1:42" x14ac:dyDescent="0.45">
      <c r="A20" t="s">
        <v>39</v>
      </c>
      <c r="B20" s="9">
        <f>'Share E-Bikes_SmallPLEVs'!L20*'E-Bikes EU27+4'!$B$3</f>
        <v>138.49480968858131</v>
      </c>
      <c r="C20" s="9">
        <f>'Share E-Bikes_SmallPLEVs'!M20*'E-Bikes EU27+4'!$B$4</f>
        <v>119.15550429586301</v>
      </c>
      <c r="D20" s="9">
        <f>'Share E-Bikes_SmallPLEVs'!N20*'E-Bikes EU27+4'!$B$5</f>
        <v>118.67788622051692</v>
      </c>
      <c r="E20" s="9">
        <f>'Share E-Bikes_SmallPLEVs'!O20*'E-Bikes EU27+4'!$B$6</f>
        <v>160.16941824396037</v>
      </c>
      <c r="F20" s="9">
        <f>'Share E-Bikes_SmallPLEVs'!P20*'E-Bikes EU27+4'!$B$7</f>
        <v>169.69931176547777</v>
      </c>
      <c r="G20" s="9">
        <f>'Share E-Bikes_SmallPLEVs'!Q20*'E-Bikes EU27+4'!$B$8</f>
        <v>199.68813322402158</v>
      </c>
      <c r="H20" s="9">
        <f>'Share E-Bikes_SmallPLEVs'!R20*'E-Bikes EU27+4'!$B$9</f>
        <v>447.81631715198068</v>
      </c>
      <c r="I20" s="9">
        <f>'Share E-Bikes_SmallPLEVs'!S20*'E-Bikes EU27+4'!$B$10</f>
        <v>511.28774476599699</v>
      </c>
      <c r="J20" s="9">
        <f>'Share E-Bikes_SmallPLEVs'!T20*'E-Bikes EU27+4'!$B$11</f>
        <v>541.96343208648238</v>
      </c>
      <c r="K20" s="9">
        <f>'Share E-Bikes_SmallPLEVs'!U20*'E-Bikes EU27+4'!$B$12</f>
        <v>581.67282700477313</v>
      </c>
      <c r="L20" s="9">
        <f>'Share E-Bikes_SmallPLEVs'!V20*'E-Bikes EU27+4'!$B$13</f>
        <v>716.55362082421811</v>
      </c>
      <c r="M20" s="9">
        <f>'Share E-Bikes_SmallPLEVs'!W20*'E-Bikes EU27+4'!$B$14</f>
        <v>762.31663971701107</v>
      </c>
      <c r="N20" s="11">
        <f>'Share E-Bikes_SmallPLEVs'!X20*'E-Bikes EU27+4'!$B$15</f>
        <v>845.67649324083754</v>
      </c>
      <c r="O20" s="11">
        <f>'Share E-Bikes_SmallPLEVs'!Y20*'E-Bikes EU27+4'!$B$16</f>
        <v>927.31874736186762</v>
      </c>
      <c r="P20" s="11">
        <f>'Share E-Bikes_SmallPLEVs'!Z20*'E-Bikes EU27+4'!$B$17</f>
        <v>1006.1052359025076</v>
      </c>
      <c r="Q20" s="11">
        <f>'Share E-Bikes_SmallPLEVs'!AA20*'E-Bikes EU27+4'!$B$18</f>
        <v>1081.3578865367094</v>
      </c>
      <c r="R20" s="11">
        <f>'Share E-Bikes_SmallPLEVs'!AB20*'E-Bikes EU27+4'!$B$19</f>
        <v>1152.4052710083802</v>
      </c>
      <c r="S20" s="11">
        <f>'Share E-Bikes_SmallPLEVs'!AC20*'E-Bikes EU27+4'!$B$20</f>
        <v>1218.6869827156586</v>
      </c>
      <c r="T20" s="11">
        <f>'Share E-Bikes_SmallPLEVs'!AD20*'E-Bikes EU27+4'!$B$21</f>
        <v>1279.7532852910165</v>
      </c>
      <c r="U20" s="11">
        <f>'Share E-Bikes_SmallPLEVs'!AE20*'E-Bikes EU27+4'!$B$22</f>
        <v>1336.2775828403912</v>
      </c>
      <c r="V20" s="11">
        <f>'Share E-Bikes_SmallPLEVs'!AF20*'E-Bikes EU27+4'!$B$23</f>
        <v>1387.0773940411586</v>
      </c>
      <c r="W20" s="11">
        <f>'Share E-Bikes_SmallPLEVs'!AG20*'E-Bikes EU27+4'!$B$24</f>
        <v>1430.9734487451956</v>
      </c>
      <c r="X20" s="11">
        <f>'Share E-Bikes_SmallPLEVs'!AH20*'E-Bikes EU27+4'!$B$25</f>
        <v>1468.9546341430043</v>
      </c>
      <c r="Y20" s="11">
        <f>'Share E-Bikes_SmallPLEVs'!AI20*'E-Bikes EU27+4'!$B$26</f>
        <v>1501.1254924003133</v>
      </c>
      <c r="Z20" s="11">
        <f>'Share E-Bikes_SmallPLEVs'!AJ20*'E-Bikes EU27+4'!$B$27</f>
        <v>1527.7014699899578</v>
      </c>
      <c r="AA20" s="11">
        <f>'Share E-Bikes_SmallPLEVs'!AK20*'E-Bikes EU27+4'!$B$28</f>
        <v>1549.0091342754224</v>
      </c>
      <c r="AB20" s="11">
        <f>'Share E-Bikes_SmallPLEVs'!AL20*'E-Bikes EU27+4'!$B$29</f>
        <v>1565.4859433908293</v>
      </c>
      <c r="AC20" s="11">
        <f>'Share E-Bikes_SmallPLEVs'!AM20*'E-Bikes EU27+4'!$B$30</f>
        <v>1577.6803816056452</v>
      </c>
      <c r="AD20" s="11">
        <f>'Share E-Bikes_SmallPLEVs'!AN20*'E-Bikes EU27+4'!$B$31</f>
        <v>1586.2518104235103</v>
      </c>
      <c r="AE20" s="11">
        <f>'Share E-Bikes_SmallPLEVs'!AO20*'E-Bikes EU27+4'!$B$32</f>
        <v>1591.9707122387056</v>
      </c>
      <c r="AF20" s="11">
        <f>'Share E-Bikes_SmallPLEVs'!AP20*'E-Bikes EU27+4'!$B$33</f>
        <v>1595.7184060702712</v>
      </c>
      <c r="AG20" s="11">
        <f>'Share E-Bikes_SmallPLEVs'!AQ20*'E-Bikes EU27+4'!$B$34</f>
        <v>1598.4873589008305</v>
      </c>
      <c r="AH20" s="11">
        <f>'Share E-Bikes_SmallPLEVs'!AR20*'E-Bikes EU27+4'!$B$35</f>
        <v>1601.3808337283501</v>
      </c>
      <c r="AI20" s="11">
        <f>'Share E-Bikes_SmallPLEVs'!AS20*'E-Bikes EU27+4'!$B$36</f>
        <v>1605.6132550508564</v>
      </c>
      <c r="AJ20" s="11">
        <f>'Share E-Bikes_SmallPLEVs'!AT20*'E-Bikes EU27+4'!$B$37</f>
        <v>1612.5098704546569</v>
      </c>
      <c r="AK20" s="11">
        <f>'Share E-Bikes_SmallPLEVs'!AU20*'E-Bikes EU27+4'!$B$38</f>
        <v>1623.5069807343541</v>
      </c>
      <c r="AL20" s="11">
        <f>'Share E-Bikes_SmallPLEVs'!AV20*'E-Bikes EU27+4'!$B$39</f>
        <v>1640.1518316010654</v>
      </c>
      <c r="AM20" s="11">
        <f>'Share E-Bikes_SmallPLEVs'!AW20*'E-Bikes EU27+4'!$B$40</f>
        <v>1664.1026678283238</v>
      </c>
      <c r="AN20" s="11">
        <f>'Share E-Bikes_SmallPLEVs'!AX20*'E-Bikes EU27+4'!$B$41</f>
        <v>1697.1287873979463</v>
      </c>
      <c r="AO20" s="11">
        <f>'Share E-Bikes_SmallPLEVs'!AY20*'E-Bikes EU27+4'!$B$42</f>
        <v>1741.110365525921</v>
      </c>
      <c r="AP20" s="11">
        <f>'Share E-Bikes_SmallPLEVs'!AZ20*'E-Bikes EU27+4'!$B$43</f>
        <v>1798.0385764906389</v>
      </c>
    </row>
    <row r="21" spans="1:42" x14ac:dyDescent="0.45">
      <c r="A21" t="s">
        <v>40</v>
      </c>
      <c r="B21" s="9">
        <f>'Share E-Bikes_SmallPLEVs'!L21*'E-Bikes EU27+4'!$B$3</f>
        <v>0</v>
      </c>
      <c r="C21" s="9">
        <f>'Share E-Bikes_SmallPLEVs'!M21*'E-Bikes EU27+4'!$B$4</f>
        <v>0</v>
      </c>
      <c r="D21" s="9">
        <f>'Share E-Bikes_SmallPLEVs'!N21*'E-Bikes EU27+4'!$B$5</f>
        <v>5.159908096544215</v>
      </c>
      <c r="E21" s="9">
        <f>'Share E-Bikes_SmallPLEVs'!O21*'E-Bikes EU27+4'!$B$6</f>
        <v>9.4217304849388448</v>
      </c>
      <c r="F21" s="9">
        <f>'Share E-Bikes_SmallPLEVs'!P21*'E-Bikes EU27+4'!$B$7</f>
        <v>9.9823124567928101</v>
      </c>
      <c r="G21" s="9">
        <f>'Share E-Bikes_SmallPLEVs'!Q21*'E-Bikes EU27+4'!$B$8</f>
        <v>10.697578565572584</v>
      </c>
      <c r="H21" s="9">
        <f>'Share E-Bikes_SmallPLEVs'!R21*'E-Bikes EU27+4'!$B$9</f>
        <v>14.445687650063894</v>
      </c>
      <c r="I21" s="9">
        <f>'Share E-Bikes_SmallPLEVs'!S21*'E-Bikes EU27+4'!$B$10</f>
        <v>24.182528468662021</v>
      </c>
      <c r="J21" s="9">
        <f>'Share E-Bikes_SmallPLEVs'!T21*'E-Bikes EU27+4'!$B$11</f>
        <v>31.327366016559676</v>
      </c>
      <c r="K21" s="9">
        <f>'Share E-Bikes_SmallPLEVs'!U21*'E-Bikes EU27+4'!$B$12</f>
        <v>14.914687871917259</v>
      </c>
      <c r="L21" s="9">
        <f>'Share E-Bikes_SmallPLEVs'!V21*'E-Bikes EU27+4'!$B$13</f>
        <v>12.795600371861038</v>
      </c>
      <c r="M21" s="9">
        <f>'Share E-Bikes_SmallPLEVs'!W21*'E-Bikes EU27+4'!$B$14</f>
        <v>7.7523726072916386</v>
      </c>
      <c r="N21" s="11">
        <f>'Share E-Bikes_SmallPLEVs'!X21*'E-Bikes EU27+4'!$B$15</f>
        <v>8.6000999312627542</v>
      </c>
      <c r="O21" s="11">
        <f>'Share E-Bikes_SmallPLEVs'!Y21*'E-Bikes EU27+4'!$B$16</f>
        <v>9.4303601426630603</v>
      </c>
      <c r="P21" s="11">
        <f>'Share E-Bikes_SmallPLEVs'!Z21*'E-Bikes EU27+4'!$B$17</f>
        <v>10.231578670194994</v>
      </c>
      <c r="Q21" s="11">
        <f>'Share E-Bikes_SmallPLEVs'!AA21*'E-Bikes EU27+4'!$B$18</f>
        <v>10.996859863085179</v>
      </c>
      <c r="R21" s="11">
        <f>'Share E-Bikes_SmallPLEVs'!AB21*'E-Bikes EU27+4'!$B$19</f>
        <v>11.719375637373357</v>
      </c>
      <c r="S21" s="11">
        <f>'Share E-Bikes_SmallPLEVs'!AC21*'E-Bikes EU27+4'!$B$20</f>
        <v>12.393426942871107</v>
      </c>
      <c r="T21" s="11">
        <f>'Share E-Bikes_SmallPLEVs'!AD21*'E-Bikes EU27+4'!$B$21</f>
        <v>13.014440189400167</v>
      </c>
      <c r="U21" s="11">
        <f>'Share E-Bikes_SmallPLEVs'!AE21*'E-Bikes EU27+4'!$B$22</f>
        <v>13.589263554309062</v>
      </c>
      <c r="V21" s="11">
        <f>'Share E-Bikes_SmallPLEVs'!AF21*'E-Bikes EU27+4'!$B$23</f>
        <v>14.105871803808393</v>
      </c>
      <c r="W21" s="11">
        <f>'Share E-Bikes_SmallPLEVs'!AG21*'E-Bikes EU27+4'!$B$24</f>
        <v>14.552272360120631</v>
      </c>
      <c r="X21" s="11">
        <f>'Share E-Bikes_SmallPLEVs'!AH21*'E-Bikes EU27+4'!$B$25</f>
        <v>14.938521703149194</v>
      </c>
      <c r="Y21" s="11">
        <f>'Share E-Bikes_SmallPLEVs'!AI21*'E-Bikes EU27+4'!$B$26</f>
        <v>15.265682973562507</v>
      </c>
      <c r="Z21" s="11">
        <f>'Share E-Bikes_SmallPLEVs'!AJ21*'E-Bikes EU27+4'!$B$27</f>
        <v>15.535947152440245</v>
      </c>
      <c r="AA21" s="11">
        <f>'Share E-Bikes_SmallPLEVs'!AK21*'E-Bikes EU27+4'!$B$28</f>
        <v>15.752635263817853</v>
      </c>
      <c r="AB21" s="11">
        <f>'Share E-Bikes_SmallPLEVs'!AL21*'E-Bikes EU27+4'!$B$29</f>
        <v>15.920196034483006</v>
      </c>
      <c r="AC21" s="11">
        <f>'Share E-Bikes_SmallPLEVs'!AM21*'E-Bikes EU27+4'!$B$30</f>
        <v>16.044207270565881</v>
      </c>
      <c r="AD21" s="11">
        <f>'Share E-Bikes_SmallPLEVs'!AN21*'E-Bikes EU27+4'!$B$31</f>
        <v>16.131374343289931</v>
      </c>
      <c r="AE21" s="11">
        <f>'Share E-Bikes_SmallPLEVs'!AO21*'E-Bikes EU27+4'!$B$32</f>
        <v>16.189532666834289</v>
      </c>
      <c r="AF21" s="11">
        <f>'Share E-Bikes_SmallPLEVs'!AP21*'E-Bikes EU27+4'!$B$33</f>
        <v>16.227644807494279</v>
      </c>
      <c r="AG21" s="11">
        <f>'Share E-Bikes_SmallPLEVs'!AQ21*'E-Bikes EU27+4'!$B$34</f>
        <v>16.255803649838949</v>
      </c>
      <c r="AH21" s="11">
        <f>'Share E-Bikes_SmallPLEVs'!AR21*'E-Bikes EU27+4'!$B$35</f>
        <v>16.285228817576439</v>
      </c>
      <c r="AI21" s="11">
        <f>'Share E-Bikes_SmallPLEVs'!AS21*'E-Bikes EU27+4'!$B$36</f>
        <v>16.328270390347686</v>
      </c>
      <c r="AJ21" s="11">
        <f>'Share E-Bikes_SmallPLEVs'!AT21*'E-Bikes EU27+4'!$B$37</f>
        <v>16.39840546225075</v>
      </c>
      <c r="AK21" s="11">
        <f>'Share E-Bikes_SmallPLEVs'!AU21*'E-Bikes EU27+4'!$B$38</f>
        <v>16.510240482044278</v>
      </c>
      <c r="AL21" s="11">
        <f>'Share E-Bikes_SmallPLEVs'!AV21*'E-Bikes EU27+4'!$B$39</f>
        <v>16.679510151875238</v>
      </c>
      <c r="AM21" s="11">
        <f>'Share E-Bikes_SmallPLEVs'!AW21*'E-Bikes EU27+4'!$B$40</f>
        <v>16.923077977915153</v>
      </c>
      <c r="AN21" s="11">
        <f>'Share E-Bikes_SmallPLEVs'!AX21*'E-Bikes EU27+4'!$B$41</f>
        <v>17.258936820996059</v>
      </c>
      <c r="AO21" s="11">
        <f>'Share E-Bikes_SmallPLEVs'!AY21*'E-Bikes EU27+4'!$B$42</f>
        <v>17.706207107043259</v>
      </c>
      <c r="AP21" s="11">
        <f>'Share E-Bikes_SmallPLEVs'!AZ21*'E-Bikes EU27+4'!$B$43</f>
        <v>18.285138066006493</v>
      </c>
    </row>
    <row r="22" spans="1:42" x14ac:dyDescent="0.45">
      <c r="A22" t="s">
        <v>41</v>
      </c>
      <c r="B22" s="9">
        <f>'Share E-Bikes_SmallPLEVs'!L22*'E-Bikes EU27+4'!$B$3</f>
        <v>2.7698961937716264</v>
      </c>
      <c r="C22" s="9">
        <f>'Share E-Bikes_SmallPLEVs'!M22*'E-Bikes EU27+4'!$B$4</f>
        <v>2.3831100859172603</v>
      </c>
      <c r="D22" s="9">
        <f>'Share E-Bikes_SmallPLEVs'!N22*'E-Bikes EU27+4'!$B$5</f>
        <v>2.5799540482721075</v>
      </c>
      <c r="E22" s="9">
        <f>'Share E-Bikes_SmallPLEVs'!O22*'E-Bikes EU27+4'!$B$6</f>
        <v>3.1405768283129487</v>
      </c>
      <c r="F22" s="9">
        <f>'Share E-Bikes_SmallPLEVs'!P22*'E-Bikes EU27+4'!$B$7</f>
        <v>3.3274374855976037</v>
      </c>
      <c r="G22" s="9">
        <f>'Share E-Bikes_SmallPLEVs'!Q22*'E-Bikes EU27+4'!$B$8</f>
        <v>3.5658595218575284</v>
      </c>
      <c r="H22" s="9">
        <f>'Share E-Bikes_SmallPLEVs'!R22*'E-Bikes EU27+4'!$B$9</f>
        <v>10.83426573754792</v>
      </c>
      <c r="I22" s="9">
        <f>'Share E-Bikes_SmallPLEVs'!S22*'E-Bikes EU27+4'!$B$10</f>
        <v>10.363940772283723</v>
      </c>
      <c r="J22" s="9">
        <f>'Share E-Bikes_SmallPLEVs'!T22*'E-Bikes EU27+4'!$B$11</f>
        <v>9.3982098049679035</v>
      </c>
      <c r="K22" s="9">
        <f>'Share E-Bikes_SmallPLEVs'!U22*'E-Bikes EU27+4'!$B$12</f>
        <v>10.440281510342082</v>
      </c>
      <c r="L22" s="9">
        <f>'Share E-Bikes_SmallPLEVs'!V22*'E-Bikes EU27+4'!$B$13</f>
        <v>12.795600371861038</v>
      </c>
      <c r="M22" s="9">
        <f>'Share E-Bikes_SmallPLEVs'!W22*'E-Bikes EU27+4'!$B$14</f>
        <v>15.504745214583277</v>
      </c>
      <c r="N22" s="11">
        <f>'Share E-Bikes_SmallPLEVs'!X22*'E-Bikes EU27+4'!$B$15</f>
        <v>17.200199862525508</v>
      </c>
      <c r="O22" s="11">
        <f>'Share E-Bikes_SmallPLEVs'!Y22*'E-Bikes EU27+4'!$B$16</f>
        <v>18.860720285326121</v>
      </c>
      <c r="P22" s="11">
        <f>'Share E-Bikes_SmallPLEVs'!Z22*'E-Bikes EU27+4'!$B$17</f>
        <v>20.463157340389987</v>
      </c>
      <c r="Q22" s="11">
        <f>'Share E-Bikes_SmallPLEVs'!AA22*'E-Bikes EU27+4'!$B$18</f>
        <v>21.993719726170358</v>
      </c>
      <c r="R22" s="11">
        <f>'Share E-Bikes_SmallPLEVs'!AB22*'E-Bikes EU27+4'!$B$19</f>
        <v>23.438751274746714</v>
      </c>
      <c r="S22" s="11">
        <f>'Share E-Bikes_SmallPLEVs'!AC22*'E-Bikes EU27+4'!$B$20</f>
        <v>24.786853885742214</v>
      </c>
      <c r="T22" s="11">
        <f>'Share E-Bikes_SmallPLEVs'!AD22*'E-Bikes EU27+4'!$B$21</f>
        <v>26.028880378800334</v>
      </c>
      <c r="U22" s="11">
        <f>'Share E-Bikes_SmallPLEVs'!AE22*'E-Bikes EU27+4'!$B$22</f>
        <v>27.178527108618123</v>
      </c>
      <c r="V22" s="11">
        <f>'Share E-Bikes_SmallPLEVs'!AF22*'E-Bikes EU27+4'!$B$23</f>
        <v>28.211743607616786</v>
      </c>
      <c r="W22" s="11">
        <f>'Share E-Bikes_SmallPLEVs'!AG22*'E-Bikes EU27+4'!$B$24</f>
        <v>29.104544720241261</v>
      </c>
      <c r="X22" s="11">
        <f>'Share E-Bikes_SmallPLEVs'!AH22*'E-Bikes EU27+4'!$B$25</f>
        <v>29.877043406298387</v>
      </c>
      <c r="Y22" s="11">
        <f>'Share E-Bikes_SmallPLEVs'!AI22*'E-Bikes EU27+4'!$B$26</f>
        <v>30.531365947125014</v>
      </c>
      <c r="Z22" s="11">
        <f>'Share E-Bikes_SmallPLEVs'!AJ22*'E-Bikes EU27+4'!$B$27</f>
        <v>31.071894304880491</v>
      </c>
      <c r="AA22" s="11">
        <f>'Share E-Bikes_SmallPLEVs'!AK22*'E-Bikes EU27+4'!$B$28</f>
        <v>31.505270527635705</v>
      </c>
      <c r="AB22" s="11">
        <f>'Share E-Bikes_SmallPLEVs'!AL22*'E-Bikes EU27+4'!$B$29</f>
        <v>31.840392068966011</v>
      </c>
      <c r="AC22" s="11">
        <f>'Share E-Bikes_SmallPLEVs'!AM22*'E-Bikes EU27+4'!$B$30</f>
        <v>32.088414541131762</v>
      </c>
      <c r="AD22" s="11">
        <f>'Share E-Bikes_SmallPLEVs'!AN22*'E-Bikes EU27+4'!$B$31</f>
        <v>32.262748686579862</v>
      </c>
      <c r="AE22" s="11">
        <f>'Share E-Bikes_SmallPLEVs'!AO22*'E-Bikes EU27+4'!$B$32</f>
        <v>32.379065333668578</v>
      </c>
      <c r="AF22" s="11">
        <f>'Share E-Bikes_SmallPLEVs'!AP22*'E-Bikes EU27+4'!$B$33</f>
        <v>32.455289614988558</v>
      </c>
      <c r="AG22" s="11">
        <f>'Share E-Bikes_SmallPLEVs'!AQ22*'E-Bikes EU27+4'!$B$34</f>
        <v>32.511607299677898</v>
      </c>
      <c r="AH22" s="11">
        <f>'Share E-Bikes_SmallPLEVs'!AR22*'E-Bikes EU27+4'!$B$35</f>
        <v>32.570457635152877</v>
      </c>
      <c r="AI22" s="11">
        <f>'Share E-Bikes_SmallPLEVs'!AS22*'E-Bikes EU27+4'!$B$36</f>
        <v>32.656540780695373</v>
      </c>
      <c r="AJ22" s="11">
        <f>'Share E-Bikes_SmallPLEVs'!AT22*'E-Bikes EU27+4'!$B$37</f>
        <v>32.7968109245015</v>
      </c>
      <c r="AK22" s="11">
        <f>'Share E-Bikes_SmallPLEVs'!AU22*'E-Bikes EU27+4'!$B$38</f>
        <v>33.020480964088556</v>
      </c>
      <c r="AL22" s="11">
        <f>'Share E-Bikes_SmallPLEVs'!AV22*'E-Bikes EU27+4'!$B$39</f>
        <v>33.359020303750476</v>
      </c>
      <c r="AM22" s="11">
        <f>'Share E-Bikes_SmallPLEVs'!AW22*'E-Bikes EU27+4'!$B$40</f>
        <v>33.846155955830305</v>
      </c>
      <c r="AN22" s="11">
        <f>'Share E-Bikes_SmallPLEVs'!AX22*'E-Bikes EU27+4'!$B$41</f>
        <v>34.517873641992118</v>
      </c>
      <c r="AO22" s="11">
        <f>'Share E-Bikes_SmallPLEVs'!AY22*'E-Bikes EU27+4'!$B$42</f>
        <v>35.412414214086517</v>
      </c>
      <c r="AP22" s="11">
        <f>'Share E-Bikes_SmallPLEVs'!AZ22*'E-Bikes EU27+4'!$B$43</f>
        <v>36.570276132012985</v>
      </c>
    </row>
    <row r="23" spans="1:42" x14ac:dyDescent="0.45">
      <c r="A23" t="s">
        <v>42</v>
      </c>
      <c r="B23" s="9">
        <f>'Share E-Bikes_SmallPLEVs'!L23*'E-Bikes EU27+4'!$B$3</f>
        <v>0</v>
      </c>
      <c r="C23" s="9">
        <f>'Share E-Bikes_SmallPLEVs'!M23*'E-Bikes EU27+4'!$B$4</f>
        <v>0</v>
      </c>
      <c r="D23" s="9">
        <f>'Share E-Bikes_SmallPLEVs'!N23*'E-Bikes EU27+4'!$B$5</f>
        <v>0</v>
      </c>
      <c r="E23" s="9">
        <f>'Share E-Bikes_SmallPLEVs'!O23*'E-Bikes EU27+4'!$B$6</f>
        <v>0</v>
      </c>
      <c r="F23" s="9">
        <f>'Share E-Bikes_SmallPLEVs'!P23*'E-Bikes EU27+4'!$B$7</f>
        <v>0</v>
      </c>
      <c r="G23" s="9">
        <f>'Share E-Bikes_SmallPLEVs'!Q23*'E-Bikes EU27+4'!$B$8</f>
        <v>0</v>
      </c>
      <c r="H23" s="9">
        <f>'Share E-Bikes_SmallPLEVs'!R23*'E-Bikes EU27+4'!$B$9</f>
        <v>3.6114219125159734</v>
      </c>
      <c r="I23" s="9">
        <f>'Share E-Bikes_SmallPLEVs'!S23*'E-Bikes EU27+4'!$B$10</f>
        <v>3.4546469240945741</v>
      </c>
      <c r="J23" s="9">
        <f>'Share E-Bikes_SmallPLEVs'!T23*'E-Bikes EU27+4'!$B$11</f>
        <v>3.1327366016559677</v>
      </c>
      <c r="K23" s="9">
        <f>'Share E-Bikes_SmallPLEVs'!U23*'E-Bikes EU27+4'!$B$12</f>
        <v>2.9829375743834516</v>
      </c>
      <c r="L23" s="9">
        <f>'Share E-Bikes_SmallPLEVs'!V23*'E-Bikes EU27+4'!$B$13</f>
        <v>3.8386801115583111</v>
      </c>
      <c r="M23" s="9">
        <f>'Share E-Bikes_SmallPLEVs'!W23*'E-Bikes EU27+4'!$B$14</f>
        <v>7.7523726072916386</v>
      </c>
      <c r="N23" s="11">
        <f>'Share E-Bikes_SmallPLEVs'!X23*'E-Bikes EU27+4'!$B$15</f>
        <v>8.6000999312627542</v>
      </c>
      <c r="O23" s="11">
        <f>'Share E-Bikes_SmallPLEVs'!Y23*'E-Bikes EU27+4'!$B$16</f>
        <v>9.4303601426630603</v>
      </c>
      <c r="P23" s="11">
        <f>'Share E-Bikes_SmallPLEVs'!Z23*'E-Bikes EU27+4'!$B$17</f>
        <v>10.231578670194994</v>
      </c>
      <c r="Q23" s="11">
        <f>'Share E-Bikes_SmallPLEVs'!AA23*'E-Bikes EU27+4'!$B$18</f>
        <v>10.996859863085179</v>
      </c>
      <c r="R23" s="11">
        <f>'Share E-Bikes_SmallPLEVs'!AB23*'E-Bikes EU27+4'!$B$19</f>
        <v>11.719375637373357</v>
      </c>
      <c r="S23" s="11">
        <f>'Share E-Bikes_SmallPLEVs'!AC23*'E-Bikes EU27+4'!$B$20</f>
        <v>12.393426942871107</v>
      </c>
      <c r="T23" s="11">
        <f>'Share E-Bikes_SmallPLEVs'!AD23*'E-Bikes EU27+4'!$B$21</f>
        <v>13.014440189400167</v>
      </c>
      <c r="U23" s="11">
        <f>'Share E-Bikes_SmallPLEVs'!AE23*'E-Bikes EU27+4'!$B$22</f>
        <v>13.589263554309062</v>
      </c>
      <c r="V23" s="11">
        <f>'Share E-Bikes_SmallPLEVs'!AF23*'E-Bikes EU27+4'!$B$23</f>
        <v>14.105871803808393</v>
      </c>
      <c r="W23" s="11">
        <f>'Share E-Bikes_SmallPLEVs'!AG23*'E-Bikes EU27+4'!$B$24</f>
        <v>14.552272360120631</v>
      </c>
      <c r="X23" s="11">
        <f>'Share E-Bikes_SmallPLEVs'!AH23*'E-Bikes EU27+4'!$B$25</f>
        <v>14.938521703149194</v>
      </c>
      <c r="Y23" s="11">
        <f>'Share E-Bikes_SmallPLEVs'!AI23*'E-Bikes EU27+4'!$B$26</f>
        <v>15.265682973562507</v>
      </c>
      <c r="Z23" s="11">
        <f>'Share E-Bikes_SmallPLEVs'!AJ23*'E-Bikes EU27+4'!$B$27</f>
        <v>15.535947152440245</v>
      </c>
      <c r="AA23" s="11">
        <f>'Share E-Bikes_SmallPLEVs'!AK23*'E-Bikes EU27+4'!$B$28</f>
        <v>15.752635263817853</v>
      </c>
      <c r="AB23" s="11">
        <f>'Share E-Bikes_SmallPLEVs'!AL23*'E-Bikes EU27+4'!$B$29</f>
        <v>15.920196034483006</v>
      </c>
      <c r="AC23" s="11">
        <f>'Share E-Bikes_SmallPLEVs'!AM23*'E-Bikes EU27+4'!$B$30</f>
        <v>16.044207270565881</v>
      </c>
      <c r="AD23" s="11">
        <f>'Share E-Bikes_SmallPLEVs'!AN23*'E-Bikes EU27+4'!$B$31</f>
        <v>16.131374343289931</v>
      </c>
      <c r="AE23" s="11">
        <f>'Share E-Bikes_SmallPLEVs'!AO23*'E-Bikes EU27+4'!$B$32</f>
        <v>16.189532666834289</v>
      </c>
      <c r="AF23" s="11">
        <f>'Share E-Bikes_SmallPLEVs'!AP23*'E-Bikes EU27+4'!$B$33</f>
        <v>16.227644807494279</v>
      </c>
      <c r="AG23" s="11">
        <f>'Share E-Bikes_SmallPLEVs'!AQ23*'E-Bikes EU27+4'!$B$34</f>
        <v>16.255803649838949</v>
      </c>
      <c r="AH23" s="11">
        <f>'Share E-Bikes_SmallPLEVs'!AR23*'E-Bikes EU27+4'!$B$35</f>
        <v>16.285228817576439</v>
      </c>
      <c r="AI23" s="11">
        <f>'Share E-Bikes_SmallPLEVs'!AS23*'E-Bikes EU27+4'!$B$36</f>
        <v>16.328270390347686</v>
      </c>
      <c r="AJ23" s="11">
        <f>'Share E-Bikes_SmallPLEVs'!AT23*'E-Bikes EU27+4'!$B$37</f>
        <v>16.39840546225075</v>
      </c>
      <c r="AK23" s="11">
        <f>'Share E-Bikes_SmallPLEVs'!AU23*'E-Bikes EU27+4'!$B$38</f>
        <v>16.510240482044278</v>
      </c>
      <c r="AL23" s="11">
        <f>'Share E-Bikes_SmallPLEVs'!AV23*'E-Bikes EU27+4'!$B$39</f>
        <v>16.679510151875238</v>
      </c>
      <c r="AM23" s="11">
        <f>'Share E-Bikes_SmallPLEVs'!AW23*'E-Bikes EU27+4'!$B$40</f>
        <v>16.923077977915153</v>
      </c>
      <c r="AN23" s="11">
        <f>'Share E-Bikes_SmallPLEVs'!AX23*'E-Bikes EU27+4'!$B$41</f>
        <v>17.258936820996059</v>
      </c>
      <c r="AO23" s="11">
        <f>'Share E-Bikes_SmallPLEVs'!AY23*'E-Bikes EU27+4'!$B$42</f>
        <v>17.706207107043259</v>
      </c>
      <c r="AP23" s="11">
        <f>'Share E-Bikes_SmallPLEVs'!AZ23*'E-Bikes EU27+4'!$B$43</f>
        <v>18.285138066006493</v>
      </c>
    </row>
    <row r="24" spans="1:42" x14ac:dyDescent="0.45">
      <c r="A24" t="s">
        <v>43</v>
      </c>
      <c r="B24" s="9">
        <f>'Share E-Bikes_SmallPLEVs'!L24*'E-Bikes EU27+4'!$B$3</f>
        <v>0</v>
      </c>
      <c r="C24" s="9">
        <f>'Share E-Bikes_SmallPLEVs'!M24*'E-Bikes EU27+4'!$B$4</f>
        <v>0</v>
      </c>
      <c r="D24" s="9">
        <f>'Share E-Bikes_SmallPLEVs'!N24*'E-Bikes EU27+4'!$B$5</f>
        <v>0</v>
      </c>
      <c r="E24" s="9">
        <f>'Share E-Bikes_SmallPLEVs'!O24*'E-Bikes EU27+4'!$B$6</f>
        <v>0</v>
      </c>
      <c r="F24" s="9">
        <f>'Share E-Bikes_SmallPLEVs'!P24*'E-Bikes EU27+4'!$B$7</f>
        <v>0</v>
      </c>
      <c r="G24" s="9">
        <f>'Share E-Bikes_SmallPLEVs'!Q24*'E-Bikes EU27+4'!$B$8</f>
        <v>0</v>
      </c>
      <c r="H24" s="9">
        <f>'Share E-Bikes_SmallPLEVs'!R24*'E-Bikes EU27+4'!$B$9</f>
        <v>3.6114219125159734</v>
      </c>
      <c r="I24" s="9">
        <f>'Share E-Bikes_SmallPLEVs'!S24*'E-Bikes EU27+4'!$B$10</f>
        <v>3.4546469240945741</v>
      </c>
      <c r="J24" s="9">
        <f>'Share E-Bikes_SmallPLEVs'!T24*'E-Bikes EU27+4'!$B$11</f>
        <v>3.1327366016559677</v>
      </c>
      <c r="K24" s="9">
        <f>'Share E-Bikes_SmallPLEVs'!U24*'E-Bikes EU27+4'!$B$12</f>
        <v>1.4914687871917258</v>
      </c>
      <c r="L24" s="9">
        <f>'Share E-Bikes_SmallPLEVs'!V24*'E-Bikes EU27+4'!$B$13</f>
        <v>1.2795600371861038</v>
      </c>
      <c r="M24" s="9">
        <f>'Share E-Bikes_SmallPLEVs'!W24*'E-Bikes EU27+4'!$B$14</f>
        <v>2.5841242024305462</v>
      </c>
      <c r="N24" s="11">
        <f>'Share E-Bikes_SmallPLEVs'!X24*'E-Bikes EU27+4'!$B$15</f>
        <v>2.8666999770875847</v>
      </c>
      <c r="O24" s="11">
        <f>'Share E-Bikes_SmallPLEVs'!Y24*'E-Bikes EU27+4'!$B$16</f>
        <v>3.1434533808876868</v>
      </c>
      <c r="P24" s="11">
        <f>'Share E-Bikes_SmallPLEVs'!Z24*'E-Bikes EU27+4'!$B$17</f>
        <v>3.4105262233983304</v>
      </c>
      <c r="Q24" s="11">
        <f>'Share E-Bikes_SmallPLEVs'!AA24*'E-Bikes EU27+4'!$B$18</f>
        <v>3.6656199543617265</v>
      </c>
      <c r="R24" s="11">
        <f>'Share E-Bikes_SmallPLEVs'!AB24*'E-Bikes EU27+4'!$B$19</f>
        <v>3.9064585457911192</v>
      </c>
      <c r="S24" s="11">
        <f>'Share E-Bikes_SmallPLEVs'!AC24*'E-Bikes EU27+4'!$B$20</f>
        <v>4.1311423142903694</v>
      </c>
      <c r="T24" s="11">
        <f>'Share E-Bikes_SmallPLEVs'!AD24*'E-Bikes EU27+4'!$B$21</f>
        <v>4.3381467298000569</v>
      </c>
      <c r="U24" s="11">
        <f>'Share E-Bikes_SmallPLEVs'!AE24*'E-Bikes EU27+4'!$B$22</f>
        <v>4.5297545181030223</v>
      </c>
      <c r="V24" s="11">
        <f>'Share E-Bikes_SmallPLEVs'!AF24*'E-Bikes EU27+4'!$B$23</f>
        <v>4.7019572679361321</v>
      </c>
      <c r="W24" s="11">
        <f>'Share E-Bikes_SmallPLEVs'!AG24*'E-Bikes EU27+4'!$B$24</f>
        <v>4.8507574533735438</v>
      </c>
      <c r="X24" s="11">
        <f>'Share E-Bikes_SmallPLEVs'!AH24*'E-Bikes EU27+4'!$B$25</f>
        <v>4.9795072343830666</v>
      </c>
      <c r="Y24" s="11">
        <f>'Share E-Bikes_SmallPLEVs'!AI24*'E-Bikes EU27+4'!$B$26</f>
        <v>5.0885609911875029</v>
      </c>
      <c r="Z24" s="11">
        <f>'Share E-Bikes_SmallPLEVs'!AJ24*'E-Bikes EU27+4'!$B$27</f>
        <v>5.1786490508134158</v>
      </c>
      <c r="AA24" s="11">
        <f>'Share E-Bikes_SmallPLEVs'!AK24*'E-Bikes EU27+4'!$B$28</f>
        <v>5.2508784212726187</v>
      </c>
      <c r="AB24" s="11">
        <f>'Share E-Bikes_SmallPLEVs'!AL24*'E-Bikes EU27+4'!$B$29</f>
        <v>5.3067320114943364</v>
      </c>
      <c r="AC24" s="11">
        <f>'Share E-Bikes_SmallPLEVs'!AM24*'E-Bikes EU27+4'!$B$30</f>
        <v>5.3480690901886279</v>
      </c>
      <c r="AD24" s="11">
        <f>'Share E-Bikes_SmallPLEVs'!AN24*'E-Bikes EU27+4'!$B$31</f>
        <v>5.3771247810966445</v>
      </c>
      <c r="AE24" s="11">
        <f>'Share E-Bikes_SmallPLEVs'!AO24*'E-Bikes EU27+4'!$B$32</f>
        <v>5.3965108889447642</v>
      </c>
      <c r="AF24" s="11">
        <f>'Share E-Bikes_SmallPLEVs'!AP24*'E-Bikes EU27+4'!$B$33</f>
        <v>5.409214935831427</v>
      </c>
      <c r="AG24" s="11">
        <f>'Share E-Bikes_SmallPLEVs'!AQ24*'E-Bikes EU27+4'!$B$34</f>
        <v>5.4186012166129851</v>
      </c>
      <c r="AH24" s="11">
        <f>'Share E-Bikes_SmallPLEVs'!AR24*'E-Bikes EU27+4'!$B$35</f>
        <v>5.4284096058588132</v>
      </c>
      <c r="AI24" s="11">
        <f>'Share E-Bikes_SmallPLEVs'!AS24*'E-Bikes EU27+4'!$B$36</f>
        <v>5.4427567967825645</v>
      </c>
      <c r="AJ24" s="11">
        <f>'Share E-Bikes_SmallPLEVs'!AT24*'E-Bikes EU27+4'!$B$37</f>
        <v>5.4661351540835827</v>
      </c>
      <c r="AK24" s="11">
        <f>'Share E-Bikes_SmallPLEVs'!AU24*'E-Bikes EU27+4'!$B$38</f>
        <v>5.5034134940147599</v>
      </c>
      <c r="AL24" s="11">
        <f>'Share E-Bikes_SmallPLEVs'!AV24*'E-Bikes EU27+4'!$B$39</f>
        <v>5.5598367172917467</v>
      </c>
      <c r="AM24" s="11">
        <f>'Share E-Bikes_SmallPLEVs'!AW24*'E-Bikes EU27+4'!$B$40</f>
        <v>5.6410259926383848</v>
      </c>
      <c r="AN24" s="11">
        <f>'Share E-Bikes_SmallPLEVs'!AX24*'E-Bikes EU27+4'!$B$41</f>
        <v>5.7529789403320208</v>
      </c>
      <c r="AO24" s="11">
        <f>'Share E-Bikes_SmallPLEVs'!AY24*'E-Bikes EU27+4'!$B$42</f>
        <v>5.9020690356810883</v>
      </c>
      <c r="AP24" s="11">
        <f>'Share E-Bikes_SmallPLEVs'!AZ24*'E-Bikes EU27+4'!$B$43</f>
        <v>6.0950460220021636</v>
      </c>
    </row>
    <row r="25" spans="1:42" x14ac:dyDescent="0.45">
      <c r="A25" t="s">
        <v>44</v>
      </c>
      <c r="B25" s="9">
        <f>'Share E-Bikes_SmallPLEVs'!L25*'E-Bikes EU27+4'!$B$3</f>
        <v>470.88235294117646</v>
      </c>
      <c r="C25" s="9">
        <f>'Share E-Bikes_SmallPLEVs'!M25*'E-Bikes EU27+4'!$B$4</f>
        <v>428.95981546510689</v>
      </c>
      <c r="D25" s="9">
        <f>'Share E-Bikes_SmallPLEVs'!N25*'E-Bikes EU27+4'!$B$5</f>
        <v>451.49195844761874</v>
      </c>
      <c r="E25" s="9">
        <f>'Share E-Bikes_SmallPLEVs'!O25*'E-Bikes EU27+4'!$B$6</f>
        <v>602.99075103608607</v>
      </c>
      <c r="F25" s="9">
        <f>'Share E-Bikes_SmallPLEVs'!P25*'E-Bikes EU27+4'!$B$7</f>
        <v>742.01855928826558</v>
      </c>
      <c r="G25" s="9">
        <f>'Share E-Bikes_SmallPLEVs'!Q25*'E-Bikes EU27+4'!$B$8</f>
        <v>984.17722803267793</v>
      </c>
      <c r="H25" s="9">
        <f>'Share E-Bikes_SmallPLEVs'!R25*'E-Bikes EU27+4'!$B$9</f>
        <v>985.91818211686086</v>
      </c>
      <c r="I25" s="9">
        <f>'Share E-Bikes_SmallPLEVs'!S25*'E-Bikes EU27+4'!$B$10</f>
        <v>1015.666195683805</v>
      </c>
      <c r="J25" s="9">
        <f>'Share E-Bikes_SmallPLEVs'!T25*'E-Bikes EU27+4'!$B$11</f>
        <v>1281.2892700772909</v>
      </c>
      <c r="K25" s="9">
        <f>'Share E-Bikes_SmallPLEVs'!U25*'E-Bikes EU27+4'!$B$12</f>
        <v>1252.8337812410498</v>
      </c>
      <c r="L25" s="9">
        <f>'Share E-Bikes_SmallPLEVs'!V25*'E-Bikes EU27+4'!$B$13</f>
        <v>1410.0751609790864</v>
      </c>
      <c r="M25" s="9">
        <f>'Share E-Bikes_SmallPLEVs'!W25*'E-Bikes EU27+4'!$B$14</f>
        <v>1235.2113687618009</v>
      </c>
      <c r="N25" s="11">
        <f>'Share E-Bikes_SmallPLEVs'!X25*'E-Bikes EU27+4'!$B$15</f>
        <v>1370.2825890478655</v>
      </c>
      <c r="O25" s="11">
        <f>'Share E-Bikes_SmallPLEVs'!Y25*'E-Bikes EU27+4'!$B$16</f>
        <v>1502.5707160643144</v>
      </c>
      <c r="P25" s="11">
        <f>'Share E-Bikes_SmallPLEVs'!Z25*'E-Bikes EU27+4'!$B$17</f>
        <v>1630.2315347844021</v>
      </c>
      <c r="Q25" s="11">
        <f>'Share E-Bikes_SmallPLEVs'!AA25*'E-Bikes EU27+4'!$B$18</f>
        <v>1752.1663381849053</v>
      </c>
      <c r="R25" s="11">
        <f>'Share E-Bikes_SmallPLEVs'!AB25*'E-Bikes EU27+4'!$B$19</f>
        <v>1867.287184888155</v>
      </c>
      <c r="S25" s="11">
        <f>'Share E-Bikes_SmallPLEVs'!AC25*'E-Bikes EU27+4'!$B$20</f>
        <v>1974.6860262307962</v>
      </c>
      <c r="T25" s="11">
        <f>'Share E-Bikes_SmallPLEVs'!AD25*'E-Bikes EU27+4'!$B$21</f>
        <v>2073.6341368444264</v>
      </c>
      <c r="U25" s="11">
        <f>'Share E-Bikes_SmallPLEVs'!AE25*'E-Bikes EU27+4'!$B$22</f>
        <v>2165.2226596532441</v>
      </c>
      <c r="V25" s="11">
        <f>'Share E-Bikes_SmallPLEVs'!AF25*'E-Bikes EU27+4'!$B$23</f>
        <v>2247.5355740734703</v>
      </c>
      <c r="W25" s="11">
        <f>'Share E-Bikes_SmallPLEVs'!AG25*'E-Bikes EU27+4'!$B$24</f>
        <v>2318.6620627125535</v>
      </c>
      <c r="X25" s="11">
        <f>'Share E-Bikes_SmallPLEVs'!AH25*'E-Bikes EU27+4'!$B$25</f>
        <v>2380.2044580351048</v>
      </c>
      <c r="Y25" s="11">
        <f>'Share E-Bikes_SmallPLEVs'!AI25*'E-Bikes EU27+4'!$B$26</f>
        <v>2432.3321537876254</v>
      </c>
      <c r="Z25" s="11">
        <f>'Share E-Bikes_SmallPLEVs'!AJ25*'E-Bikes EU27+4'!$B$27</f>
        <v>2475.3942462888122</v>
      </c>
      <c r="AA25" s="11">
        <f>'Share E-Bikes_SmallPLEVs'!AK25*'E-Bikes EU27+4'!$B$28</f>
        <v>2509.919885368311</v>
      </c>
      <c r="AB25" s="11">
        <f>'Share E-Bikes_SmallPLEVs'!AL25*'E-Bikes EU27+4'!$B$29</f>
        <v>2536.6179014942923</v>
      </c>
      <c r="AC25" s="11">
        <f>'Share E-Bikes_SmallPLEVs'!AM25*'E-Bikes EU27+4'!$B$30</f>
        <v>2556.3770251101637</v>
      </c>
      <c r="AD25" s="11">
        <f>'Share E-Bikes_SmallPLEVs'!AN25*'E-Bikes EU27+4'!$B$31</f>
        <v>2570.2656453641957</v>
      </c>
      <c r="AE25" s="11">
        <f>'Share E-Bikes_SmallPLEVs'!AO25*'E-Bikes EU27+4'!$B$32</f>
        <v>2579.5322049155966</v>
      </c>
      <c r="AF25" s="11">
        <f>'Share E-Bikes_SmallPLEVs'!AP25*'E-Bikes EU27+4'!$B$33</f>
        <v>2585.6047393274216</v>
      </c>
      <c r="AG25" s="11">
        <f>'Share E-Bikes_SmallPLEVs'!AQ25*'E-Bikes EU27+4'!$B$34</f>
        <v>2590.0913815410063</v>
      </c>
      <c r="AH25" s="11">
        <f>'Share E-Bikes_SmallPLEVs'!AR25*'E-Bikes EU27+4'!$B$35</f>
        <v>2594.7797916005129</v>
      </c>
      <c r="AI25" s="11">
        <f>'Share E-Bikes_SmallPLEVs'!AS25*'E-Bikes EU27+4'!$B$36</f>
        <v>2601.6377488620656</v>
      </c>
      <c r="AJ25" s="11">
        <f>'Share E-Bikes_SmallPLEVs'!AT25*'E-Bikes EU27+4'!$B$37</f>
        <v>2612.8126036519529</v>
      </c>
      <c r="AK25" s="11">
        <f>'Share E-Bikes_SmallPLEVs'!AU25*'E-Bikes EU27+4'!$B$38</f>
        <v>2630.6316501390552</v>
      </c>
      <c r="AL25" s="11">
        <f>'Share E-Bikes_SmallPLEVs'!AV25*'E-Bikes EU27+4'!$B$39</f>
        <v>2657.6019508654554</v>
      </c>
      <c r="AM25" s="11">
        <f>'Share E-Bikes_SmallPLEVs'!AW25*'E-Bikes EU27+4'!$B$40</f>
        <v>2696.4104244811483</v>
      </c>
      <c r="AN25" s="11">
        <f>'Share E-Bikes_SmallPLEVs'!AX25*'E-Bikes EU27+4'!$B$41</f>
        <v>2749.9239334787062</v>
      </c>
      <c r="AO25" s="11">
        <f>'Share E-Bikes_SmallPLEVs'!AY25*'E-Bikes EU27+4'!$B$42</f>
        <v>2821.1889990555601</v>
      </c>
      <c r="AP25" s="11">
        <f>'Share E-Bikes_SmallPLEVs'!AZ25*'E-Bikes EU27+4'!$B$43</f>
        <v>2913.431998517035</v>
      </c>
    </row>
    <row r="26" spans="1:42" x14ac:dyDescent="0.45">
      <c r="A26" t="s">
        <v>45</v>
      </c>
      <c r="B26" s="9">
        <f>'Share E-Bikes_SmallPLEVs'!L26*'E-Bikes EU27+4'!$B$3</f>
        <v>2.7698961937716264</v>
      </c>
      <c r="C26" s="9">
        <f>'Share E-Bikes_SmallPLEVs'!M26*'E-Bikes EU27+4'!$B$4</f>
        <v>9.532440343669041</v>
      </c>
      <c r="D26" s="9">
        <f>'Share E-Bikes_SmallPLEVs'!N26*'E-Bikes EU27+4'!$B$5</f>
        <v>15.479724289632644</v>
      </c>
      <c r="E26" s="9">
        <f>'Share E-Bikes_SmallPLEVs'!O26*'E-Bikes EU27+4'!$B$6</f>
        <v>31.405768283129483</v>
      </c>
      <c r="F26" s="9">
        <f>'Share E-Bikes_SmallPLEVs'!P26*'E-Bikes EU27+4'!$B$7</f>
        <v>46.584124798366446</v>
      </c>
      <c r="G26" s="9">
        <f>'Share E-Bikes_SmallPLEVs'!Q26*'E-Bikes EU27+4'!$B$8</f>
        <v>78.448909480865623</v>
      </c>
      <c r="H26" s="9">
        <f>'Share E-Bikes_SmallPLEVs'!R26*'E-Bikes EU27+4'!$B$9</f>
        <v>130.01118885057502</v>
      </c>
      <c r="I26" s="9">
        <f>'Share E-Bikes_SmallPLEVs'!S26*'E-Bikes EU27+4'!$B$10</f>
        <v>148.5498177360667</v>
      </c>
      <c r="J26" s="9">
        <f>'Share E-Bikes_SmallPLEVs'!T26*'E-Bikes EU27+4'!$B$11</f>
        <v>191.09693270101405</v>
      </c>
      <c r="K26" s="9">
        <f>'Share E-Bikes_SmallPLEVs'!U26*'E-Bikes EU27+4'!$B$12</f>
        <v>200.85113000848577</v>
      </c>
      <c r="L26" s="9">
        <f>'Share E-Bikes_SmallPLEVs'!V26*'E-Bikes EU27+4'!$B$13</f>
        <v>188.5218454787526</v>
      </c>
      <c r="M26" s="9">
        <f>'Share E-Bikes_SmallPLEVs'!W26*'E-Bikes EU27+4'!$B$14</f>
        <v>206.7299361944437</v>
      </c>
      <c r="N26" s="11">
        <f>'Share E-Bikes_SmallPLEVs'!X26*'E-Bikes EU27+4'!$B$15</f>
        <v>229.33599816700678</v>
      </c>
      <c r="O26" s="11">
        <f>'Share E-Bikes_SmallPLEVs'!Y26*'E-Bikes EU27+4'!$B$16</f>
        <v>251.47627047101494</v>
      </c>
      <c r="P26" s="11">
        <f>'Share E-Bikes_SmallPLEVs'!Z26*'E-Bikes EU27+4'!$B$17</f>
        <v>272.84209787186649</v>
      </c>
      <c r="Q26" s="11">
        <f>'Share E-Bikes_SmallPLEVs'!AA26*'E-Bikes EU27+4'!$B$18</f>
        <v>293.2495963489381</v>
      </c>
      <c r="R26" s="11">
        <f>'Share E-Bikes_SmallPLEVs'!AB26*'E-Bikes EU27+4'!$B$19</f>
        <v>312.51668366328954</v>
      </c>
      <c r="S26" s="11">
        <f>'Share E-Bikes_SmallPLEVs'!AC26*'E-Bikes EU27+4'!$B$20</f>
        <v>330.49138514322954</v>
      </c>
      <c r="T26" s="11">
        <f>'Share E-Bikes_SmallPLEVs'!AD26*'E-Bikes EU27+4'!$B$21</f>
        <v>347.05173838400452</v>
      </c>
      <c r="U26" s="11">
        <f>'Share E-Bikes_SmallPLEVs'!AE26*'E-Bikes EU27+4'!$B$22</f>
        <v>362.38036144824173</v>
      </c>
      <c r="V26" s="11">
        <f>'Share E-Bikes_SmallPLEVs'!AF26*'E-Bikes EU27+4'!$B$23</f>
        <v>376.15658143489048</v>
      </c>
      <c r="W26" s="11">
        <f>'Share E-Bikes_SmallPLEVs'!AG26*'E-Bikes EU27+4'!$B$24</f>
        <v>388.06059626988355</v>
      </c>
      <c r="X26" s="11">
        <f>'Share E-Bikes_SmallPLEVs'!AH26*'E-Bikes EU27+4'!$B$25</f>
        <v>398.36057875064535</v>
      </c>
      <c r="Y26" s="11">
        <f>'Share E-Bikes_SmallPLEVs'!AI26*'E-Bikes EU27+4'!$B$26</f>
        <v>407.08487929500029</v>
      </c>
      <c r="Z26" s="11">
        <f>'Share E-Bikes_SmallPLEVs'!AJ26*'E-Bikes EU27+4'!$B$27</f>
        <v>414.29192406507332</v>
      </c>
      <c r="AA26" s="11">
        <f>'Share E-Bikes_SmallPLEVs'!AK26*'E-Bikes EU27+4'!$B$28</f>
        <v>420.07027370180953</v>
      </c>
      <c r="AB26" s="11">
        <f>'Share E-Bikes_SmallPLEVs'!AL26*'E-Bikes EU27+4'!$B$29</f>
        <v>424.53856091954697</v>
      </c>
      <c r="AC26" s="11">
        <f>'Share E-Bikes_SmallPLEVs'!AM26*'E-Bikes EU27+4'!$B$30</f>
        <v>427.84552721509027</v>
      </c>
      <c r="AD26" s="11">
        <f>'Share E-Bikes_SmallPLEVs'!AN26*'E-Bikes EU27+4'!$B$31</f>
        <v>430.16998248773166</v>
      </c>
      <c r="AE26" s="11">
        <f>'Share E-Bikes_SmallPLEVs'!AO26*'E-Bikes EU27+4'!$B$32</f>
        <v>431.72087111558125</v>
      </c>
      <c r="AF26" s="11">
        <f>'Share E-Bikes_SmallPLEVs'!AP26*'E-Bikes EU27+4'!$B$33</f>
        <v>432.73719486651424</v>
      </c>
      <c r="AG26" s="11">
        <f>'Share E-Bikes_SmallPLEVs'!AQ26*'E-Bikes EU27+4'!$B$34</f>
        <v>433.48809732903891</v>
      </c>
      <c r="AH26" s="11">
        <f>'Share E-Bikes_SmallPLEVs'!AR26*'E-Bikes EU27+4'!$B$35</f>
        <v>434.27276846870529</v>
      </c>
      <c r="AI26" s="11">
        <f>'Share E-Bikes_SmallPLEVs'!AS26*'E-Bikes EU27+4'!$B$36</f>
        <v>435.42054374260522</v>
      </c>
      <c r="AJ26" s="11">
        <f>'Share E-Bikes_SmallPLEVs'!AT26*'E-Bikes EU27+4'!$B$37</f>
        <v>437.29081232668671</v>
      </c>
      <c r="AK26" s="11">
        <f>'Share E-Bikes_SmallPLEVs'!AU26*'E-Bikes EU27+4'!$B$38</f>
        <v>440.27307952118088</v>
      </c>
      <c r="AL26" s="11">
        <f>'Share E-Bikes_SmallPLEVs'!AV26*'E-Bikes EU27+4'!$B$39</f>
        <v>444.78693738333988</v>
      </c>
      <c r="AM26" s="11">
        <f>'Share E-Bikes_SmallPLEVs'!AW26*'E-Bikes EU27+4'!$B$40</f>
        <v>451.28207941107092</v>
      </c>
      <c r="AN26" s="11">
        <f>'Share E-Bikes_SmallPLEVs'!AX26*'E-Bikes EU27+4'!$B$41</f>
        <v>460.23831522656178</v>
      </c>
      <c r="AO26" s="11">
        <f>'Share E-Bikes_SmallPLEVs'!AY26*'E-Bikes EU27+4'!$B$42</f>
        <v>472.16552285448716</v>
      </c>
      <c r="AP26" s="11">
        <f>'Share E-Bikes_SmallPLEVs'!AZ26*'E-Bikes EU27+4'!$B$43</f>
        <v>487.60368176017334</v>
      </c>
    </row>
    <row r="27" spans="1:42" x14ac:dyDescent="0.45">
      <c r="A27" t="s">
        <v>46</v>
      </c>
      <c r="B27" s="9">
        <f>'Share E-Bikes_SmallPLEVs'!L27*'E-Bikes EU27+4'!$B$3</f>
        <v>0</v>
      </c>
      <c r="C27" s="9">
        <f>'Share E-Bikes_SmallPLEVs'!M27*'E-Bikes EU27+4'!$B$4</f>
        <v>0</v>
      </c>
      <c r="D27" s="9">
        <f>'Share E-Bikes_SmallPLEVs'!N27*'E-Bikes EU27+4'!$B$5</f>
        <v>12.899770241360535</v>
      </c>
      <c r="E27" s="9">
        <f>'Share E-Bikes_SmallPLEVs'!O27*'E-Bikes EU27+4'!$B$6</f>
        <v>12.562307313251795</v>
      </c>
      <c r="F27" s="9">
        <f>'Share E-Bikes_SmallPLEVs'!P27*'E-Bikes EU27+4'!$B$7</f>
        <v>13.309749942390415</v>
      </c>
      <c r="G27" s="9">
        <f>'Share E-Bikes_SmallPLEVs'!Q27*'E-Bikes EU27+4'!$B$8</f>
        <v>14.263438087430114</v>
      </c>
      <c r="H27" s="9">
        <f>'Share E-Bikes_SmallPLEVs'!R27*'E-Bikes EU27+4'!$B$9</f>
        <v>36.114219125159735</v>
      </c>
      <c r="I27" s="9">
        <f>'Share E-Bikes_SmallPLEVs'!S27*'E-Bikes EU27+4'!$B$10</f>
        <v>77.729555792127925</v>
      </c>
      <c r="J27" s="9">
        <f>'Share E-Bikes_SmallPLEVs'!T27*'E-Bikes EU27+4'!$B$11</f>
        <v>109.64578105795887</v>
      </c>
      <c r="K27" s="9">
        <f>'Share E-Bikes_SmallPLEVs'!U27*'E-Bikes EU27+4'!$B$12</f>
        <v>134.23219084725534</v>
      </c>
      <c r="L27" s="9">
        <f>'Share E-Bikes_SmallPLEVs'!V27*'E-Bikes EU27+4'!$B$13</f>
        <v>127.95600371861038</v>
      </c>
      <c r="M27" s="9">
        <f>'Share E-Bikes_SmallPLEVs'!W27*'E-Bikes EU27+4'!$B$14</f>
        <v>180.88869417013822</v>
      </c>
      <c r="N27" s="11">
        <f>'Share E-Bikes_SmallPLEVs'!X27*'E-Bikes EU27+4'!$B$15</f>
        <v>200.66899839613095</v>
      </c>
      <c r="O27" s="11">
        <f>'Share E-Bikes_SmallPLEVs'!Y27*'E-Bikes EU27+4'!$B$16</f>
        <v>220.04173666213808</v>
      </c>
      <c r="P27" s="11">
        <f>'Share E-Bikes_SmallPLEVs'!Z27*'E-Bikes EU27+4'!$B$17</f>
        <v>238.73683563788316</v>
      </c>
      <c r="Q27" s="11">
        <f>'Share E-Bikes_SmallPLEVs'!AA27*'E-Bikes EU27+4'!$B$18</f>
        <v>256.59339680532082</v>
      </c>
      <c r="R27" s="11">
        <f>'Share E-Bikes_SmallPLEVs'!AB27*'E-Bikes EU27+4'!$B$19</f>
        <v>273.45209820537838</v>
      </c>
      <c r="S27" s="11">
        <f>'Share E-Bikes_SmallPLEVs'!AC27*'E-Bikes EU27+4'!$B$20</f>
        <v>289.17996200032587</v>
      </c>
      <c r="T27" s="11">
        <f>'Share E-Bikes_SmallPLEVs'!AD27*'E-Bikes EU27+4'!$B$21</f>
        <v>303.67027108600399</v>
      </c>
      <c r="U27" s="11">
        <f>'Share E-Bikes_SmallPLEVs'!AE27*'E-Bikes EU27+4'!$B$22</f>
        <v>317.08281626721151</v>
      </c>
      <c r="V27" s="11">
        <f>'Share E-Bikes_SmallPLEVs'!AF27*'E-Bikes EU27+4'!$B$23</f>
        <v>329.13700875552922</v>
      </c>
      <c r="W27" s="11">
        <f>'Share E-Bikes_SmallPLEVs'!AG27*'E-Bikes EU27+4'!$B$24</f>
        <v>339.55302173614814</v>
      </c>
      <c r="X27" s="11">
        <f>'Share E-Bikes_SmallPLEVs'!AH27*'E-Bikes EU27+4'!$B$25</f>
        <v>348.56550640681468</v>
      </c>
      <c r="Y27" s="11">
        <f>'Share E-Bikes_SmallPLEVs'!AI27*'E-Bikes EU27+4'!$B$26</f>
        <v>356.19926938312528</v>
      </c>
      <c r="Z27" s="11">
        <f>'Share E-Bikes_SmallPLEVs'!AJ27*'E-Bikes EU27+4'!$B$27</f>
        <v>362.50543355693918</v>
      </c>
      <c r="AA27" s="11">
        <f>'Share E-Bikes_SmallPLEVs'!AK27*'E-Bikes EU27+4'!$B$28</f>
        <v>367.56148948908333</v>
      </c>
      <c r="AB27" s="11">
        <f>'Share E-Bikes_SmallPLEVs'!AL27*'E-Bikes EU27+4'!$B$29</f>
        <v>371.4712408046035</v>
      </c>
      <c r="AC27" s="11">
        <f>'Share E-Bikes_SmallPLEVs'!AM27*'E-Bikes EU27+4'!$B$30</f>
        <v>374.36483631320385</v>
      </c>
      <c r="AD27" s="11">
        <f>'Share E-Bikes_SmallPLEVs'!AN27*'E-Bikes EU27+4'!$B$31</f>
        <v>376.39873467676506</v>
      </c>
      <c r="AE27" s="11">
        <f>'Share E-Bikes_SmallPLEVs'!AO27*'E-Bikes EU27+4'!$B$32</f>
        <v>377.75576222613347</v>
      </c>
      <c r="AF27" s="11">
        <f>'Share E-Bikes_SmallPLEVs'!AP27*'E-Bikes EU27+4'!$B$33</f>
        <v>378.64504550819987</v>
      </c>
      <c r="AG27" s="11">
        <f>'Share E-Bikes_SmallPLEVs'!AQ27*'E-Bikes EU27+4'!$B$34</f>
        <v>379.3020851629089</v>
      </c>
      <c r="AH27" s="11">
        <f>'Share E-Bikes_SmallPLEVs'!AR27*'E-Bikes EU27+4'!$B$35</f>
        <v>379.98867241011692</v>
      </c>
      <c r="AI27" s="11">
        <f>'Share E-Bikes_SmallPLEVs'!AS27*'E-Bikes EU27+4'!$B$36</f>
        <v>380.99297577477944</v>
      </c>
      <c r="AJ27" s="11">
        <f>'Share E-Bikes_SmallPLEVs'!AT27*'E-Bikes EU27+4'!$B$37</f>
        <v>382.62946078585077</v>
      </c>
      <c r="AK27" s="11">
        <f>'Share E-Bikes_SmallPLEVs'!AU27*'E-Bikes EU27+4'!$B$38</f>
        <v>385.23894458103314</v>
      </c>
      <c r="AL27" s="11">
        <f>'Share E-Bikes_SmallPLEVs'!AV27*'E-Bikes EU27+4'!$B$39</f>
        <v>389.1885702104222</v>
      </c>
      <c r="AM27" s="11">
        <f>'Share E-Bikes_SmallPLEVs'!AW27*'E-Bikes EU27+4'!$B$40</f>
        <v>394.87181948468685</v>
      </c>
      <c r="AN27" s="11">
        <f>'Share E-Bikes_SmallPLEVs'!AX27*'E-Bikes EU27+4'!$B$41</f>
        <v>402.70852582324136</v>
      </c>
      <c r="AO27" s="11">
        <f>'Share E-Bikes_SmallPLEVs'!AY27*'E-Bikes EU27+4'!$B$42</f>
        <v>413.14483249767602</v>
      </c>
      <c r="AP27" s="11">
        <f>'Share E-Bikes_SmallPLEVs'!AZ27*'E-Bikes EU27+4'!$B$43</f>
        <v>426.65322154015143</v>
      </c>
    </row>
    <row r="28" spans="1:42" x14ac:dyDescent="0.45">
      <c r="A28" t="s">
        <v>47</v>
      </c>
      <c r="B28" s="9">
        <f>'Share E-Bikes_SmallPLEVs'!L28*'E-Bikes EU27+4'!$B$3</f>
        <v>13.849480968858133</v>
      </c>
      <c r="C28" s="9">
        <f>'Share E-Bikes_SmallPLEVs'!M28*'E-Bikes EU27+4'!$B$4</f>
        <v>11.9155504295863</v>
      </c>
      <c r="D28" s="9">
        <f>'Share E-Bikes_SmallPLEVs'!N28*'E-Bikes EU27+4'!$B$5</f>
        <v>25.799540482721071</v>
      </c>
      <c r="E28" s="9">
        <f>'Share E-Bikes_SmallPLEVs'!O28*'E-Bikes EU27+4'!$B$6</f>
        <v>34.546345111442434</v>
      </c>
      <c r="F28" s="9">
        <f>'Share E-Bikes_SmallPLEVs'!P28*'E-Bikes EU27+4'!$B$7</f>
        <v>3.3274374855976037</v>
      </c>
      <c r="G28" s="9">
        <f>'Share E-Bikes_SmallPLEVs'!Q28*'E-Bikes EU27+4'!$B$8</f>
        <v>3.5658595218575284</v>
      </c>
      <c r="H28" s="9">
        <f>'Share E-Bikes_SmallPLEVs'!R28*'E-Bikes EU27+4'!$B$9</f>
        <v>10.83426573754792</v>
      </c>
      <c r="I28" s="9">
        <f>'Share E-Bikes_SmallPLEVs'!S28*'E-Bikes EU27+4'!$B$10</f>
        <v>46.637733475276754</v>
      </c>
      <c r="J28" s="9">
        <f>'Share E-Bikes_SmallPLEVs'!T28*'E-Bikes EU27+4'!$B$11</f>
        <v>75.185678439743228</v>
      </c>
      <c r="K28" s="9">
        <f>'Share E-Bikes_SmallPLEVs'!U28*'E-Bikes EU27+4'!$B$12</f>
        <v>38.778188466984872</v>
      </c>
      <c r="L28" s="9">
        <f>'Share E-Bikes_SmallPLEVs'!V28*'E-Bikes EU27+4'!$B$13</f>
        <v>30.709440892466489</v>
      </c>
      <c r="M28" s="9">
        <f>'Share E-Bikes_SmallPLEVs'!W28*'E-Bikes EU27+4'!$B$14</f>
        <v>248.07592343333243</v>
      </c>
      <c r="N28" s="11">
        <f>'Share E-Bikes_SmallPLEVs'!X28*'E-Bikes EU27+4'!$B$15</f>
        <v>275.20319780040813</v>
      </c>
      <c r="O28" s="11">
        <f>'Share E-Bikes_SmallPLEVs'!Y28*'E-Bikes EU27+4'!$B$16</f>
        <v>301.77152456521793</v>
      </c>
      <c r="P28" s="11">
        <f>'Share E-Bikes_SmallPLEVs'!Z28*'E-Bikes EU27+4'!$B$17</f>
        <v>327.41051744623979</v>
      </c>
      <c r="Q28" s="11">
        <f>'Share E-Bikes_SmallPLEVs'!AA28*'E-Bikes EU27+4'!$B$18</f>
        <v>351.89951561872573</v>
      </c>
      <c r="R28" s="11">
        <f>'Share E-Bikes_SmallPLEVs'!AB28*'E-Bikes EU27+4'!$B$19</f>
        <v>375.02002039594743</v>
      </c>
      <c r="S28" s="11">
        <f>'Share E-Bikes_SmallPLEVs'!AC28*'E-Bikes EU27+4'!$B$20</f>
        <v>396.58966217187543</v>
      </c>
      <c r="T28" s="11">
        <f>'Share E-Bikes_SmallPLEVs'!AD28*'E-Bikes EU27+4'!$B$21</f>
        <v>416.46208606080535</v>
      </c>
      <c r="U28" s="11">
        <f>'Share E-Bikes_SmallPLEVs'!AE28*'E-Bikes EU27+4'!$B$22</f>
        <v>434.85643373788997</v>
      </c>
      <c r="V28" s="11">
        <f>'Share E-Bikes_SmallPLEVs'!AF28*'E-Bikes EU27+4'!$B$23</f>
        <v>451.38789772186857</v>
      </c>
      <c r="W28" s="11">
        <f>'Share E-Bikes_SmallPLEVs'!AG28*'E-Bikes EU27+4'!$B$24</f>
        <v>465.67271552386018</v>
      </c>
      <c r="X28" s="11">
        <f>'Share E-Bikes_SmallPLEVs'!AH28*'E-Bikes EU27+4'!$B$25</f>
        <v>478.0326945007742</v>
      </c>
      <c r="Y28" s="11">
        <f>'Share E-Bikes_SmallPLEVs'!AI28*'E-Bikes EU27+4'!$B$26</f>
        <v>488.50185515400022</v>
      </c>
      <c r="Z28" s="11">
        <f>'Share E-Bikes_SmallPLEVs'!AJ28*'E-Bikes EU27+4'!$B$27</f>
        <v>497.15030887808786</v>
      </c>
      <c r="AA28" s="11">
        <f>'Share E-Bikes_SmallPLEVs'!AK28*'E-Bikes EU27+4'!$B$28</f>
        <v>504.08432844217128</v>
      </c>
      <c r="AB28" s="11">
        <f>'Share E-Bikes_SmallPLEVs'!AL28*'E-Bikes EU27+4'!$B$29</f>
        <v>509.44627310345618</v>
      </c>
      <c r="AC28" s="11">
        <f>'Share E-Bikes_SmallPLEVs'!AM28*'E-Bikes EU27+4'!$B$30</f>
        <v>513.41463265810819</v>
      </c>
      <c r="AD28" s="11">
        <f>'Share E-Bikes_SmallPLEVs'!AN28*'E-Bikes EU27+4'!$B$31</f>
        <v>516.20397898527779</v>
      </c>
      <c r="AE28" s="11">
        <f>'Share E-Bikes_SmallPLEVs'!AO28*'E-Bikes EU27+4'!$B$32</f>
        <v>518.06504533869725</v>
      </c>
      <c r="AF28" s="11">
        <f>'Share E-Bikes_SmallPLEVs'!AP28*'E-Bikes EU27+4'!$B$33</f>
        <v>519.28463383981693</v>
      </c>
      <c r="AG28" s="11">
        <f>'Share E-Bikes_SmallPLEVs'!AQ28*'E-Bikes EU27+4'!$B$34</f>
        <v>520.18571679484637</v>
      </c>
      <c r="AH28" s="11">
        <f>'Share E-Bikes_SmallPLEVs'!AR28*'E-Bikes EU27+4'!$B$35</f>
        <v>521.12732216244603</v>
      </c>
      <c r="AI28" s="11">
        <f>'Share E-Bikes_SmallPLEVs'!AS28*'E-Bikes EU27+4'!$B$36</f>
        <v>522.50465249112597</v>
      </c>
      <c r="AJ28" s="11">
        <f>'Share E-Bikes_SmallPLEVs'!AT28*'E-Bikes EU27+4'!$B$37</f>
        <v>524.748974792024</v>
      </c>
      <c r="AK28" s="11">
        <f>'Share E-Bikes_SmallPLEVs'!AU28*'E-Bikes EU27+4'!$B$38</f>
        <v>528.32769542541689</v>
      </c>
      <c r="AL28" s="11">
        <f>'Share E-Bikes_SmallPLEVs'!AV28*'E-Bikes EU27+4'!$B$39</f>
        <v>533.74432486000762</v>
      </c>
      <c r="AM28" s="11">
        <f>'Share E-Bikes_SmallPLEVs'!AW28*'E-Bikes EU27+4'!$B$40</f>
        <v>541.53849529328488</v>
      </c>
      <c r="AN28" s="11">
        <f>'Share E-Bikes_SmallPLEVs'!AX28*'E-Bikes EU27+4'!$B$41</f>
        <v>552.28597827187389</v>
      </c>
      <c r="AO28" s="11">
        <f>'Share E-Bikes_SmallPLEVs'!AY28*'E-Bikes EU27+4'!$B$42</f>
        <v>566.59862742538428</v>
      </c>
      <c r="AP28" s="11">
        <f>'Share E-Bikes_SmallPLEVs'!AZ28*'E-Bikes EU27+4'!$B$43</f>
        <v>585.12441811220776</v>
      </c>
    </row>
    <row r="29" spans="1:42" x14ac:dyDescent="0.45">
      <c r="A29" t="s">
        <v>48</v>
      </c>
      <c r="B29" s="9">
        <f>'Share E-Bikes_SmallPLEVs'!L29*'E-Bikes EU27+4'!$B$3</f>
        <v>0</v>
      </c>
      <c r="C29" s="9">
        <f>'Share E-Bikes_SmallPLEVs'!M29*'E-Bikes EU27+4'!$B$4</f>
        <v>0</v>
      </c>
      <c r="D29" s="9">
        <f>'Share E-Bikes_SmallPLEVs'!N29*'E-Bikes EU27+4'!$B$5</f>
        <v>0</v>
      </c>
      <c r="E29" s="9">
        <f>'Share E-Bikes_SmallPLEVs'!O29*'E-Bikes EU27+4'!$B$6</f>
        <v>0</v>
      </c>
      <c r="F29" s="9">
        <f>'Share E-Bikes_SmallPLEVs'!P29*'E-Bikes EU27+4'!$B$7</f>
        <v>0</v>
      </c>
      <c r="G29" s="9">
        <f>'Share E-Bikes_SmallPLEVs'!Q29*'E-Bikes EU27+4'!$B$8</f>
        <v>3.5658595218575284</v>
      </c>
      <c r="H29" s="9">
        <f>'Share E-Bikes_SmallPLEVs'!R29*'E-Bikes EU27+4'!$B$9</f>
        <v>7.2228438250319469</v>
      </c>
      <c r="I29" s="9">
        <f>'Share E-Bikes_SmallPLEVs'!S29*'E-Bikes EU27+4'!$B$10</f>
        <v>12.09126423433101</v>
      </c>
      <c r="J29" s="9">
        <f>'Share E-Bikes_SmallPLEVs'!T29*'E-Bikes EU27+4'!$B$11</f>
        <v>15.663683008279838</v>
      </c>
      <c r="K29" s="9">
        <f>'Share E-Bikes_SmallPLEVs'!U29*'E-Bikes EU27+4'!$B$12</f>
        <v>17.30103793142402</v>
      </c>
      <c r="L29" s="9">
        <f>'Share E-Bikes_SmallPLEVs'!V29*'E-Bikes EU27+4'!$B$13</f>
        <v>16.634280483419349</v>
      </c>
      <c r="M29" s="9">
        <f>'Share E-Bikes_SmallPLEVs'!W29*'E-Bikes EU27+4'!$B$14</f>
        <v>77.523726072916375</v>
      </c>
      <c r="N29" s="11">
        <f>'Share E-Bikes_SmallPLEVs'!X29*'E-Bikes EU27+4'!$B$15</f>
        <v>86.000999312627542</v>
      </c>
      <c r="O29" s="11">
        <f>'Share E-Bikes_SmallPLEVs'!Y29*'E-Bikes EU27+4'!$B$16</f>
        <v>94.303601426630607</v>
      </c>
      <c r="P29" s="11">
        <f>'Share E-Bikes_SmallPLEVs'!Z29*'E-Bikes EU27+4'!$B$17</f>
        <v>102.31578670194993</v>
      </c>
      <c r="Q29" s="11">
        <f>'Share E-Bikes_SmallPLEVs'!AA29*'E-Bikes EU27+4'!$B$18</f>
        <v>109.9685986308518</v>
      </c>
      <c r="R29" s="11">
        <f>'Share E-Bikes_SmallPLEVs'!AB29*'E-Bikes EU27+4'!$B$19</f>
        <v>117.19375637373359</v>
      </c>
      <c r="S29" s="11">
        <f>'Share E-Bikes_SmallPLEVs'!AC29*'E-Bikes EU27+4'!$B$20</f>
        <v>123.93426942871108</v>
      </c>
      <c r="T29" s="11">
        <f>'Share E-Bikes_SmallPLEVs'!AD29*'E-Bikes EU27+4'!$B$21</f>
        <v>130.1444018940017</v>
      </c>
      <c r="U29" s="11">
        <f>'Share E-Bikes_SmallPLEVs'!AE29*'E-Bikes EU27+4'!$B$22</f>
        <v>135.89263554309065</v>
      </c>
      <c r="V29" s="11">
        <f>'Share E-Bikes_SmallPLEVs'!AF29*'E-Bikes EU27+4'!$B$23</f>
        <v>141.05871803808392</v>
      </c>
      <c r="W29" s="11">
        <f>'Share E-Bikes_SmallPLEVs'!AG29*'E-Bikes EU27+4'!$B$24</f>
        <v>145.52272360120634</v>
      </c>
      <c r="X29" s="11">
        <f>'Share E-Bikes_SmallPLEVs'!AH29*'E-Bikes EU27+4'!$B$25</f>
        <v>149.385217031492</v>
      </c>
      <c r="Y29" s="11">
        <f>'Share E-Bikes_SmallPLEVs'!AI29*'E-Bikes EU27+4'!$B$26</f>
        <v>152.65682973562511</v>
      </c>
      <c r="Z29" s="11">
        <f>'Share E-Bikes_SmallPLEVs'!AJ29*'E-Bikes EU27+4'!$B$27</f>
        <v>155.35947152440249</v>
      </c>
      <c r="AA29" s="11">
        <f>'Share E-Bikes_SmallPLEVs'!AK29*'E-Bikes EU27+4'!$B$28</f>
        <v>157.52635263817857</v>
      </c>
      <c r="AB29" s="11">
        <f>'Share E-Bikes_SmallPLEVs'!AL29*'E-Bikes EU27+4'!$B$29</f>
        <v>159.20196034483007</v>
      </c>
      <c r="AC29" s="11">
        <f>'Share E-Bikes_SmallPLEVs'!AM29*'E-Bikes EU27+4'!$B$30</f>
        <v>160.44207270565883</v>
      </c>
      <c r="AD29" s="11">
        <f>'Share E-Bikes_SmallPLEVs'!AN29*'E-Bikes EU27+4'!$B$31</f>
        <v>161.31374343289934</v>
      </c>
      <c r="AE29" s="11">
        <f>'Share E-Bikes_SmallPLEVs'!AO29*'E-Bikes EU27+4'!$B$32</f>
        <v>161.8953266683429</v>
      </c>
      <c r="AF29" s="11">
        <f>'Share E-Bikes_SmallPLEVs'!AP29*'E-Bikes EU27+4'!$B$33</f>
        <v>162.27644807494278</v>
      </c>
      <c r="AG29" s="11">
        <f>'Share E-Bikes_SmallPLEVs'!AQ29*'E-Bikes EU27+4'!$B$34</f>
        <v>162.5580364983895</v>
      </c>
      <c r="AH29" s="11">
        <f>'Share E-Bikes_SmallPLEVs'!AR29*'E-Bikes EU27+4'!$B$35</f>
        <v>162.85228817576439</v>
      </c>
      <c r="AI29" s="11">
        <f>'Share E-Bikes_SmallPLEVs'!AS29*'E-Bikes EU27+4'!$B$36</f>
        <v>163.28270390347689</v>
      </c>
      <c r="AJ29" s="11">
        <f>'Share E-Bikes_SmallPLEVs'!AT29*'E-Bikes EU27+4'!$B$37</f>
        <v>163.98405462250747</v>
      </c>
      <c r="AK29" s="11">
        <f>'Share E-Bikes_SmallPLEVs'!AU29*'E-Bikes EU27+4'!$B$38</f>
        <v>165.10240482044279</v>
      </c>
      <c r="AL29" s="11">
        <f>'Share E-Bikes_SmallPLEVs'!AV29*'E-Bikes EU27+4'!$B$39</f>
        <v>166.79510151875238</v>
      </c>
      <c r="AM29" s="11">
        <f>'Share E-Bikes_SmallPLEVs'!AW29*'E-Bikes EU27+4'!$B$40</f>
        <v>169.2307797791515</v>
      </c>
      <c r="AN29" s="11">
        <f>'Share E-Bikes_SmallPLEVs'!AX29*'E-Bikes EU27+4'!$B$41</f>
        <v>172.58936820996061</v>
      </c>
      <c r="AO29" s="11">
        <f>'Share E-Bikes_SmallPLEVs'!AY29*'E-Bikes EU27+4'!$B$42</f>
        <v>177.06207107043261</v>
      </c>
      <c r="AP29" s="11">
        <f>'Share E-Bikes_SmallPLEVs'!AZ29*'E-Bikes EU27+4'!$B$43</f>
        <v>182.85138066006488</v>
      </c>
    </row>
    <row r="30" spans="1:42" x14ac:dyDescent="0.45">
      <c r="A30" t="s">
        <v>49</v>
      </c>
      <c r="B30" s="9">
        <f>'Share E-Bikes_SmallPLEVs'!L30*'E-Bikes EU27+4'!$B$3</f>
        <v>0</v>
      </c>
      <c r="C30" s="9">
        <f>'Share E-Bikes_SmallPLEVs'!M30*'E-Bikes EU27+4'!$B$4</f>
        <v>0</v>
      </c>
      <c r="D30" s="9">
        <f>'Share E-Bikes_SmallPLEVs'!N30*'E-Bikes EU27+4'!$B$5</f>
        <v>5.159908096544215</v>
      </c>
      <c r="E30" s="9">
        <f>'Share E-Bikes_SmallPLEVs'!O30*'E-Bikes EU27+4'!$B$6</f>
        <v>6.2811536566258974</v>
      </c>
      <c r="F30" s="9">
        <f>'Share E-Bikes_SmallPLEVs'!P30*'E-Bikes EU27+4'!$B$7</f>
        <v>6.6548749711952073</v>
      </c>
      <c r="G30" s="9">
        <f>'Share E-Bikes_SmallPLEVs'!Q30*'E-Bikes EU27+4'!$B$8</f>
        <v>7.1317190437150568</v>
      </c>
      <c r="H30" s="9">
        <f>'Share E-Bikes_SmallPLEVs'!R30*'E-Bikes EU27+4'!$B$9</f>
        <v>7.2228438250319469</v>
      </c>
      <c r="I30" s="9">
        <f>'Share E-Bikes_SmallPLEVs'!S30*'E-Bikes EU27+4'!$B$10</f>
        <v>12.09126423433101</v>
      </c>
      <c r="J30" s="9">
        <f>'Share E-Bikes_SmallPLEVs'!T30*'E-Bikes EU27+4'!$B$11</f>
        <v>15.663683008279838</v>
      </c>
      <c r="K30" s="9">
        <f>'Share E-Bikes_SmallPLEVs'!U30*'E-Bikes EU27+4'!$B$12</f>
        <v>41.761126041368328</v>
      </c>
      <c r="L30" s="9">
        <f>'Share E-Bikes_SmallPLEVs'!V30*'E-Bikes EU27+4'!$B$13</f>
        <v>76.773602231166237</v>
      </c>
      <c r="M30" s="9">
        <f>'Share E-Bikes_SmallPLEVs'!W30*'E-Bikes EU27+4'!$B$14</f>
        <v>155.04745214583275</v>
      </c>
      <c r="N30" s="11">
        <f>'Share E-Bikes_SmallPLEVs'!X30*'E-Bikes EU27+4'!$B$15</f>
        <v>172.00199862525508</v>
      </c>
      <c r="O30" s="11">
        <f>'Share E-Bikes_SmallPLEVs'!Y30*'E-Bikes EU27+4'!$B$16</f>
        <v>188.60720285326121</v>
      </c>
      <c r="P30" s="11">
        <f>'Share E-Bikes_SmallPLEVs'!Z30*'E-Bikes EU27+4'!$B$17</f>
        <v>204.63157340389986</v>
      </c>
      <c r="Q30" s="11">
        <f>'Share E-Bikes_SmallPLEVs'!AA30*'E-Bikes EU27+4'!$B$18</f>
        <v>219.9371972617036</v>
      </c>
      <c r="R30" s="11">
        <f>'Share E-Bikes_SmallPLEVs'!AB30*'E-Bikes EU27+4'!$B$19</f>
        <v>234.38751274746718</v>
      </c>
      <c r="S30" s="11">
        <f>'Share E-Bikes_SmallPLEVs'!AC30*'E-Bikes EU27+4'!$B$20</f>
        <v>247.86853885742215</v>
      </c>
      <c r="T30" s="11">
        <f>'Share E-Bikes_SmallPLEVs'!AD30*'E-Bikes EU27+4'!$B$21</f>
        <v>260.28880378800341</v>
      </c>
      <c r="U30" s="11">
        <f>'Share E-Bikes_SmallPLEVs'!AE30*'E-Bikes EU27+4'!$B$22</f>
        <v>271.7852710861813</v>
      </c>
      <c r="V30" s="11">
        <f>'Share E-Bikes_SmallPLEVs'!AF30*'E-Bikes EU27+4'!$B$23</f>
        <v>282.11743607616785</v>
      </c>
      <c r="W30" s="11">
        <f>'Share E-Bikes_SmallPLEVs'!AG30*'E-Bikes EU27+4'!$B$24</f>
        <v>291.04544720241267</v>
      </c>
      <c r="X30" s="11">
        <f>'Share E-Bikes_SmallPLEVs'!AH30*'E-Bikes EU27+4'!$B$25</f>
        <v>298.77043406298401</v>
      </c>
      <c r="Y30" s="11">
        <f>'Share E-Bikes_SmallPLEVs'!AI30*'E-Bikes EU27+4'!$B$26</f>
        <v>305.31365947125022</v>
      </c>
      <c r="Z30" s="11">
        <f>'Share E-Bikes_SmallPLEVs'!AJ30*'E-Bikes EU27+4'!$B$27</f>
        <v>310.71894304880499</v>
      </c>
      <c r="AA30" s="11">
        <f>'Share E-Bikes_SmallPLEVs'!AK30*'E-Bikes EU27+4'!$B$28</f>
        <v>315.05270527635713</v>
      </c>
      <c r="AB30" s="11">
        <f>'Share E-Bikes_SmallPLEVs'!AL30*'E-Bikes EU27+4'!$B$29</f>
        <v>318.40392068966014</v>
      </c>
      <c r="AC30" s="11">
        <f>'Share E-Bikes_SmallPLEVs'!AM30*'E-Bikes EU27+4'!$B$30</f>
        <v>320.88414541131766</v>
      </c>
      <c r="AD30" s="11">
        <f>'Share E-Bikes_SmallPLEVs'!AN30*'E-Bikes EU27+4'!$B$31</f>
        <v>322.62748686579869</v>
      </c>
      <c r="AE30" s="11">
        <f>'Share E-Bikes_SmallPLEVs'!AO30*'E-Bikes EU27+4'!$B$32</f>
        <v>323.79065333668581</v>
      </c>
      <c r="AF30" s="11">
        <f>'Share E-Bikes_SmallPLEVs'!AP30*'E-Bikes EU27+4'!$B$33</f>
        <v>324.55289614988556</v>
      </c>
      <c r="AG30" s="11">
        <f>'Share E-Bikes_SmallPLEVs'!AQ30*'E-Bikes EU27+4'!$B$34</f>
        <v>325.116072996779</v>
      </c>
      <c r="AH30" s="11">
        <f>'Share E-Bikes_SmallPLEVs'!AR30*'E-Bikes EU27+4'!$B$35</f>
        <v>325.70457635152877</v>
      </c>
      <c r="AI30" s="11">
        <f>'Share E-Bikes_SmallPLEVs'!AS30*'E-Bikes EU27+4'!$B$36</f>
        <v>326.56540780695377</v>
      </c>
      <c r="AJ30" s="11">
        <f>'Share E-Bikes_SmallPLEVs'!AT30*'E-Bikes EU27+4'!$B$37</f>
        <v>327.96810924501494</v>
      </c>
      <c r="AK30" s="11">
        <f>'Share E-Bikes_SmallPLEVs'!AU30*'E-Bikes EU27+4'!$B$38</f>
        <v>330.20480964088557</v>
      </c>
      <c r="AL30" s="11">
        <f>'Share E-Bikes_SmallPLEVs'!AV30*'E-Bikes EU27+4'!$B$39</f>
        <v>333.59020303750475</v>
      </c>
      <c r="AM30" s="11">
        <f>'Share E-Bikes_SmallPLEVs'!AW30*'E-Bikes EU27+4'!$B$40</f>
        <v>338.46155955830301</v>
      </c>
      <c r="AN30" s="11">
        <f>'Share E-Bikes_SmallPLEVs'!AX30*'E-Bikes EU27+4'!$B$41</f>
        <v>345.17873641992122</v>
      </c>
      <c r="AO30" s="11">
        <f>'Share E-Bikes_SmallPLEVs'!AY30*'E-Bikes EU27+4'!$B$42</f>
        <v>354.12414214086522</v>
      </c>
      <c r="AP30" s="11">
        <f>'Share E-Bikes_SmallPLEVs'!AZ30*'E-Bikes EU27+4'!$B$43</f>
        <v>365.70276132012975</v>
      </c>
    </row>
    <row r="31" spans="1:42" x14ac:dyDescent="0.45">
      <c r="A31" t="s">
        <v>50</v>
      </c>
      <c r="B31" s="9">
        <f>'Share E-Bikes_SmallPLEVs'!L31*'E-Bikes EU27+4'!$B$3</f>
        <v>0</v>
      </c>
      <c r="C31" s="9">
        <f>'Share E-Bikes_SmallPLEVs'!M31*'E-Bikes EU27+4'!$B$4</f>
        <v>0</v>
      </c>
      <c r="D31" s="9">
        <f>'Share E-Bikes_SmallPLEVs'!N31*'E-Bikes EU27+4'!$B$5</f>
        <v>5.159908096544215</v>
      </c>
      <c r="E31" s="9">
        <f>'Share E-Bikes_SmallPLEVs'!O31*'E-Bikes EU27+4'!$B$6</f>
        <v>1.5702884141564744</v>
      </c>
      <c r="F31" s="9">
        <f>'Share E-Bikes_SmallPLEVs'!P31*'E-Bikes EU27+4'!$B$7</f>
        <v>1.6637187427988018</v>
      </c>
      <c r="G31" s="9">
        <f>'Share E-Bikes_SmallPLEVs'!Q31*'E-Bikes EU27+4'!$B$8</f>
        <v>1.7829297609287642</v>
      </c>
      <c r="H31" s="9">
        <f>'Share E-Bikes_SmallPLEVs'!R31*'E-Bikes EU27+4'!$B$9</f>
        <v>3.6114219125159734</v>
      </c>
      <c r="I31" s="9">
        <f>'Share E-Bikes_SmallPLEVs'!S31*'E-Bikes EU27+4'!$B$10</f>
        <v>6.9092938481891482</v>
      </c>
      <c r="J31" s="9">
        <f>'Share E-Bikes_SmallPLEVs'!T31*'E-Bikes EU27+4'!$B$11</f>
        <v>9.3982098049679035</v>
      </c>
      <c r="K31" s="9">
        <f>'Share E-Bikes_SmallPLEVs'!U31*'E-Bikes EU27+4'!$B$12</f>
        <v>23.863500595067613</v>
      </c>
      <c r="L31" s="9">
        <f>'Share E-Bikes_SmallPLEVs'!V31*'E-Bikes EU27+4'!$B$13</f>
        <v>25.591200743722077</v>
      </c>
      <c r="M31" s="9">
        <f>'Share E-Bikes_SmallPLEVs'!W31*'E-Bikes EU27+4'!$B$14</f>
        <v>38.761863036458188</v>
      </c>
      <c r="N31" s="11">
        <f>'Share E-Bikes_SmallPLEVs'!X31*'E-Bikes EU27+4'!$B$15</f>
        <v>43.000499656313771</v>
      </c>
      <c r="O31" s="11">
        <f>'Share E-Bikes_SmallPLEVs'!Y31*'E-Bikes EU27+4'!$B$16</f>
        <v>47.151800713315303</v>
      </c>
      <c r="P31" s="11">
        <f>'Share E-Bikes_SmallPLEVs'!Z31*'E-Bikes EU27+4'!$B$17</f>
        <v>51.157893350974966</v>
      </c>
      <c r="Q31" s="11">
        <f>'Share E-Bikes_SmallPLEVs'!AA31*'E-Bikes EU27+4'!$B$18</f>
        <v>54.984299315425901</v>
      </c>
      <c r="R31" s="11">
        <f>'Share E-Bikes_SmallPLEVs'!AB31*'E-Bikes EU27+4'!$B$19</f>
        <v>58.596878186866796</v>
      </c>
      <c r="S31" s="11">
        <f>'Share E-Bikes_SmallPLEVs'!AC31*'E-Bikes EU27+4'!$B$20</f>
        <v>61.967134714355538</v>
      </c>
      <c r="T31" s="11">
        <f>'Share E-Bikes_SmallPLEVs'!AD31*'E-Bikes EU27+4'!$B$21</f>
        <v>65.072200947000852</v>
      </c>
      <c r="U31" s="11">
        <f>'Share E-Bikes_SmallPLEVs'!AE31*'E-Bikes EU27+4'!$B$22</f>
        <v>67.946317771545324</v>
      </c>
      <c r="V31" s="11">
        <f>'Share E-Bikes_SmallPLEVs'!AF31*'E-Bikes EU27+4'!$B$23</f>
        <v>70.529359019041962</v>
      </c>
      <c r="W31" s="11">
        <f>'Share E-Bikes_SmallPLEVs'!AG31*'E-Bikes EU27+4'!$B$24</f>
        <v>72.761361800603169</v>
      </c>
      <c r="X31" s="11">
        <f>'Share E-Bikes_SmallPLEVs'!AH31*'E-Bikes EU27+4'!$B$25</f>
        <v>74.692608515746002</v>
      </c>
      <c r="Y31" s="11">
        <f>'Share E-Bikes_SmallPLEVs'!AI31*'E-Bikes EU27+4'!$B$26</f>
        <v>76.328414867812555</v>
      </c>
      <c r="Z31" s="11">
        <f>'Share E-Bikes_SmallPLEVs'!AJ31*'E-Bikes EU27+4'!$B$27</f>
        <v>77.679735762201247</v>
      </c>
      <c r="AA31" s="11">
        <f>'Share E-Bikes_SmallPLEVs'!AK31*'E-Bikes EU27+4'!$B$28</f>
        <v>78.763176319089283</v>
      </c>
      <c r="AB31" s="11">
        <f>'Share E-Bikes_SmallPLEVs'!AL31*'E-Bikes EU27+4'!$B$29</f>
        <v>79.600980172415035</v>
      </c>
      <c r="AC31" s="11">
        <f>'Share E-Bikes_SmallPLEVs'!AM31*'E-Bikes EU27+4'!$B$30</f>
        <v>80.221036352829415</v>
      </c>
      <c r="AD31" s="11">
        <f>'Share E-Bikes_SmallPLEVs'!AN31*'E-Bikes EU27+4'!$B$31</f>
        <v>80.656871716449672</v>
      </c>
      <c r="AE31" s="11">
        <f>'Share E-Bikes_SmallPLEVs'!AO31*'E-Bikes EU27+4'!$B$32</f>
        <v>80.947663334171452</v>
      </c>
      <c r="AF31" s="11">
        <f>'Share E-Bikes_SmallPLEVs'!AP31*'E-Bikes EU27+4'!$B$33</f>
        <v>81.138224037471389</v>
      </c>
      <c r="AG31" s="11">
        <f>'Share E-Bikes_SmallPLEVs'!AQ31*'E-Bikes EU27+4'!$B$34</f>
        <v>81.279018249194749</v>
      </c>
      <c r="AH31" s="11">
        <f>'Share E-Bikes_SmallPLEVs'!AR31*'E-Bikes EU27+4'!$B$35</f>
        <v>81.426144087882193</v>
      </c>
      <c r="AI31" s="11">
        <f>'Share E-Bikes_SmallPLEVs'!AS31*'E-Bikes EU27+4'!$B$36</f>
        <v>81.641351951738443</v>
      </c>
      <c r="AJ31" s="11">
        <f>'Share E-Bikes_SmallPLEVs'!AT31*'E-Bikes EU27+4'!$B$37</f>
        <v>81.992027311253736</v>
      </c>
      <c r="AK31" s="11">
        <f>'Share E-Bikes_SmallPLEVs'!AU31*'E-Bikes EU27+4'!$B$38</f>
        <v>82.551202410221393</v>
      </c>
      <c r="AL31" s="11">
        <f>'Share E-Bikes_SmallPLEVs'!AV31*'E-Bikes EU27+4'!$B$39</f>
        <v>83.397550759376188</v>
      </c>
      <c r="AM31" s="11">
        <f>'Share E-Bikes_SmallPLEVs'!AW31*'E-Bikes EU27+4'!$B$40</f>
        <v>84.615389889575752</v>
      </c>
      <c r="AN31" s="11">
        <f>'Share E-Bikes_SmallPLEVs'!AX31*'E-Bikes EU27+4'!$B$41</f>
        <v>86.294684104980306</v>
      </c>
      <c r="AO31" s="11">
        <f>'Share E-Bikes_SmallPLEVs'!AY31*'E-Bikes EU27+4'!$B$42</f>
        <v>88.531035535216304</v>
      </c>
      <c r="AP31" s="11">
        <f>'Share E-Bikes_SmallPLEVs'!AZ31*'E-Bikes EU27+4'!$B$43</f>
        <v>91.425690330032438</v>
      </c>
    </row>
    <row r="32" spans="1:42" x14ac:dyDescent="0.45">
      <c r="A32" t="s">
        <v>51</v>
      </c>
      <c r="B32" s="9">
        <f>'Share E-Bikes_SmallPLEVs'!L32*'E-Bikes EU27+4'!$B$3</f>
        <v>41.548442906574394</v>
      </c>
      <c r="C32" s="9">
        <f>'Share E-Bikes_SmallPLEVs'!M32*'E-Bikes EU27+4'!$B$4</f>
        <v>35.746651288758905</v>
      </c>
      <c r="D32" s="9">
        <f>'Share E-Bikes_SmallPLEVs'!N32*'E-Bikes EU27+4'!$B$5</f>
        <v>28.379494530993178</v>
      </c>
      <c r="E32" s="9">
        <f>'Share E-Bikes_SmallPLEVs'!O32*'E-Bikes EU27+4'!$B$6</f>
        <v>45.538364010537755</v>
      </c>
      <c r="F32" s="9">
        <f>'Share E-Bikes_SmallPLEVs'!P32*'E-Bikes EU27+4'!$B$7</f>
        <v>59.893874740756857</v>
      </c>
      <c r="G32" s="9">
        <f>'Share E-Bikes_SmallPLEVs'!Q32*'E-Bikes EU27+4'!$B$8</f>
        <v>106.97578565572586</v>
      </c>
      <c r="H32" s="9">
        <f>'Share E-Bikes_SmallPLEVs'!R32*'E-Bikes EU27+4'!$B$9</f>
        <v>162.51398606321882</v>
      </c>
      <c r="I32" s="9">
        <f>'Share E-Bikes_SmallPLEVs'!S32*'E-Bikes EU27+4'!$B$10</f>
        <v>231.46134391433648</v>
      </c>
      <c r="J32" s="9">
        <f>'Share E-Bikes_SmallPLEVs'!T32*'E-Bikes EU27+4'!$B$11</f>
        <v>322.67186997056473</v>
      </c>
      <c r="K32" s="9">
        <f>'Share E-Bikes_SmallPLEVs'!U32*'E-Bikes EU27+4'!$B$12</f>
        <v>256.53263139697685</v>
      </c>
      <c r="L32" s="9">
        <f>'Share E-Bikes_SmallPLEVs'!V32*'E-Bikes EU27+4'!$B$13</f>
        <v>245.67552713973191</v>
      </c>
      <c r="M32" s="9">
        <f>'Share E-Bikes_SmallPLEVs'!W32*'E-Bikes EU27+4'!$B$14</f>
        <v>232.57117821874914</v>
      </c>
      <c r="N32" s="11">
        <f>'Share E-Bikes_SmallPLEVs'!X32*'E-Bikes EU27+4'!$B$15</f>
        <v>258.00299793788264</v>
      </c>
      <c r="O32" s="11">
        <f>'Share E-Bikes_SmallPLEVs'!Y32*'E-Bikes EU27+4'!$B$16</f>
        <v>282.91080427989186</v>
      </c>
      <c r="P32" s="11">
        <f>'Share E-Bikes_SmallPLEVs'!Z32*'E-Bikes EU27+4'!$B$17</f>
        <v>306.94736010584978</v>
      </c>
      <c r="Q32" s="11">
        <f>'Share E-Bikes_SmallPLEVs'!AA32*'E-Bikes EU27+4'!$B$18</f>
        <v>329.90579589255537</v>
      </c>
      <c r="R32" s="11">
        <f>'Share E-Bikes_SmallPLEVs'!AB32*'E-Bikes EU27+4'!$B$19</f>
        <v>351.58126912120076</v>
      </c>
      <c r="S32" s="11">
        <f>'Share E-Bikes_SmallPLEVs'!AC32*'E-Bikes EU27+4'!$B$20</f>
        <v>371.80280828613326</v>
      </c>
      <c r="T32" s="11">
        <f>'Share E-Bikes_SmallPLEVs'!AD32*'E-Bikes EU27+4'!$B$21</f>
        <v>390.43320568200505</v>
      </c>
      <c r="U32" s="11">
        <f>'Share E-Bikes_SmallPLEVs'!AE32*'E-Bikes EU27+4'!$B$22</f>
        <v>407.677906629272</v>
      </c>
      <c r="V32" s="11">
        <f>'Share E-Bikes_SmallPLEVs'!AF32*'E-Bikes EU27+4'!$B$23</f>
        <v>423.17615411425186</v>
      </c>
      <c r="W32" s="11">
        <f>'Share E-Bikes_SmallPLEVs'!AG32*'E-Bikes EU27+4'!$B$24</f>
        <v>436.56817080361901</v>
      </c>
      <c r="X32" s="11">
        <f>'Share E-Bikes_SmallPLEVs'!AH32*'E-Bikes EU27+4'!$B$25</f>
        <v>448.15565109447601</v>
      </c>
      <c r="Y32" s="11">
        <f>'Share E-Bikes_SmallPLEVs'!AI32*'E-Bikes EU27+4'!$B$26</f>
        <v>457.97048920687536</v>
      </c>
      <c r="Z32" s="11">
        <f>'Share E-Bikes_SmallPLEVs'!AJ32*'E-Bikes EU27+4'!$B$27</f>
        <v>466.07841457320745</v>
      </c>
      <c r="AA32" s="11">
        <f>'Share E-Bikes_SmallPLEVs'!AK32*'E-Bikes EU27+4'!$B$28</f>
        <v>472.57905791453567</v>
      </c>
      <c r="AB32" s="11">
        <f>'Share E-Bikes_SmallPLEVs'!AL32*'E-Bikes EU27+4'!$B$29</f>
        <v>477.60588103449027</v>
      </c>
      <c r="AC32" s="11">
        <f>'Share E-Bikes_SmallPLEVs'!AM32*'E-Bikes EU27+4'!$B$30</f>
        <v>481.32621811697652</v>
      </c>
      <c r="AD32" s="11">
        <f>'Share E-Bikes_SmallPLEVs'!AN32*'E-Bikes EU27+4'!$B$31</f>
        <v>483.94123029869809</v>
      </c>
      <c r="AE32" s="11">
        <f>'Share E-Bikes_SmallPLEVs'!AO32*'E-Bikes EU27+4'!$B$32</f>
        <v>485.68598000502891</v>
      </c>
      <c r="AF32" s="11">
        <f>'Share E-Bikes_SmallPLEVs'!AP32*'E-Bikes EU27+4'!$B$33</f>
        <v>486.82934422482856</v>
      </c>
      <c r="AG32" s="11">
        <f>'Share E-Bikes_SmallPLEVs'!AQ32*'E-Bikes EU27+4'!$B$34</f>
        <v>487.67410949516875</v>
      </c>
      <c r="AH32" s="11">
        <f>'Share E-Bikes_SmallPLEVs'!AR32*'E-Bikes EU27+4'!$B$35</f>
        <v>488.55686452729338</v>
      </c>
      <c r="AI32" s="11">
        <f>'Share E-Bikes_SmallPLEVs'!AS32*'E-Bikes EU27+4'!$B$36</f>
        <v>489.84811171043094</v>
      </c>
      <c r="AJ32" s="11">
        <f>'Share E-Bikes_SmallPLEVs'!AT32*'E-Bikes EU27+4'!$B$37</f>
        <v>491.95216386752264</v>
      </c>
      <c r="AK32" s="11">
        <f>'Share E-Bikes_SmallPLEVs'!AU32*'E-Bikes EU27+4'!$B$38</f>
        <v>495.30721446132861</v>
      </c>
      <c r="AL32" s="11">
        <f>'Share E-Bikes_SmallPLEVs'!AV32*'E-Bikes EU27+4'!$B$39</f>
        <v>500.38530455625744</v>
      </c>
      <c r="AM32" s="11">
        <f>'Share E-Bikes_SmallPLEVs'!AW32*'E-Bikes EU27+4'!$B$40</f>
        <v>507.692339337455</v>
      </c>
      <c r="AN32" s="11">
        <f>'Share E-Bikes_SmallPLEVs'!AX32*'E-Bikes EU27+4'!$B$41</f>
        <v>517.76810462988215</v>
      </c>
      <c r="AO32" s="11">
        <f>'Share E-Bikes_SmallPLEVs'!AY32*'E-Bikes EU27+4'!$B$42</f>
        <v>531.1862132112982</v>
      </c>
      <c r="AP32" s="11">
        <f>'Share E-Bikes_SmallPLEVs'!AZ32*'E-Bikes EU27+4'!$B$43</f>
        <v>548.55414198019514</v>
      </c>
    </row>
    <row r="33" spans="1:42" x14ac:dyDescent="0.45">
      <c r="A33" t="s">
        <v>52</v>
      </c>
      <c r="B33" s="9">
        <f>SUM(B2:B32)</f>
        <v>1601.0000000000002</v>
      </c>
      <c r="C33" s="9">
        <f t="shared" ref="C33:AP33" si="0">SUM(C2:C32)</f>
        <v>1839.7609863281245</v>
      </c>
      <c r="D33" s="9">
        <f t="shared" si="0"/>
        <v>2354.466064453125</v>
      </c>
      <c r="E33" s="9">
        <f t="shared" si="0"/>
        <v>3106.9726562500005</v>
      </c>
      <c r="F33" s="9">
        <f t="shared" si="0"/>
        <v>4061.1374511718745</v>
      </c>
      <c r="G33" s="9">
        <f t="shared" si="0"/>
        <v>5182.815673828125</v>
      </c>
      <c r="H33" s="9">
        <f t="shared" si="0"/>
        <v>6439.864990234375</v>
      </c>
      <c r="I33" s="9">
        <f t="shared" si="0"/>
        <v>7802.1462402343759</v>
      </c>
      <c r="J33" s="9">
        <f t="shared" si="0"/>
        <v>9241.5205078125018</v>
      </c>
      <c r="K33" s="9">
        <f t="shared" si="0"/>
        <v>10731.85107421875</v>
      </c>
      <c r="L33" s="9">
        <f t="shared" si="0"/>
        <v>12249.002441406246</v>
      </c>
      <c r="M33" s="9">
        <f t="shared" si="0"/>
        <v>13770.840820312502</v>
      </c>
      <c r="N33" s="9">
        <f t="shared" si="0"/>
        <v>15277.232666015616</v>
      </c>
      <c r="O33" s="9">
        <f t="shared" si="0"/>
        <v>16750.049560546879</v>
      </c>
      <c r="P33" s="9">
        <f t="shared" si="0"/>
        <v>18173.160644531246</v>
      </c>
      <c r="Q33" s="9">
        <f t="shared" si="0"/>
        <v>19532.440429687496</v>
      </c>
      <c r="R33" s="9">
        <f t="shared" si="0"/>
        <v>20815.760986328121</v>
      </c>
      <c r="S33" s="9">
        <f t="shared" si="0"/>
        <v>22012.99975585939</v>
      </c>
      <c r="T33" s="9">
        <f t="shared" si="0"/>
        <v>23116.033203125</v>
      </c>
      <c r="U33" s="9">
        <f t="shared" si="0"/>
        <v>24118.7412109375</v>
      </c>
      <c r="V33" s="9">
        <f t="shared" si="0"/>
        <v>25017.003417968743</v>
      </c>
      <c r="W33" s="9">
        <f t="shared" si="0"/>
        <v>25808.702392578125</v>
      </c>
      <c r="X33" s="9">
        <f t="shared" si="0"/>
        <v>26493.722167968757</v>
      </c>
      <c r="Y33" s="9">
        <f t="shared" si="0"/>
        <v>27073.948242187522</v>
      </c>
      <c r="Z33" s="9">
        <f t="shared" si="0"/>
        <v>27553.266357421875</v>
      </c>
      <c r="AA33" s="9">
        <f t="shared" si="0"/>
        <v>27937.566406249985</v>
      </c>
      <c r="AB33" s="9">
        <f t="shared" si="0"/>
        <v>28234.73828125</v>
      </c>
      <c r="AC33" s="9">
        <f t="shared" si="0"/>
        <v>28454.67431640625</v>
      </c>
      <c r="AD33" s="9">
        <f t="shared" si="0"/>
        <v>28609.266601562504</v>
      </c>
      <c r="AE33" s="9">
        <f t="shared" si="0"/>
        <v>28712.41137695311</v>
      </c>
      <c r="AF33" s="9">
        <f t="shared" si="0"/>
        <v>28780.003906249996</v>
      </c>
      <c r="AG33" s="9">
        <f t="shared" si="0"/>
        <v>28829.944091796882</v>
      </c>
      <c r="AH33" s="9">
        <f t="shared" si="0"/>
        <v>28882.130126953125</v>
      </c>
      <c r="AI33" s="9">
        <f t="shared" si="0"/>
        <v>28958.465087890625</v>
      </c>
      <c r="AJ33" s="9">
        <f t="shared" si="0"/>
        <v>29082.850830078125</v>
      </c>
      <c r="AK33" s="9">
        <f t="shared" si="0"/>
        <v>29281.192138671879</v>
      </c>
      <c r="AL33" s="9">
        <f t="shared" si="0"/>
        <v>29581.394775390614</v>
      </c>
      <c r="AM33" s="9">
        <f t="shared" si="0"/>
        <v>30013.366455078121</v>
      </c>
      <c r="AN33" s="9">
        <f t="shared" si="0"/>
        <v>30609.017822265618</v>
      </c>
      <c r="AO33" s="9">
        <f t="shared" si="0"/>
        <v>31402.259277343754</v>
      </c>
      <c r="AP33" s="9">
        <f t="shared" si="0"/>
        <v>32429.003173828118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P33"/>
  <sheetViews>
    <sheetView zoomScale="60" zoomScaleNormal="60" workbookViewId="0">
      <selection activeCell="B10" sqref="B10"/>
    </sheetView>
  </sheetViews>
  <sheetFormatPr defaultColWidth="10.6640625" defaultRowHeight="14.25" x14ac:dyDescent="0.45"/>
  <sheetData>
    <row r="1" spans="1:42" x14ac:dyDescent="0.45">
      <c r="A1" t="s">
        <v>53</v>
      </c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  <c r="L1" s="7">
        <v>2020</v>
      </c>
      <c r="M1" s="7">
        <v>2021</v>
      </c>
      <c r="N1" s="10">
        <v>2022</v>
      </c>
      <c r="O1" s="10">
        <v>2023</v>
      </c>
      <c r="P1" s="10">
        <v>2024</v>
      </c>
      <c r="Q1" s="10">
        <v>2025</v>
      </c>
      <c r="R1" s="10">
        <v>2026</v>
      </c>
      <c r="S1" s="10">
        <v>2027</v>
      </c>
      <c r="T1" s="10">
        <v>2028</v>
      </c>
      <c r="U1" s="10">
        <v>2029</v>
      </c>
      <c r="V1" s="10">
        <v>2030</v>
      </c>
      <c r="W1" s="10">
        <v>2031</v>
      </c>
      <c r="X1" s="10">
        <v>2032</v>
      </c>
      <c r="Y1" s="10">
        <v>2033</v>
      </c>
      <c r="Z1" s="10">
        <v>2034</v>
      </c>
      <c r="AA1" s="10">
        <v>2035</v>
      </c>
      <c r="AB1" s="10">
        <v>2036</v>
      </c>
      <c r="AC1" s="10">
        <v>2037</v>
      </c>
      <c r="AD1" s="10">
        <v>2038</v>
      </c>
      <c r="AE1" s="10">
        <v>2039</v>
      </c>
      <c r="AF1" s="10">
        <v>2040</v>
      </c>
      <c r="AG1" s="10">
        <v>2041</v>
      </c>
      <c r="AH1" s="10">
        <v>2042</v>
      </c>
      <c r="AI1" s="10">
        <v>2043</v>
      </c>
      <c r="AJ1" s="10">
        <v>2044</v>
      </c>
      <c r="AK1" s="10">
        <v>2045</v>
      </c>
      <c r="AL1" s="10">
        <v>2046</v>
      </c>
      <c r="AM1" s="10">
        <v>2047</v>
      </c>
      <c r="AN1" s="10">
        <v>2048</v>
      </c>
      <c r="AO1" s="10">
        <v>2049</v>
      </c>
      <c r="AP1" s="10">
        <v>2050</v>
      </c>
    </row>
    <row r="2" spans="1:42" x14ac:dyDescent="0.45">
      <c r="A2" t="s">
        <v>21</v>
      </c>
      <c r="B2" s="9">
        <f>'Share E-Bikes_SmallPLEVs'!L2*'Small PLEVs EU27+4'!$B$3</f>
        <v>1.9723183391003463</v>
      </c>
      <c r="C2" s="9">
        <f>'Share E-Bikes_SmallPLEVs'!M2*'Small PLEVs EU27+4'!$B$4</f>
        <v>5.1772231249611611</v>
      </c>
      <c r="D2" s="9">
        <f>'Share E-Bikes_SmallPLEVs'!N2*'Small PLEVs EU27+4'!$B$5</f>
        <v>8.0790081775987872</v>
      </c>
      <c r="E2" s="9">
        <f>'Share E-Bikes_SmallPLEVs'!O2*'Small PLEVs EU27+4'!$B$6</f>
        <v>8.124407520130795</v>
      </c>
      <c r="F2" s="9">
        <f>'Share E-Bikes_SmallPLEVs'!P2*'Small PLEVs EU27+4'!$B$7</f>
        <v>10.540925850881901</v>
      </c>
      <c r="G2" s="9">
        <f>'Share E-Bikes_SmallPLEVs'!Q2*'Small PLEVs EU27+4'!$B$8</f>
        <v>15.96284149833008</v>
      </c>
      <c r="H2" s="9">
        <f>'Share E-Bikes_SmallPLEVs'!R2*'Small PLEVs EU27+4'!$B$9</f>
        <v>16.766028750557869</v>
      </c>
      <c r="I2" s="9">
        <f>'Share E-Bikes_SmallPLEVs'!S2*'Small PLEVs EU27+4'!$B$10</f>
        <v>20.619185613831096</v>
      </c>
      <c r="J2" s="9">
        <f>'Share E-Bikes_SmallPLEVs'!T2*'Small PLEVs EU27+4'!$B$11</f>
        <v>21.541749417871625</v>
      </c>
      <c r="K2" s="9">
        <f>'Share E-Bikes_SmallPLEVs'!U2*'Small PLEVs EU27+4'!$B$12</f>
        <v>21.936270069813528</v>
      </c>
      <c r="L2" s="9">
        <f>'Share E-Bikes_SmallPLEVs'!V2*'Small PLEVs EU27+4'!$B$13</f>
        <v>21.229956635910352</v>
      </c>
      <c r="M2" s="9">
        <f>'Share E-Bikes_SmallPLEVs'!W2*'Small PLEVs EU27+4'!$B$14</f>
        <v>22.225436316425952</v>
      </c>
      <c r="N2" s="11">
        <f>'Share E-Bikes_SmallPLEVs'!X2*'Small PLEVs EU27+4'!$B$15</f>
        <v>23.653791964497657</v>
      </c>
      <c r="O2" s="11">
        <f>'Share E-Bikes_SmallPLEVs'!Y2*'Small PLEVs EU27+4'!$B$16</f>
        <v>25.044676506874438</v>
      </c>
      <c r="P2" s="11">
        <f>'Share E-Bikes_SmallPLEVs'!Z2*'Small PLEVs EU27+4'!$B$17</f>
        <v>26.395416452175827</v>
      </c>
      <c r="Q2" s="11">
        <f>'Share E-Bikes_SmallPLEVs'!AA2*'Small PLEVs EU27+4'!$B$18</f>
        <v>27.713022914379454</v>
      </c>
      <c r="R2" s="11">
        <f>'Share E-Bikes_SmallPLEVs'!AB2*'Small PLEVs EU27+4'!$B$19</f>
        <v>29.001599640554332</v>
      </c>
      <c r="S2" s="11">
        <f>'Share E-Bikes_SmallPLEVs'!AC2*'Small PLEVs EU27+4'!$B$20</f>
        <v>30.265250362869828</v>
      </c>
      <c r="T2" s="11">
        <f>'Share E-Bikes_SmallPLEVs'!AD2*'Small PLEVs EU27+4'!$B$21</f>
        <v>31.508078835844699</v>
      </c>
      <c r="U2" s="11">
        <f>'Share E-Bikes_SmallPLEVs'!AE2*'Small PLEVs EU27+4'!$B$22</f>
        <v>32.163385412111083</v>
      </c>
      <c r="V2" s="11">
        <f>'Share E-Bikes_SmallPLEVs'!AF2*'Small PLEVs EU27+4'!$B$23</f>
        <v>32.77364565673652</v>
      </c>
      <c r="W2" s="11">
        <f>'Share E-Bikes_SmallPLEVs'!AG2*'Small PLEVs EU27+4'!$B$24</f>
        <v>33.936956950257439</v>
      </c>
      <c r="X2" s="11">
        <f>'Share E-Bikes_SmallPLEVs'!AH2*'Small PLEVs EU27+4'!$B$25</f>
        <v>35.096013379568369</v>
      </c>
      <c r="Y2" s="11">
        <f>'Share E-Bikes_SmallPLEVs'!AI2*'Small PLEVs EU27+4'!$B$26</f>
        <v>36.25477676636423</v>
      </c>
      <c r="Z2" s="11">
        <f>'Share E-Bikes_SmallPLEVs'!AJ2*'Small PLEVs EU27+4'!$B$27</f>
        <v>37.417208931141218</v>
      </c>
      <c r="AA2" s="11">
        <f>'Share E-Bikes_SmallPLEVs'!AK2*'Small PLEVs EU27+4'!$B$28</f>
        <v>38.587271691998218</v>
      </c>
      <c r="AB2" s="11">
        <f>'Share E-Bikes_SmallPLEVs'!AL2*'Small PLEVs EU27+4'!$B$29</f>
        <v>39.768926870630153</v>
      </c>
      <c r="AC2" s="11">
        <f>'Share E-Bikes_SmallPLEVs'!AM2*'Small PLEVs EU27+4'!$B$30</f>
        <v>40.966136288731896</v>
      </c>
      <c r="AD2" s="11">
        <f>'Share E-Bikes_SmallPLEVs'!AN2*'Small PLEVs EU27+4'!$B$31</f>
        <v>42.182861759607526</v>
      </c>
      <c r="AE2" s="11">
        <f>'Share E-Bikes_SmallPLEVs'!AO2*'Small PLEVs EU27+4'!$B$32</f>
        <v>43.423065113342815</v>
      </c>
      <c r="AF2" s="11">
        <f>'Share E-Bikes_SmallPLEVs'!AP2*'Small PLEVs EU27+4'!$B$33</f>
        <v>44.690708162043123</v>
      </c>
      <c r="AG2" s="11">
        <f>'Share E-Bikes_SmallPLEVs'!AQ2*'Small PLEVs EU27+4'!$B$34</f>
        <v>45.989752725006021</v>
      </c>
      <c r="AH2" s="11">
        <f>'Share E-Bikes_SmallPLEVs'!AR2*'Small PLEVs EU27+4'!$B$35</f>
        <v>47.324160628721224</v>
      </c>
      <c r="AI2" s="11">
        <f>'Share E-Bikes_SmallPLEVs'!AS2*'Small PLEVs EU27+4'!$B$36</f>
        <v>48.697893687691398</v>
      </c>
      <c r="AJ2" s="11">
        <f>'Share E-Bikes_SmallPLEVs'!AT2*'Small PLEVs EU27+4'!$B$37</f>
        <v>50.114913723611487</v>
      </c>
      <c r="AK2" s="11">
        <f>'Share E-Bikes_SmallPLEVs'!AU2*'Small PLEVs EU27+4'!$B$38</f>
        <v>51.579182559375141</v>
      </c>
      <c r="AL2" s="11">
        <f>'Share E-Bikes_SmallPLEVs'!AV2*'Small PLEVs EU27+4'!$B$39</f>
        <v>53.094662007087678</v>
      </c>
      <c r="AM2" s="11">
        <f>'Share E-Bikes_SmallPLEVs'!AW2*'Small PLEVs EU27+4'!$B$40</f>
        <v>54.665313895636231</v>
      </c>
      <c r="AN2" s="11">
        <f>'Share E-Bikes_SmallPLEVs'!AX2*'Small PLEVs EU27+4'!$B$41</f>
        <v>56.295100040722282</v>
      </c>
      <c r="AO2" s="11">
        <f>'Share E-Bikes_SmallPLEVs'!AY2*'Small PLEVs EU27+4'!$B$42</f>
        <v>57.987982260444589</v>
      </c>
      <c r="AP2" s="11">
        <f>'Share E-Bikes_SmallPLEVs'!AZ2*'Small PLEVs EU27+4'!$B$43</f>
        <v>59.747922377696767</v>
      </c>
    </row>
    <row r="3" spans="1:42" x14ac:dyDescent="0.45">
      <c r="A3" t="s">
        <v>22</v>
      </c>
      <c r="B3" s="9">
        <f>'Share E-Bikes_SmallPLEVs'!L3*'Small PLEVs EU27+4'!$B$3</f>
        <v>0.49307958477508657</v>
      </c>
      <c r="C3" s="9">
        <f>'Share E-Bikes_SmallPLEVs'!M3*'Small PLEVs EU27+4'!$B$4</f>
        <v>0.73960330356588011</v>
      </c>
      <c r="D3" s="9">
        <f>'Share E-Bikes_SmallPLEVs'!N3*'Small PLEVs EU27+4'!$B$5</f>
        <v>4.4883378764437705</v>
      </c>
      <c r="E3" s="9">
        <f>'Share E-Bikes_SmallPLEVs'!O3*'Small PLEVs EU27+4'!$B$6</f>
        <v>17.104015831854301</v>
      </c>
      <c r="F3" s="9">
        <f>'Share E-Bikes_SmallPLEVs'!P3*'Small PLEVs EU27+4'!$B$7</f>
        <v>27.406407212292944</v>
      </c>
      <c r="G3" s="9">
        <f>'Share E-Bikes_SmallPLEVs'!Q3*'Small PLEVs EU27+4'!$B$8</f>
        <v>29.230657808630404</v>
      </c>
      <c r="H3" s="9">
        <f>'Share E-Bikes_SmallPLEVs'!R3*'Small PLEVs EU27+4'!$B$9</f>
        <v>32.375779656249676</v>
      </c>
      <c r="I3" s="9">
        <f>'Share E-Bikes_SmallPLEVs'!S3*'Small PLEVs EU27+4'!$B$10</f>
        <v>36.337940407053793</v>
      </c>
      <c r="J3" s="9">
        <f>'Share E-Bikes_SmallPLEVs'!T3*'Small PLEVs EU27+4'!$B$11</f>
        <v>37.195420661525006</v>
      </c>
      <c r="K3" s="9">
        <f>'Share E-Bikes_SmallPLEVs'!U3*'Small PLEVs EU27+4'!$B$12</f>
        <v>32.198852558615179</v>
      </c>
      <c r="L3" s="9">
        <f>'Share E-Bikes_SmallPLEVs'!V3*'Small PLEVs EU27+4'!$B$13</f>
        <v>25.080487986541154</v>
      </c>
      <c r="M3" s="9">
        <f>'Share E-Bikes_SmallPLEVs'!W3*'Small PLEVs EU27+4'!$B$14</f>
        <v>23.326696674447057</v>
      </c>
      <c r="N3" s="11">
        <f>'Share E-Bikes_SmallPLEVs'!X3*'Small PLEVs EU27+4'!$B$15</f>
        <v>24.825826701477272</v>
      </c>
      <c r="O3" s="11">
        <f>'Share E-Bikes_SmallPLEVs'!Y3*'Small PLEVs EU27+4'!$B$16</f>
        <v>26.285628946404255</v>
      </c>
      <c r="P3" s="11">
        <f>'Share E-Bikes_SmallPLEVs'!Z3*'Small PLEVs EU27+4'!$B$17</f>
        <v>27.703297447553911</v>
      </c>
      <c r="Q3" s="11">
        <f>'Share E-Bikes_SmallPLEVs'!AA3*'Small PLEVs EU27+4'!$B$18</f>
        <v>29.086190716443308</v>
      </c>
      <c r="R3" s="11">
        <f>'Share E-Bikes_SmallPLEVs'!AB3*'Small PLEVs EU27+4'!$B$19</f>
        <v>30.438615838960182</v>
      </c>
      <c r="S3" s="11">
        <f>'Share E-Bikes_SmallPLEVs'!AC3*'Small PLEVs EU27+4'!$B$20</f>
        <v>31.764879885354368</v>
      </c>
      <c r="T3" s="11">
        <f>'Share E-Bikes_SmallPLEVs'!AD3*'Small PLEVs EU27+4'!$B$21</f>
        <v>33.0692899493325</v>
      </c>
      <c r="U3" s="11">
        <f>'Share E-Bikes_SmallPLEVs'!AE3*'Small PLEVs EU27+4'!$B$22</f>
        <v>34.382197535552507</v>
      </c>
      <c r="V3" s="11">
        <f>'Share E-Bikes_SmallPLEVs'!AF3*'Small PLEVs EU27+4'!$B$23</f>
        <v>35.683345073482911</v>
      </c>
      <c r="W3" s="11">
        <f>'Share E-Bikes_SmallPLEVs'!AG3*'Small PLEVs EU27+4'!$B$24</f>
        <v>36.949937101399541</v>
      </c>
      <c r="X3" s="11">
        <f>'Share E-Bikes_SmallPLEVs'!AH3*'Small PLEVs EU27+4'!$B$25</f>
        <v>38.211896511101024</v>
      </c>
      <c r="Y3" s="11">
        <f>'Share E-Bikes_SmallPLEVs'!AI3*'Small PLEVs EU27+4'!$B$26</f>
        <v>39.473536861479786</v>
      </c>
      <c r="Z3" s="11">
        <f>'Share E-Bikes_SmallPLEVs'!AJ3*'Small PLEVs EU27+4'!$B$27</f>
        <v>40.739171710123095</v>
      </c>
      <c r="AA3" s="11">
        <f>'Share E-Bikes_SmallPLEVs'!AK3*'Small PLEVs EU27+4'!$B$28</f>
        <v>42.01311461200806</v>
      </c>
      <c r="AB3" s="11">
        <f>'Share E-Bikes_SmallPLEVs'!AL3*'Small PLEVs EU27+4'!$B$29</f>
        <v>43.299679126027094</v>
      </c>
      <c r="AC3" s="11">
        <f>'Share E-Bikes_SmallPLEVs'!AM3*'Small PLEVs EU27+4'!$B$30</f>
        <v>44.603178811072567</v>
      </c>
      <c r="AD3" s="11">
        <f>'Share E-Bikes_SmallPLEVs'!AN3*'Small PLEVs EU27+4'!$B$31</f>
        <v>45.927927216901111</v>
      </c>
      <c r="AE3" s="11">
        <f>'Share E-Bikes_SmallPLEVs'!AO3*'Small PLEVs EU27+4'!$B$32</f>
        <v>47.278237911540927</v>
      </c>
      <c r="AF3" s="11">
        <f>'Share E-Bikes_SmallPLEVs'!AP3*'Small PLEVs EU27+4'!$B$33</f>
        <v>48.658424443443494</v>
      </c>
      <c r="AG3" s="11">
        <f>'Share E-Bikes_SmallPLEVs'!AQ3*'Small PLEVs EU27+4'!$B$34</f>
        <v>50.072800368891052</v>
      </c>
      <c r="AH3" s="11">
        <f>'Share E-Bikes_SmallPLEVs'!AR3*'Small PLEVs EU27+4'!$B$35</f>
        <v>51.525679251996472</v>
      </c>
      <c r="AI3" s="11">
        <f>'Share E-Bikes_SmallPLEVs'!AS3*'Small PLEVs EU27+4'!$B$36</f>
        <v>53.021374643821403</v>
      </c>
      <c r="AJ3" s="11">
        <f>'Share E-Bikes_SmallPLEVs'!AT3*'Small PLEVs EU27+4'!$B$37</f>
        <v>54.564200103258273</v>
      </c>
      <c r="AK3" s="11">
        <f>'Share E-Bikes_SmallPLEVs'!AU3*'Small PLEVs EU27+4'!$B$38</f>
        <v>56.158469190504654</v>
      </c>
      <c r="AL3" s="11">
        <f>'Share E-Bikes_SmallPLEVs'!AV3*'Small PLEVs EU27+4'!$B$39</f>
        <v>57.808495454011975</v>
      </c>
      <c r="AM3" s="11">
        <f>'Share E-Bikes_SmallPLEVs'!AW3*'Small PLEVs EU27+4'!$B$40</f>
        <v>59.518592460503406</v>
      </c>
      <c r="AN3" s="11">
        <f>'Share E-Bikes_SmallPLEVs'!AX3*'Small PLEVs EU27+4'!$B$41</f>
        <v>61.293073762345792</v>
      </c>
      <c r="AO3" s="11">
        <f>'Share E-Bikes_SmallPLEVs'!AY3*'Small PLEVs EU27+4'!$B$42</f>
        <v>63.136252914516135</v>
      </c>
      <c r="AP3" s="11">
        <f>'Share E-Bikes_SmallPLEVs'!AZ3*'Small PLEVs EU27+4'!$B$43</f>
        <v>65.052443477211952</v>
      </c>
    </row>
    <row r="4" spans="1:42" x14ac:dyDescent="0.45">
      <c r="A4" t="s">
        <v>23</v>
      </c>
      <c r="B4" s="9">
        <f>'Share E-Bikes_SmallPLEVs'!L4*'Small PLEVs EU27+4'!$B$3</f>
        <v>0</v>
      </c>
      <c r="C4" s="9">
        <f>'Share E-Bikes_SmallPLEVs'!M4*'Small PLEVs EU27+4'!$B$4</f>
        <v>0</v>
      </c>
      <c r="D4" s="9">
        <f>'Share E-Bikes_SmallPLEVs'!N4*'Small PLEVs EU27+4'!$B$5</f>
        <v>0</v>
      </c>
      <c r="E4" s="9">
        <f>'Share E-Bikes_SmallPLEVs'!O4*'Small PLEVs EU27+4'!$B$6</f>
        <v>0</v>
      </c>
      <c r="F4" s="9">
        <f>'Share E-Bikes_SmallPLEVs'!P4*'Small PLEVs EU27+4'!$B$7</f>
        <v>0</v>
      </c>
      <c r="G4" s="9">
        <f>'Share E-Bikes_SmallPLEVs'!Q4*'Small PLEVs EU27+4'!$B$8</f>
        <v>0</v>
      </c>
      <c r="H4" s="9">
        <f>'Share E-Bikes_SmallPLEVs'!R4*'Small PLEVs EU27+4'!$B$9</f>
        <v>0</v>
      </c>
      <c r="I4" s="9">
        <f>'Share E-Bikes_SmallPLEVs'!S4*'Small PLEVs EU27+4'!$B$10</f>
        <v>8.5100563014177504E-3</v>
      </c>
      <c r="J4" s="9">
        <f>'Share E-Bikes_SmallPLEVs'!T4*'Small PLEVs EU27+4'!$B$11</f>
        <v>1.4361166278581083E-2</v>
      </c>
      <c r="K4" s="9">
        <f>'Share E-Bikes_SmallPLEVs'!U4*'Small PLEVs EU27+4'!$B$12</f>
        <v>6.4141140555010315E-2</v>
      </c>
      <c r="L4" s="9">
        <f>'Share E-Bikes_SmallPLEVs'!V4*'Small PLEVs EU27+4'!$B$13</f>
        <v>6.2441048929148105E-2</v>
      </c>
      <c r="M4" s="9">
        <f>'Share E-Bikes_SmallPLEVs'!W4*'Small PLEVs EU27+4'!$B$14</f>
        <v>0.30034373400575609</v>
      </c>
      <c r="N4" s="11">
        <f>'Share E-Bikes_SmallPLEVs'!X4*'Small PLEVs EU27+4'!$B$15</f>
        <v>0.3196458373580765</v>
      </c>
      <c r="O4" s="11">
        <f>'Share E-Bikes_SmallPLEVs'!Y4*'Small PLEVs EU27+4'!$B$16</f>
        <v>0.33844157441722217</v>
      </c>
      <c r="P4" s="11">
        <f>'Share E-Bikes_SmallPLEVs'!Z4*'Small PLEVs EU27+4'!$B$17</f>
        <v>0.35669481692129495</v>
      </c>
      <c r="Q4" s="11">
        <f>'Share E-Bikes_SmallPLEVs'!AA4*'Small PLEVs EU27+4'!$B$18</f>
        <v>0.3745003096537764</v>
      </c>
      <c r="R4" s="11">
        <f>'Share E-Bikes_SmallPLEVs'!AB4*'Small PLEVs EU27+4'!$B$19</f>
        <v>0.39191350865613961</v>
      </c>
      <c r="S4" s="11">
        <f>'Share E-Bikes_SmallPLEVs'!AC4*'Small PLEVs EU27+4'!$B$20</f>
        <v>0.40898986976851121</v>
      </c>
      <c r="T4" s="11">
        <f>'Share E-Bikes_SmallPLEVs'!AD4*'Small PLEVs EU27+4'!$B$21</f>
        <v>0.42578484913303649</v>
      </c>
      <c r="U4" s="11">
        <f>'Share E-Bikes_SmallPLEVs'!AE4*'Small PLEVs EU27+4'!$B$22</f>
        <v>0.44268923865518245</v>
      </c>
      <c r="V4" s="11">
        <f>'Share E-Bikes_SmallPLEVs'!AF4*'Small PLEVs EU27+4'!$B$23</f>
        <v>0.45944221124656115</v>
      </c>
      <c r="W4" s="11">
        <f>'Share E-Bikes_SmallPLEVs'!AG4*'Small PLEVs EU27+4'!$B$24</f>
        <v>0.47575026310814866</v>
      </c>
      <c r="X4" s="11">
        <f>'Share E-Bikes_SmallPLEVs'!AH4*'Small PLEVs EU27+4'!$B$25</f>
        <v>0.49199866752490584</v>
      </c>
      <c r="Y4" s="11">
        <f>'Share E-Bikes_SmallPLEVs'!AI4*'Small PLEVs EU27+4'!$B$26</f>
        <v>0.50824296388171408</v>
      </c>
      <c r="Z4" s="11">
        <f>'Share E-Bikes_SmallPLEVs'!AJ4*'Small PLEVs EU27+4'!$B$27</f>
        <v>0.52453869154664923</v>
      </c>
      <c r="AA4" s="11">
        <f>'Share E-Bikes_SmallPLEVs'!AK4*'Small PLEVs EU27+4'!$B$28</f>
        <v>0.54094138985418094</v>
      </c>
      <c r="AB4" s="11">
        <f>'Share E-Bikes_SmallPLEVs'!AL4*'Small PLEVs EU27+4'!$B$29</f>
        <v>0.55750659818919002</v>
      </c>
      <c r="AC4" s="11">
        <f>'Share E-Bikes_SmallPLEVs'!AM4*'Small PLEVs EU27+4'!$B$30</f>
        <v>0.57428985593655668</v>
      </c>
      <c r="AD4" s="11">
        <f>'Share E-Bikes_SmallPLEVs'!AN4*'Small PLEVs EU27+4'!$B$31</f>
        <v>0.59134670236353359</v>
      </c>
      <c r="AE4" s="11">
        <f>'Share E-Bikes_SmallPLEVs'!AO4*'Small PLEVs EU27+4'!$B$32</f>
        <v>0.60873267697263</v>
      </c>
      <c r="AF4" s="11">
        <f>'Share E-Bikes_SmallPLEVs'!AP4*'Small PLEVs EU27+4'!$B$33</f>
        <v>0.62650331901429401</v>
      </c>
      <c r="AG4" s="11">
        <f>'Share E-Bikes_SmallPLEVs'!AQ4*'Small PLEVs EU27+4'!$B$34</f>
        <v>0.64471416783979896</v>
      </c>
      <c r="AH4" s="11">
        <f>'Share E-Bikes_SmallPLEVs'!AR4*'Small PLEVs EU27+4'!$B$35</f>
        <v>0.6634207629012423</v>
      </c>
      <c r="AI4" s="11">
        <f>'Share E-Bikes_SmallPLEVs'!AS4*'Small PLEVs EU27+4'!$B$36</f>
        <v>0.68267864348267915</v>
      </c>
      <c r="AJ4" s="11">
        <f>'Share E-Bikes_SmallPLEVs'!AT4*'Small PLEVs EU27+4'!$B$37</f>
        <v>0.70254334896899084</v>
      </c>
      <c r="AK4" s="11">
        <f>'Share E-Bikes_SmallPLEVs'!AU4*'Small PLEVs EU27+4'!$B$38</f>
        <v>0.72307041876186251</v>
      </c>
      <c r="AL4" s="11">
        <f>'Share E-Bikes_SmallPLEVs'!AV4*'Small PLEVs EU27+4'!$B$39</f>
        <v>0.74431539211174225</v>
      </c>
      <c r="AM4" s="11">
        <f>'Share E-Bikes_SmallPLEVs'!AW4*'Small PLEVs EU27+4'!$B$40</f>
        <v>0.76633380850433575</v>
      </c>
      <c r="AN4" s="11">
        <f>'Share E-Bikes_SmallPLEVs'!AX4*'Small PLEVs EU27+4'!$B$41</f>
        <v>0.78918120724050367</v>
      </c>
      <c r="AO4" s="11">
        <f>'Share E-Bikes_SmallPLEVs'!AY4*'Small PLEVs EU27+4'!$B$42</f>
        <v>0.81291312765471413</v>
      </c>
      <c r="AP4" s="11">
        <f>'Share E-Bikes_SmallPLEVs'!AZ4*'Small PLEVs EU27+4'!$B$43</f>
        <v>0.8375851091486517</v>
      </c>
    </row>
    <row r="5" spans="1:42" x14ac:dyDescent="0.45">
      <c r="A5" t="s">
        <v>24</v>
      </c>
      <c r="B5" s="9">
        <f>'Share E-Bikes_SmallPLEVs'!L5*'Small PLEVs EU27+4'!$B$3</f>
        <v>3.8460207612456752</v>
      </c>
      <c r="C5" s="9">
        <f>'Share E-Bikes_SmallPLEVs'!M5*'Small PLEVs EU27+4'!$B$4</f>
        <v>7.2481123749456264</v>
      </c>
      <c r="D5" s="9">
        <f>'Share E-Bikes_SmallPLEVs'!N5*'Small PLEVs EU27+4'!$B$5</f>
        <v>9.5152762980607921</v>
      </c>
      <c r="E5" s="9">
        <f>'Share E-Bikes_SmallPLEVs'!O5*'Small PLEVs EU27+4'!$B$6</f>
        <v>10.476209697010761</v>
      </c>
      <c r="F5" s="9">
        <f>'Share E-Bikes_SmallPLEVs'!P5*'Small PLEVs EU27+4'!$B$7</f>
        <v>12.227473987023005</v>
      </c>
      <c r="G5" s="9">
        <f>'Share E-Bikes_SmallPLEVs'!Q5*'Small PLEVs EU27+4'!$B$8</f>
        <v>13.68243556999721</v>
      </c>
      <c r="H5" s="9">
        <f>'Share E-Bikes_SmallPLEVs'!R5*'Small PLEVs EU27+4'!$B$9</f>
        <v>14.646186034970093</v>
      </c>
      <c r="I5" s="9">
        <f>'Share E-Bikes_SmallPLEVs'!S5*'Small PLEVs EU27+4'!$B$10</f>
        <v>14.977699090495239</v>
      </c>
      <c r="J5" s="9">
        <f>'Share E-Bikes_SmallPLEVs'!T5*'Small PLEVs EU27+4'!$B$11</f>
        <v>16.08450623201081</v>
      </c>
      <c r="K5" s="9">
        <f>'Share E-Bikes_SmallPLEVs'!U5*'Small PLEVs EU27+4'!$B$12</f>
        <v>17.061543387632742</v>
      </c>
      <c r="L5" s="9">
        <f>'Share E-Bikes_SmallPLEVs'!V5*'Small PLEVs EU27+4'!$B$13</f>
        <v>17.79569894480721</v>
      </c>
      <c r="M5" s="9">
        <f>'Share E-Bikes_SmallPLEVs'!W5*'Small PLEVs EU27+4'!$B$14</f>
        <v>18.721426086358797</v>
      </c>
      <c r="N5" s="11">
        <f>'Share E-Bikes_SmallPLEVs'!X5*'Small PLEVs EU27+4'!$B$15</f>
        <v>19.924590528653432</v>
      </c>
      <c r="O5" s="11">
        <f>'Share E-Bikes_SmallPLEVs'!Y5*'Small PLEVs EU27+4'!$B$16</f>
        <v>21.096191472006851</v>
      </c>
      <c r="P5" s="11">
        <f>'Share E-Bikes_SmallPLEVs'!Z5*'Small PLEVs EU27+4'!$B$17</f>
        <v>22.233976921427384</v>
      </c>
      <c r="Q5" s="11">
        <f>'Share E-Bikes_SmallPLEVs'!AA5*'Small PLEVs EU27+4'!$B$18</f>
        <v>23.343852635085398</v>
      </c>
      <c r="R5" s="11">
        <f>'Share E-Bikes_SmallPLEVs'!AB5*'Small PLEVs EU27+4'!$B$19</f>
        <v>24.429275372899369</v>
      </c>
      <c r="S5" s="11">
        <f>'Share E-Bikes_SmallPLEVs'!AC5*'Small PLEVs EU27+4'!$B$20</f>
        <v>25.493701882237197</v>
      </c>
      <c r="T5" s="11">
        <f>'Share E-Bikes_SmallPLEVs'!AD5*'Small PLEVs EU27+4'!$B$21</f>
        <v>26.54058892929261</v>
      </c>
      <c r="U5" s="11">
        <f>'Share E-Bikes_SmallPLEVs'!AE5*'Small PLEVs EU27+4'!$B$22</f>
        <v>27.594295876173042</v>
      </c>
      <c r="V5" s="11">
        <f>'Share E-Bikes_SmallPLEVs'!AF5*'Small PLEVs EU27+4'!$B$23</f>
        <v>28.638564501035646</v>
      </c>
      <c r="W5" s="11">
        <f>'Share E-Bikes_SmallPLEVs'!AG5*'Small PLEVs EU27+4'!$B$24</f>
        <v>29.655099733741267</v>
      </c>
      <c r="X5" s="11">
        <f>'Share E-Bikes_SmallPLEVs'!AH5*'Small PLEVs EU27+4'!$B$25</f>
        <v>30.667916942385805</v>
      </c>
      <c r="Y5" s="11">
        <f>'Share E-Bikes_SmallPLEVs'!AI5*'Small PLEVs EU27+4'!$B$26</f>
        <v>31.680478081960178</v>
      </c>
      <c r="Z5" s="11">
        <f>'Share E-Bikes_SmallPLEVs'!AJ5*'Small PLEVs EU27+4'!$B$27</f>
        <v>32.696245106407801</v>
      </c>
      <c r="AA5" s="11">
        <f>'Share E-Bikes_SmallPLEVs'!AK5*'Small PLEVs EU27+4'!$B$28</f>
        <v>33.71867996757728</v>
      </c>
      <c r="AB5" s="11">
        <f>'Share E-Bikes_SmallPLEVs'!AL5*'Small PLEVs EU27+4'!$B$29</f>
        <v>34.751244620459516</v>
      </c>
      <c r="AC5" s="11">
        <f>'Share E-Bikes_SmallPLEVs'!AM5*'Small PLEVs EU27+4'!$B$30</f>
        <v>35.797401020045371</v>
      </c>
      <c r="AD5" s="11">
        <f>'Share E-Bikes_SmallPLEVs'!AN5*'Small PLEVs EU27+4'!$B$31</f>
        <v>36.860611113993599</v>
      </c>
      <c r="AE5" s="11">
        <f>'Share E-Bikes_SmallPLEVs'!AO5*'Small PLEVs EU27+4'!$B$32</f>
        <v>37.944336864627275</v>
      </c>
      <c r="AF5" s="11">
        <f>'Share E-Bikes_SmallPLEVs'!AP5*'Small PLEVs EU27+4'!$B$33</f>
        <v>39.052040218557657</v>
      </c>
      <c r="AG5" s="11">
        <f>'Share E-Bikes_SmallPLEVs'!AQ5*'Small PLEVs EU27+4'!$B$34</f>
        <v>40.187183128680807</v>
      </c>
      <c r="AH5" s="11">
        <f>'Share E-Bikes_SmallPLEVs'!AR5*'Small PLEVs EU27+4'!$B$35</f>
        <v>41.353227554177444</v>
      </c>
      <c r="AI5" s="11">
        <f>'Share E-Bikes_SmallPLEVs'!AS5*'Small PLEVs EU27+4'!$B$36</f>
        <v>42.55363544375367</v>
      </c>
      <c r="AJ5" s="11">
        <f>'Share E-Bikes_SmallPLEVs'!AT5*'Small PLEVs EU27+4'!$B$37</f>
        <v>43.79186875240044</v>
      </c>
      <c r="AK5" s="11">
        <f>'Share E-Bikes_SmallPLEVs'!AU5*'Small PLEVs EU27+4'!$B$38</f>
        <v>45.07138943615611</v>
      </c>
      <c r="AL5" s="11">
        <f>'Share E-Bikes_SmallPLEVs'!AV5*'Small PLEVs EU27+4'!$B$39</f>
        <v>46.395659441631942</v>
      </c>
      <c r="AM5" s="11">
        <f>'Share E-Bikes_SmallPLEVs'!AW5*'Small PLEVs EU27+4'!$B$40</f>
        <v>47.768140730103603</v>
      </c>
      <c r="AN5" s="11">
        <f>'Share E-Bikes_SmallPLEVs'!AX5*'Small PLEVs EU27+4'!$B$41</f>
        <v>49.192295251324744</v>
      </c>
      <c r="AO5" s="11">
        <f>'Share E-Bikes_SmallPLEVs'!AY5*'Small PLEVs EU27+4'!$B$42</f>
        <v>50.671584957143857</v>
      </c>
      <c r="AP5" s="11">
        <f>'Share E-Bikes_SmallPLEVs'!AZ5*'Small PLEVs EU27+4'!$B$43</f>
        <v>52.2094718035993</v>
      </c>
    </row>
    <row r="6" spans="1:42" x14ac:dyDescent="0.45">
      <c r="A6" t="s">
        <v>25</v>
      </c>
      <c r="B6" s="9">
        <f>'Share E-Bikes_SmallPLEVs'!L6*'Small PLEVs EU27+4'!$B$3</f>
        <v>0</v>
      </c>
      <c r="C6" s="9">
        <f>'Share E-Bikes_SmallPLEVs'!M6*'Small PLEVs EU27+4'!$B$4</f>
        <v>0</v>
      </c>
      <c r="D6" s="9">
        <f>'Share E-Bikes_SmallPLEVs'!N6*'Small PLEVs EU27+4'!$B$5</f>
        <v>0</v>
      </c>
      <c r="E6" s="9">
        <f>'Share E-Bikes_SmallPLEVs'!O6*'Small PLEVs EU27+4'!$B$6</f>
        <v>0</v>
      </c>
      <c r="F6" s="9">
        <f>'Share E-Bikes_SmallPLEVs'!P6*'Small PLEVs EU27+4'!$B$7</f>
        <v>0</v>
      </c>
      <c r="G6" s="9">
        <f>'Share E-Bikes_SmallPLEVs'!Q6*'Small PLEVs EU27+4'!$B$8</f>
        <v>0.20730962984844259</v>
      </c>
      <c r="H6" s="9">
        <f>'Share E-Bikes_SmallPLEVs'!R6*'Small PLEVs EU27+4'!$B$9</f>
        <v>0.19271297414434332</v>
      </c>
      <c r="I6" s="9">
        <f>'Share E-Bikes_SmallPLEVs'!S6*'Small PLEVs EU27+4'!$B$10</f>
        <v>0.17020112602835499</v>
      </c>
      <c r="J6" s="9">
        <f>'Share E-Bikes_SmallPLEVs'!T6*'Small PLEVs EU27+4'!$B$11</f>
        <v>0.14361166278581083</v>
      </c>
      <c r="K6" s="9">
        <f>'Share E-Bikes_SmallPLEVs'!U6*'Small PLEVs EU27+4'!$B$12</f>
        <v>1.2828228111002062E-2</v>
      </c>
      <c r="L6" s="9">
        <f>'Share E-Bikes_SmallPLEVs'!V6*'Small PLEVs EU27+4'!$B$13</f>
        <v>6.2441048929148105E-2</v>
      </c>
      <c r="M6" s="9">
        <f>'Share E-Bikes_SmallPLEVs'!W6*'Small PLEVs EU27+4'!$B$14</f>
        <v>5.0057289000959349E-2</v>
      </c>
      <c r="N6" s="11">
        <f>'Share E-Bikes_SmallPLEVs'!X6*'Small PLEVs EU27+4'!$B$15</f>
        <v>5.3274306226346074E-2</v>
      </c>
      <c r="O6" s="11">
        <f>'Share E-Bikes_SmallPLEVs'!Y6*'Small PLEVs EU27+4'!$B$16</f>
        <v>5.640692906953703E-2</v>
      </c>
      <c r="P6" s="11">
        <f>'Share E-Bikes_SmallPLEVs'!Z6*'Small PLEVs EU27+4'!$B$17</f>
        <v>5.9449136153549159E-2</v>
      </c>
      <c r="Q6" s="11">
        <f>'Share E-Bikes_SmallPLEVs'!AA6*'Small PLEVs EU27+4'!$B$18</f>
        <v>6.2416718275629411E-2</v>
      </c>
      <c r="R6" s="11">
        <f>'Share E-Bikes_SmallPLEVs'!AB6*'Small PLEVs EU27+4'!$B$19</f>
        <v>6.5318918109356611E-2</v>
      </c>
      <c r="S6" s="11">
        <f>'Share E-Bikes_SmallPLEVs'!AC6*'Small PLEVs EU27+4'!$B$20</f>
        <v>6.8164978294751877E-2</v>
      </c>
      <c r="T6" s="11">
        <f>'Share E-Bikes_SmallPLEVs'!AD6*'Small PLEVs EU27+4'!$B$21</f>
        <v>7.0964141522172772E-2</v>
      </c>
      <c r="U6" s="11">
        <f>'Share E-Bikes_SmallPLEVs'!AE6*'Small PLEVs EU27+4'!$B$22</f>
        <v>7.3781539775863769E-2</v>
      </c>
      <c r="V6" s="11">
        <f>'Share E-Bikes_SmallPLEVs'!AF6*'Small PLEVs EU27+4'!$B$23</f>
        <v>7.6573701874426872E-2</v>
      </c>
      <c r="W6" s="11">
        <f>'Share E-Bikes_SmallPLEVs'!AG6*'Small PLEVs EU27+4'!$B$24</f>
        <v>7.9291710518024777E-2</v>
      </c>
      <c r="X6" s="11">
        <f>'Share E-Bikes_SmallPLEVs'!AH6*'Small PLEVs EU27+4'!$B$25</f>
        <v>8.1999777920817668E-2</v>
      </c>
      <c r="Y6" s="11">
        <f>'Share E-Bikes_SmallPLEVs'!AI6*'Small PLEVs EU27+4'!$B$26</f>
        <v>8.4707160646952356E-2</v>
      </c>
      <c r="Z6" s="11">
        <f>'Share E-Bikes_SmallPLEVs'!AJ6*'Small PLEVs EU27+4'!$B$27</f>
        <v>8.742311525777488E-2</v>
      </c>
      <c r="AA6" s="11">
        <f>'Share E-Bikes_SmallPLEVs'!AK6*'Small PLEVs EU27+4'!$B$28</f>
        <v>9.015689830903019E-2</v>
      </c>
      <c r="AB6" s="11">
        <f>'Share E-Bikes_SmallPLEVs'!AL6*'Small PLEVs EU27+4'!$B$29</f>
        <v>9.291776636486504E-2</v>
      </c>
      <c r="AC6" s="11">
        <f>'Share E-Bikes_SmallPLEVs'!AM6*'Small PLEVs EU27+4'!$B$30</f>
        <v>9.5714975989426132E-2</v>
      </c>
      <c r="AD6" s="11">
        <f>'Share E-Bikes_SmallPLEVs'!AN6*'Small PLEVs EU27+4'!$B$31</f>
        <v>9.8557783727255613E-2</v>
      </c>
      <c r="AE6" s="11">
        <f>'Share E-Bikes_SmallPLEVs'!AO6*'Small PLEVs EU27+4'!$B$32</f>
        <v>0.10145544616210501</v>
      </c>
      <c r="AF6" s="11">
        <f>'Share E-Bikes_SmallPLEVs'!AP6*'Small PLEVs EU27+4'!$B$33</f>
        <v>0.10441721983571568</v>
      </c>
      <c r="AG6" s="11">
        <f>'Share E-Bikes_SmallPLEVs'!AQ6*'Small PLEVs EU27+4'!$B$34</f>
        <v>0.10745236130663319</v>
      </c>
      <c r="AH6" s="11">
        <f>'Share E-Bikes_SmallPLEVs'!AR6*'Small PLEVs EU27+4'!$B$35</f>
        <v>0.11057012715020706</v>
      </c>
      <c r="AI6" s="11">
        <f>'Share E-Bikes_SmallPLEVs'!AS6*'Small PLEVs EU27+4'!$B$36</f>
        <v>0.11377977391377989</v>
      </c>
      <c r="AJ6" s="11">
        <f>'Share E-Bikes_SmallPLEVs'!AT6*'Small PLEVs EU27+4'!$B$37</f>
        <v>0.11709055816149848</v>
      </c>
      <c r="AK6" s="11">
        <f>'Share E-Bikes_SmallPLEVs'!AU6*'Small PLEVs EU27+4'!$B$38</f>
        <v>0.12051173646031045</v>
      </c>
      <c r="AL6" s="11">
        <f>'Share E-Bikes_SmallPLEVs'!AV6*'Small PLEVs EU27+4'!$B$39</f>
        <v>0.12405256535195705</v>
      </c>
      <c r="AM6" s="11">
        <f>'Share E-Bikes_SmallPLEVs'!AW6*'Small PLEVs EU27+4'!$B$40</f>
        <v>0.1277223014173893</v>
      </c>
      <c r="AN6" s="11">
        <f>'Share E-Bikes_SmallPLEVs'!AX6*'Small PLEVs EU27+4'!$B$41</f>
        <v>0.13153020120675063</v>
      </c>
      <c r="AO6" s="11">
        <f>'Share E-Bikes_SmallPLEVs'!AY6*'Small PLEVs EU27+4'!$B$42</f>
        <v>0.13548552127578573</v>
      </c>
      <c r="AP6" s="11">
        <f>'Share E-Bikes_SmallPLEVs'!AZ6*'Small PLEVs EU27+4'!$B$43</f>
        <v>0.13959751819144195</v>
      </c>
    </row>
    <row r="7" spans="1:42" x14ac:dyDescent="0.45">
      <c r="A7" t="s">
        <v>26</v>
      </c>
      <c r="B7" s="9">
        <f>'Share E-Bikes_SmallPLEVs'!L7*'Small PLEVs EU27+4'!$B$3</f>
        <v>9.8615916955017299E-2</v>
      </c>
      <c r="C7" s="9">
        <f>'Share E-Bikes_SmallPLEVs'!M7*'Small PLEVs EU27+4'!$B$4</f>
        <v>0.29584132142635206</v>
      </c>
      <c r="D7" s="9">
        <f>'Share E-Bikes_SmallPLEVs'!N7*'Small PLEVs EU27+4'!$B$5</f>
        <v>0.89766757528875396</v>
      </c>
      <c r="E7" s="9">
        <f>'Share E-Bikes_SmallPLEVs'!O7*'Small PLEVs EU27+4'!$B$6</f>
        <v>1.0690009894908938</v>
      </c>
      <c r="F7" s="9">
        <f>'Share E-Bikes_SmallPLEVs'!P7*'Small PLEVs EU27+4'!$B$7</f>
        <v>0</v>
      </c>
      <c r="G7" s="9">
        <f>'Share E-Bikes_SmallPLEVs'!Q7*'Small PLEVs EU27+4'!$B$8</f>
        <v>0.20730962984844259</v>
      </c>
      <c r="H7" s="9">
        <f>'Share E-Bikes_SmallPLEVs'!R7*'Small PLEVs EU27+4'!$B$9</f>
        <v>2.89069461216515</v>
      </c>
      <c r="I7" s="9">
        <f>'Share E-Bikes_SmallPLEVs'!S7*'Small PLEVs EU27+4'!$B$10</f>
        <v>2.7232180164536799</v>
      </c>
      <c r="J7" s="9">
        <f>'Share E-Bikes_SmallPLEVs'!T7*'Small PLEVs EU27+4'!$B$11</f>
        <v>2.441398267358784</v>
      </c>
      <c r="K7" s="9">
        <f>'Share E-Bikes_SmallPLEVs'!U7*'Small PLEVs EU27+4'!$B$12</f>
        <v>10.26258248880165</v>
      </c>
      <c r="L7" s="9">
        <f>'Share E-Bikes_SmallPLEVs'!V7*'Small PLEVs EU27+4'!$B$13</f>
        <v>9.3661573393722151</v>
      </c>
      <c r="M7" s="9">
        <f>'Share E-Bikes_SmallPLEVs'!W7*'Small PLEVs EU27+4'!$B$14</f>
        <v>12.314093094236</v>
      </c>
      <c r="N7" s="11">
        <f>'Share E-Bikes_SmallPLEVs'!X7*'Small PLEVs EU27+4'!$B$15</f>
        <v>13.105479331681135</v>
      </c>
      <c r="O7" s="11">
        <f>'Share E-Bikes_SmallPLEVs'!Y7*'Small PLEVs EU27+4'!$B$16</f>
        <v>13.87610455110611</v>
      </c>
      <c r="P7" s="11">
        <f>'Share E-Bikes_SmallPLEVs'!Z7*'Small PLEVs EU27+4'!$B$17</f>
        <v>14.624487493773092</v>
      </c>
      <c r="Q7" s="11">
        <f>'Share E-Bikes_SmallPLEVs'!AA7*'Small PLEVs EU27+4'!$B$18</f>
        <v>15.354512695804834</v>
      </c>
      <c r="R7" s="11">
        <f>'Share E-Bikes_SmallPLEVs'!AB7*'Small PLEVs EU27+4'!$B$19</f>
        <v>16.068453854901726</v>
      </c>
      <c r="S7" s="11">
        <f>'Share E-Bikes_SmallPLEVs'!AC7*'Small PLEVs EU27+4'!$B$20</f>
        <v>16.76858466050896</v>
      </c>
      <c r="T7" s="11">
        <f>'Share E-Bikes_SmallPLEVs'!AD7*'Small PLEVs EU27+4'!$B$21</f>
        <v>17.457178814454497</v>
      </c>
      <c r="U7" s="11">
        <f>'Share E-Bikes_SmallPLEVs'!AE7*'Small PLEVs EU27+4'!$B$22</f>
        <v>18.15025878486248</v>
      </c>
      <c r="V7" s="11">
        <f>'Share E-Bikes_SmallPLEVs'!AF7*'Small PLEVs EU27+4'!$B$23</f>
        <v>18.837130661109008</v>
      </c>
      <c r="W7" s="11">
        <f>'Share E-Bikes_SmallPLEVs'!AG7*'Small PLEVs EU27+4'!$B$24</f>
        <v>19.505760787434092</v>
      </c>
      <c r="X7" s="11">
        <f>'Share E-Bikes_SmallPLEVs'!AH7*'Small PLEVs EU27+4'!$B$25</f>
        <v>20.171945368521143</v>
      </c>
      <c r="Y7" s="11">
        <f>'Share E-Bikes_SmallPLEVs'!AI7*'Small PLEVs EU27+4'!$B$26</f>
        <v>20.837961519150277</v>
      </c>
      <c r="Z7" s="11">
        <f>'Share E-Bikes_SmallPLEVs'!AJ7*'Small PLEVs EU27+4'!$B$27</f>
        <v>21.506086353412616</v>
      </c>
      <c r="AA7" s="11">
        <f>'Share E-Bikes_SmallPLEVs'!AK7*'Small PLEVs EU27+4'!$B$28</f>
        <v>22.178596984021418</v>
      </c>
      <c r="AB7" s="11">
        <f>'Share E-Bikes_SmallPLEVs'!AL7*'Small PLEVs EU27+4'!$B$29</f>
        <v>22.857770525756791</v>
      </c>
      <c r="AC7" s="11">
        <f>'Share E-Bikes_SmallPLEVs'!AM7*'Small PLEVs EU27+4'!$B$30</f>
        <v>23.545884093398822</v>
      </c>
      <c r="AD7" s="11">
        <f>'Share E-Bikes_SmallPLEVs'!AN7*'Small PLEVs EU27+4'!$B$31</f>
        <v>24.245214796904879</v>
      </c>
      <c r="AE7" s="11">
        <f>'Share E-Bikes_SmallPLEVs'!AO7*'Small PLEVs EU27+4'!$B$32</f>
        <v>24.958039755877831</v>
      </c>
      <c r="AF7" s="11">
        <f>'Share E-Bikes_SmallPLEVs'!AP7*'Small PLEVs EU27+4'!$B$33</f>
        <v>25.686636079586052</v>
      </c>
      <c r="AG7" s="11">
        <f>'Share E-Bikes_SmallPLEVs'!AQ7*'Small PLEVs EU27+4'!$B$34</f>
        <v>26.433280881431763</v>
      </c>
      <c r="AH7" s="11">
        <f>'Share E-Bikes_SmallPLEVs'!AR7*'Small PLEVs EU27+4'!$B$35</f>
        <v>27.200251278950933</v>
      </c>
      <c r="AI7" s="11">
        <f>'Share E-Bikes_SmallPLEVs'!AS7*'Small PLEVs EU27+4'!$B$36</f>
        <v>27.989824382789848</v>
      </c>
      <c r="AJ7" s="11">
        <f>'Share E-Bikes_SmallPLEVs'!AT7*'Small PLEVs EU27+4'!$B$37</f>
        <v>28.804277307728626</v>
      </c>
      <c r="AK7" s="11">
        <f>'Share E-Bikes_SmallPLEVs'!AU7*'Small PLEVs EU27+4'!$B$38</f>
        <v>29.645887169236367</v>
      </c>
      <c r="AL7" s="11">
        <f>'Share E-Bikes_SmallPLEVs'!AV7*'Small PLEVs EU27+4'!$B$39</f>
        <v>30.516931076581436</v>
      </c>
      <c r="AM7" s="11">
        <f>'Share E-Bikes_SmallPLEVs'!AW7*'Small PLEVs EU27+4'!$B$40</f>
        <v>31.419686148677766</v>
      </c>
      <c r="AN7" s="11">
        <f>'Share E-Bikes_SmallPLEVs'!AX7*'Small PLEVs EU27+4'!$B$41</f>
        <v>32.356429496860656</v>
      </c>
      <c r="AO7" s="11">
        <f>'Share E-Bikes_SmallPLEVs'!AY7*'Small PLEVs EU27+4'!$B$42</f>
        <v>33.329438233843284</v>
      </c>
      <c r="AP7" s="11">
        <f>'Share E-Bikes_SmallPLEVs'!AZ7*'Small PLEVs EU27+4'!$B$43</f>
        <v>34.340989475094723</v>
      </c>
    </row>
    <row r="8" spans="1:42" x14ac:dyDescent="0.45">
      <c r="A8" t="s">
        <v>27</v>
      </c>
      <c r="B8" s="9">
        <f>'Share E-Bikes_SmallPLEVs'!L8*'Small PLEVs EU27+4'!$B$3</f>
        <v>14.792387543252595</v>
      </c>
      <c r="C8" s="9">
        <f>'Share E-Bikes_SmallPLEVs'!M8*'Small PLEVs EU27+4'!$B$4</f>
        <v>45.855404821084569</v>
      </c>
      <c r="D8" s="9">
        <f>'Share E-Bikes_SmallPLEVs'!N8*'Small PLEVs EU27+4'!$B$5</f>
        <v>68.222735721945298</v>
      </c>
      <c r="E8" s="9">
        <f>'Share E-Bikes_SmallPLEVs'!O8*'Small PLEVs EU27+4'!$B$6</f>
        <v>87.658081138253308</v>
      </c>
      <c r="F8" s="9">
        <f>'Share E-Bikes_SmallPLEVs'!P8*'Small PLEVs EU27+4'!$B$7</f>
        <v>101.19288816846627</v>
      </c>
      <c r="G8" s="9">
        <f>'Share E-Bikes_SmallPLEVs'!Q8*'Small PLEVs EU27+4'!$B$8</f>
        <v>110.91065196891678</v>
      </c>
      <c r="H8" s="9">
        <f>'Share E-Bikes_SmallPLEVs'!R8*'Small PLEVs EU27+4'!$B$9</f>
        <v>116.59134935732772</v>
      </c>
      <c r="I8" s="9">
        <f>'Share E-Bikes_SmallPLEVs'!S8*'Small PLEVs EU27+4'!$B$10</f>
        <v>122.54481074041561</v>
      </c>
      <c r="J8" s="9">
        <f>'Share E-Bikes_SmallPLEVs'!T8*'Small PLEVs EU27+4'!$B$11</f>
        <v>140.73942953009461</v>
      </c>
      <c r="K8" s="9">
        <f>'Share E-Bikes_SmallPLEVs'!U8*'Small PLEVs EU27+4'!$B$12</f>
        <v>174.46390230962805</v>
      </c>
      <c r="L8" s="9">
        <f>'Share E-Bikes_SmallPLEVs'!V8*'Small PLEVs EU27+4'!$B$13</f>
        <v>202.9334090197313</v>
      </c>
      <c r="M8" s="9">
        <f>'Share E-Bikes_SmallPLEVs'!W8*'Small PLEVs EU27+4'!$B$14</f>
        <v>200.22915600383737</v>
      </c>
      <c r="N8" s="11">
        <f>'Share E-Bikes_SmallPLEVs'!X8*'Small PLEVs EU27+4'!$B$15</f>
        <v>213.09722490538431</v>
      </c>
      <c r="O8" s="11">
        <f>'Share E-Bikes_SmallPLEVs'!Y8*'Small PLEVs EU27+4'!$B$16</f>
        <v>225.62771627814811</v>
      </c>
      <c r="P8" s="11">
        <f>'Share E-Bikes_SmallPLEVs'!Z8*'Small PLEVs EU27+4'!$B$17</f>
        <v>237.79654461419665</v>
      </c>
      <c r="Q8" s="11">
        <f>'Share E-Bikes_SmallPLEVs'!AA8*'Small PLEVs EU27+4'!$B$18</f>
        <v>249.66687310251766</v>
      </c>
      <c r="R8" s="11">
        <f>'Share E-Bikes_SmallPLEVs'!AB8*'Small PLEVs EU27+4'!$B$19</f>
        <v>261.27567243742646</v>
      </c>
      <c r="S8" s="11">
        <f>'Share E-Bikes_SmallPLEVs'!AC8*'Small PLEVs EU27+4'!$B$20</f>
        <v>272.65991317900745</v>
      </c>
      <c r="T8" s="11">
        <f>'Share E-Bikes_SmallPLEVs'!AD8*'Small PLEVs EU27+4'!$B$21</f>
        <v>283.85656608869101</v>
      </c>
      <c r="U8" s="11">
        <f>'Share E-Bikes_SmallPLEVs'!AE8*'Small PLEVs EU27+4'!$B$22</f>
        <v>295.12615910345494</v>
      </c>
      <c r="V8" s="11">
        <f>'Share E-Bikes_SmallPLEVs'!AF8*'Small PLEVs EU27+4'!$B$23</f>
        <v>306.29480749770744</v>
      </c>
      <c r="W8" s="11">
        <f>'Share E-Bikes_SmallPLEVs'!AG8*'Small PLEVs EU27+4'!$B$24</f>
        <v>317.16684207209909</v>
      </c>
      <c r="X8" s="11">
        <f>'Share E-Bikes_SmallPLEVs'!AH8*'Small PLEVs EU27+4'!$B$25</f>
        <v>327.99911168327066</v>
      </c>
      <c r="Y8" s="11">
        <f>'Share E-Bikes_SmallPLEVs'!AI8*'Small PLEVs EU27+4'!$B$26</f>
        <v>338.82864258780944</v>
      </c>
      <c r="Z8" s="11">
        <f>'Share E-Bikes_SmallPLEVs'!AJ8*'Small PLEVs EU27+4'!$B$27</f>
        <v>349.69246103109958</v>
      </c>
      <c r="AA8" s="11">
        <f>'Share E-Bikes_SmallPLEVs'!AK8*'Small PLEVs EU27+4'!$B$28</f>
        <v>360.62759323612073</v>
      </c>
      <c r="AB8" s="11">
        <f>'Share E-Bikes_SmallPLEVs'!AL8*'Small PLEVs EU27+4'!$B$29</f>
        <v>371.67106545946007</v>
      </c>
      <c r="AC8" s="11">
        <f>'Share E-Bikes_SmallPLEVs'!AM8*'Small PLEVs EU27+4'!$B$30</f>
        <v>382.85990395770455</v>
      </c>
      <c r="AD8" s="11">
        <f>'Share E-Bikes_SmallPLEVs'!AN8*'Small PLEVs EU27+4'!$B$31</f>
        <v>394.23113490902244</v>
      </c>
      <c r="AE8" s="11">
        <f>'Share E-Bikes_SmallPLEVs'!AO8*'Small PLEVs EU27+4'!$B$32</f>
        <v>405.82178464842002</v>
      </c>
      <c r="AF8" s="11">
        <f>'Share E-Bikes_SmallPLEVs'!AP8*'Small PLEVs EU27+4'!$B$33</f>
        <v>417.66887934286268</v>
      </c>
      <c r="AG8" s="11">
        <f>'Share E-Bikes_SmallPLEVs'!AQ8*'Small PLEVs EU27+4'!$B$34</f>
        <v>429.80944522653266</v>
      </c>
      <c r="AH8" s="11">
        <f>'Share E-Bikes_SmallPLEVs'!AR8*'Small PLEVs EU27+4'!$B$35</f>
        <v>442.28050860082823</v>
      </c>
      <c r="AI8" s="11">
        <f>'Share E-Bikes_SmallPLEVs'!AS8*'Small PLEVs EU27+4'!$B$36</f>
        <v>455.11909565511945</v>
      </c>
      <c r="AJ8" s="11">
        <f>'Share E-Bikes_SmallPLEVs'!AT8*'Small PLEVs EU27+4'!$B$37</f>
        <v>468.3622326459938</v>
      </c>
      <c r="AK8" s="11">
        <f>'Share E-Bikes_SmallPLEVs'!AU8*'Small PLEVs EU27+4'!$B$38</f>
        <v>482.04694584124172</v>
      </c>
      <c r="AL8" s="11">
        <f>'Share E-Bikes_SmallPLEVs'!AV8*'Small PLEVs EU27+4'!$B$39</f>
        <v>496.21026140782817</v>
      </c>
      <c r="AM8" s="11">
        <f>'Share E-Bikes_SmallPLEVs'!AW8*'Small PLEVs EU27+4'!$B$40</f>
        <v>510.88920566955721</v>
      </c>
      <c r="AN8" s="11">
        <f>'Share E-Bikes_SmallPLEVs'!AX8*'Small PLEVs EU27+4'!$B$41</f>
        <v>526.12080482700253</v>
      </c>
      <c r="AO8" s="11">
        <f>'Share E-Bikes_SmallPLEVs'!AY8*'Small PLEVs EU27+4'!$B$42</f>
        <v>541.94208510314274</v>
      </c>
      <c r="AP8" s="11">
        <f>'Share E-Bikes_SmallPLEVs'!AZ8*'Small PLEVs EU27+4'!$B$43</f>
        <v>558.39007276576774</v>
      </c>
    </row>
    <row r="9" spans="1:42" x14ac:dyDescent="0.45">
      <c r="A9" t="s">
        <v>28</v>
      </c>
      <c r="B9" s="9">
        <f>'Share E-Bikes_SmallPLEVs'!L9*'Small PLEVs EU27+4'!$B$3</f>
        <v>2.9584775086505188</v>
      </c>
      <c r="C9" s="9">
        <f>'Share E-Bikes_SmallPLEVs'!M9*'Small PLEVs EU27+4'!$B$4</f>
        <v>4.4376198213952813</v>
      </c>
      <c r="D9" s="9">
        <f>'Share E-Bikes_SmallPLEVs'!N9*'Small PLEVs EU27+4'!$B$5</f>
        <v>5.3860054517325242</v>
      </c>
      <c r="E9" s="9">
        <f>'Share E-Bikes_SmallPLEVs'!O9*'Small PLEVs EU27+4'!$B$6</f>
        <v>2.7794025726763243</v>
      </c>
      <c r="F9" s="9">
        <f>'Share E-Bikes_SmallPLEVs'!P9*'Small PLEVs EU27+4'!$B$7</f>
        <v>4.2163703403527606</v>
      </c>
      <c r="G9" s="9">
        <f>'Share E-Bikes_SmallPLEVs'!Q9*'Small PLEVs EU27+4'!$B$8</f>
        <v>10.365481492422131</v>
      </c>
      <c r="H9" s="9">
        <f>'Share E-Bikes_SmallPLEVs'!R9*'Small PLEVs EU27+4'!$B$9</f>
        <v>8.6720838364954496</v>
      </c>
      <c r="I9" s="9">
        <f>'Share E-Bikes_SmallPLEVs'!S9*'Small PLEVs EU27+4'!$B$10</f>
        <v>8.5100563014177499</v>
      </c>
      <c r="J9" s="9">
        <f>'Share E-Bikes_SmallPLEVs'!T9*'Small PLEVs EU27+4'!$B$11</f>
        <v>7.8986414532195948</v>
      </c>
      <c r="K9" s="9">
        <f>'Share E-Bikes_SmallPLEVs'!U9*'Small PLEVs EU27+4'!$B$12</f>
        <v>8.7231951154814027</v>
      </c>
      <c r="L9" s="9">
        <f>'Share E-Bikes_SmallPLEVs'!V9*'Small PLEVs EU27+4'!$B$13</f>
        <v>7.8051311161435128</v>
      </c>
      <c r="M9" s="9">
        <f>'Share E-Bikes_SmallPLEVs'!W9*'Small PLEVs EU27+4'!$B$14</f>
        <v>10.01145780019187</v>
      </c>
      <c r="N9" s="11">
        <f>'Share E-Bikes_SmallPLEVs'!X9*'Small PLEVs EU27+4'!$B$15</f>
        <v>10.654861245269215</v>
      </c>
      <c r="O9" s="11">
        <f>'Share E-Bikes_SmallPLEVs'!Y9*'Small PLEVs EU27+4'!$B$16</f>
        <v>11.281385813907407</v>
      </c>
      <c r="P9" s="11">
        <f>'Share E-Bikes_SmallPLEVs'!Z9*'Small PLEVs EU27+4'!$B$17</f>
        <v>11.889827230709832</v>
      </c>
      <c r="Q9" s="11">
        <f>'Share E-Bikes_SmallPLEVs'!AA9*'Small PLEVs EU27+4'!$B$18</f>
        <v>12.483343655125882</v>
      </c>
      <c r="R9" s="11">
        <f>'Share E-Bikes_SmallPLEVs'!AB9*'Small PLEVs EU27+4'!$B$19</f>
        <v>13.063783621871321</v>
      </c>
      <c r="S9" s="11">
        <f>'Share E-Bikes_SmallPLEVs'!AC9*'Small PLEVs EU27+4'!$B$20</f>
        <v>13.632995658950373</v>
      </c>
      <c r="T9" s="11">
        <f>'Share E-Bikes_SmallPLEVs'!AD9*'Small PLEVs EU27+4'!$B$21</f>
        <v>14.192828304434553</v>
      </c>
      <c r="U9" s="11">
        <f>'Share E-Bikes_SmallPLEVs'!AE9*'Small PLEVs EU27+4'!$B$22</f>
        <v>14.756307955172749</v>
      </c>
      <c r="V9" s="11">
        <f>'Share E-Bikes_SmallPLEVs'!AF9*'Small PLEVs EU27+4'!$B$23</f>
        <v>15.314740374885371</v>
      </c>
      <c r="W9" s="11">
        <f>'Share E-Bikes_SmallPLEVs'!AG9*'Small PLEVs EU27+4'!$B$24</f>
        <v>15.858342103604953</v>
      </c>
      <c r="X9" s="11">
        <f>'Share E-Bikes_SmallPLEVs'!AH9*'Small PLEVs EU27+4'!$B$25</f>
        <v>16.399955584163528</v>
      </c>
      <c r="Y9" s="11">
        <f>'Share E-Bikes_SmallPLEVs'!AI9*'Small PLEVs EU27+4'!$B$26</f>
        <v>16.941432129390467</v>
      </c>
      <c r="Z9" s="11">
        <f>'Share E-Bikes_SmallPLEVs'!AJ9*'Small PLEVs EU27+4'!$B$27</f>
        <v>17.484623051554973</v>
      </c>
      <c r="AA9" s="11">
        <f>'Share E-Bikes_SmallPLEVs'!AK9*'Small PLEVs EU27+4'!$B$28</f>
        <v>18.031379661806032</v>
      </c>
      <c r="AB9" s="11">
        <f>'Share E-Bikes_SmallPLEVs'!AL9*'Small PLEVs EU27+4'!$B$29</f>
        <v>18.583553272972999</v>
      </c>
      <c r="AC9" s="11">
        <f>'Share E-Bikes_SmallPLEVs'!AM9*'Small PLEVs EU27+4'!$B$30</f>
        <v>19.14299519788522</v>
      </c>
      <c r="AD9" s="11">
        <f>'Share E-Bikes_SmallPLEVs'!AN9*'Small PLEVs EU27+4'!$B$31</f>
        <v>19.711556745451119</v>
      </c>
      <c r="AE9" s="11">
        <f>'Share E-Bikes_SmallPLEVs'!AO9*'Small PLEVs EU27+4'!$B$32</f>
        <v>20.291089232420997</v>
      </c>
      <c r="AF9" s="11">
        <f>'Share E-Bikes_SmallPLEVs'!AP9*'Small PLEVs EU27+4'!$B$33</f>
        <v>20.88344396714313</v>
      </c>
      <c r="AG9" s="11">
        <f>'Share E-Bikes_SmallPLEVs'!AQ9*'Small PLEVs EU27+4'!$B$34</f>
        <v>21.490472261326634</v>
      </c>
      <c r="AH9" s="11">
        <f>'Share E-Bikes_SmallPLEVs'!AR9*'Small PLEVs EU27+4'!$B$35</f>
        <v>22.114025430041409</v>
      </c>
      <c r="AI9" s="11">
        <f>'Share E-Bikes_SmallPLEVs'!AS9*'Small PLEVs EU27+4'!$B$36</f>
        <v>22.755954782755968</v>
      </c>
      <c r="AJ9" s="11">
        <f>'Share E-Bikes_SmallPLEVs'!AT9*'Small PLEVs EU27+4'!$B$37</f>
        <v>23.418111632299691</v>
      </c>
      <c r="AK9" s="11">
        <f>'Share E-Bikes_SmallPLEVs'!AU9*'Small PLEVs EU27+4'!$B$38</f>
        <v>24.102347292062081</v>
      </c>
      <c r="AL9" s="11">
        <f>'Share E-Bikes_SmallPLEVs'!AV9*'Small PLEVs EU27+4'!$B$39</f>
        <v>24.810513070391405</v>
      </c>
      <c r="AM9" s="11">
        <f>'Share E-Bikes_SmallPLEVs'!AW9*'Small PLEVs EU27+4'!$B$40</f>
        <v>25.544460283477857</v>
      </c>
      <c r="AN9" s="11">
        <f>'Share E-Bikes_SmallPLEVs'!AX9*'Small PLEVs EU27+4'!$B$41</f>
        <v>26.306040241350122</v>
      </c>
      <c r="AO9" s="11">
        <f>'Share E-Bikes_SmallPLEVs'!AY9*'Small PLEVs EU27+4'!$B$42</f>
        <v>27.097104255157138</v>
      </c>
      <c r="AP9" s="11">
        <f>'Share E-Bikes_SmallPLEVs'!AZ9*'Small PLEVs EU27+4'!$B$43</f>
        <v>27.91950363828839</v>
      </c>
    </row>
    <row r="10" spans="1:42" x14ac:dyDescent="0.45">
      <c r="A10" t="s">
        <v>29</v>
      </c>
      <c r="B10" s="9">
        <f>'Share E-Bikes_SmallPLEVs'!L10*'Small PLEVs EU27+4'!$B$3</f>
        <v>1.4792387543252594</v>
      </c>
      <c r="C10" s="9">
        <f>'Share E-Bikes_SmallPLEVs'!M10*'Small PLEVs EU27+4'!$B$4</f>
        <v>2.9584132142635204</v>
      </c>
      <c r="D10" s="9">
        <f>'Share E-Bikes_SmallPLEVs'!N10*'Small PLEVs EU27+4'!$B$5</f>
        <v>5.3860054517325242</v>
      </c>
      <c r="E10" s="9">
        <f>'Share E-Bikes_SmallPLEVs'!O10*'Small PLEVs EU27+4'!$B$6</f>
        <v>2.1380019789817877</v>
      </c>
      <c r="F10" s="9">
        <f>'Share E-Bikes_SmallPLEVs'!P10*'Small PLEVs EU27+4'!$B$7</f>
        <v>3.7947333063174842</v>
      </c>
      <c r="G10" s="9">
        <f>'Share E-Bikes_SmallPLEVs'!Q10*'Small PLEVs EU27+4'!$B$8</f>
        <v>4.9754311163626221</v>
      </c>
      <c r="H10" s="9">
        <f>'Share E-Bikes_SmallPLEVs'!R10*'Small PLEVs EU27+4'!$B$9</f>
        <v>7.7085189657737336</v>
      </c>
      <c r="I10" s="9">
        <f>'Share E-Bikes_SmallPLEVs'!S10*'Small PLEVs EU27+4'!$B$10</f>
        <v>12.254481074041559</v>
      </c>
      <c r="J10" s="9">
        <f>'Share E-Bikes_SmallPLEVs'!T10*'Small PLEVs EU27+4'!$B$11</f>
        <v>15.79728290643919</v>
      </c>
      <c r="K10" s="9">
        <f>'Share E-Bikes_SmallPLEVs'!U10*'Small PLEVs EU27+4'!$B$12</f>
        <v>18.344366198732953</v>
      </c>
      <c r="L10" s="9">
        <f>'Share E-Bikes_SmallPLEVs'!V10*'Small PLEVs EU27+4'!$B$13</f>
        <v>22.166572369847575</v>
      </c>
      <c r="M10" s="9">
        <f>'Share E-Bikes_SmallPLEVs'!W10*'Small PLEVs EU27+4'!$B$14</f>
        <v>22.425665472429788</v>
      </c>
      <c r="N10" s="11">
        <f>'Share E-Bikes_SmallPLEVs'!X10*'Small PLEVs EU27+4'!$B$15</f>
        <v>23.866889189403043</v>
      </c>
      <c r="O10" s="11">
        <f>'Share E-Bikes_SmallPLEVs'!Y10*'Small PLEVs EU27+4'!$B$16</f>
        <v>25.270304223152589</v>
      </c>
      <c r="P10" s="11">
        <f>'Share E-Bikes_SmallPLEVs'!Z10*'Small PLEVs EU27+4'!$B$17</f>
        <v>26.633212996790025</v>
      </c>
      <c r="Q10" s="11">
        <f>'Share E-Bikes_SmallPLEVs'!AA10*'Small PLEVs EU27+4'!$B$18</f>
        <v>27.962689787481974</v>
      </c>
      <c r="R10" s="11">
        <f>'Share E-Bikes_SmallPLEVs'!AB10*'Small PLEVs EU27+4'!$B$19</f>
        <v>29.26287531299176</v>
      </c>
      <c r="S10" s="11">
        <f>'Share E-Bikes_SmallPLEVs'!AC10*'Small PLEVs EU27+4'!$B$20</f>
        <v>30.537910276048837</v>
      </c>
      <c r="T10" s="11">
        <f>'Share E-Bikes_SmallPLEVs'!AD10*'Small PLEVs EU27+4'!$B$21</f>
        <v>31.791935401933397</v>
      </c>
      <c r="U10" s="11">
        <f>'Share E-Bikes_SmallPLEVs'!AE10*'Small PLEVs EU27+4'!$B$22</f>
        <v>33.054129819586962</v>
      </c>
      <c r="V10" s="11">
        <f>'Share E-Bikes_SmallPLEVs'!AF10*'Small PLEVs EU27+4'!$B$23</f>
        <v>34.305018439743236</v>
      </c>
      <c r="W10" s="11">
        <f>'Share E-Bikes_SmallPLEVs'!AG10*'Small PLEVs EU27+4'!$B$24</f>
        <v>35.522686312075102</v>
      </c>
      <c r="X10" s="11">
        <f>'Share E-Bikes_SmallPLEVs'!AH10*'Small PLEVs EU27+4'!$B$25</f>
        <v>36.735900508526314</v>
      </c>
      <c r="Y10" s="11">
        <f>'Share E-Bikes_SmallPLEVs'!AI10*'Small PLEVs EU27+4'!$B$26</f>
        <v>37.948807969834661</v>
      </c>
      <c r="Z10" s="11">
        <f>'Share E-Bikes_SmallPLEVs'!AJ10*'Small PLEVs EU27+4'!$B$27</f>
        <v>39.165555635483152</v>
      </c>
      <c r="AA10" s="11">
        <f>'Share E-Bikes_SmallPLEVs'!AK10*'Small PLEVs EU27+4'!$B$28</f>
        <v>40.390290442445526</v>
      </c>
      <c r="AB10" s="11">
        <f>'Share E-Bikes_SmallPLEVs'!AL10*'Small PLEVs EU27+4'!$B$29</f>
        <v>41.627159331459531</v>
      </c>
      <c r="AC10" s="11">
        <f>'Share E-Bikes_SmallPLEVs'!AM10*'Small PLEVs EU27+4'!$B$30</f>
        <v>42.880309243262907</v>
      </c>
      <c r="AD10" s="11">
        <f>'Share E-Bikes_SmallPLEVs'!AN10*'Small PLEVs EU27+4'!$B$31</f>
        <v>44.153887109810526</v>
      </c>
      <c r="AE10" s="11">
        <f>'Share E-Bikes_SmallPLEVs'!AO10*'Small PLEVs EU27+4'!$B$32</f>
        <v>45.452039880623055</v>
      </c>
      <c r="AF10" s="11">
        <f>'Share E-Bikes_SmallPLEVs'!AP10*'Small PLEVs EU27+4'!$B$33</f>
        <v>46.77891448640063</v>
      </c>
      <c r="AG10" s="11">
        <f>'Share E-Bikes_SmallPLEVs'!AQ10*'Small PLEVs EU27+4'!$B$34</f>
        <v>48.13865786537167</v>
      </c>
      <c r="AH10" s="11">
        <f>'Share E-Bikes_SmallPLEVs'!AR10*'Small PLEVs EU27+4'!$B$35</f>
        <v>49.535416963292775</v>
      </c>
      <c r="AI10" s="11">
        <f>'Share E-Bikes_SmallPLEVs'!AS10*'Small PLEVs EU27+4'!$B$36</f>
        <v>50.973338713373394</v>
      </c>
      <c r="AJ10" s="11">
        <f>'Share E-Bikes_SmallPLEVs'!AT10*'Small PLEVs EU27+4'!$B$37</f>
        <v>52.456570056351318</v>
      </c>
      <c r="AK10" s="11">
        <f>'Share E-Bikes_SmallPLEVs'!AU10*'Small PLEVs EU27+4'!$B$38</f>
        <v>53.989257934219076</v>
      </c>
      <c r="AL10" s="11">
        <f>'Share E-Bikes_SmallPLEVs'!AV10*'Small PLEVs EU27+4'!$B$39</f>
        <v>55.575549277676771</v>
      </c>
      <c r="AM10" s="11">
        <f>'Share E-Bikes_SmallPLEVs'!AW10*'Small PLEVs EU27+4'!$B$40</f>
        <v>57.219591034990408</v>
      </c>
      <c r="AN10" s="11">
        <f>'Share E-Bikes_SmallPLEVs'!AX10*'Small PLEVs EU27+4'!$B$41</f>
        <v>58.925530140624282</v>
      </c>
      <c r="AO10" s="11">
        <f>'Share E-Bikes_SmallPLEVs'!AY10*'Small PLEVs EU27+4'!$B$42</f>
        <v>60.697513531552005</v>
      </c>
      <c r="AP10" s="11">
        <f>'Share E-Bikes_SmallPLEVs'!AZ10*'Small PLEVs EU27+4'!$B$43</f>
        <v>62.539688149766008</v>
      </c>
    </row>
    <row r="11" spans="1:42" x14ac:dyDescent="0.45">
      <c r="A11" t="s">
        <v>30</v>
      </c>
      <c r="B11" s="9">
        <f>'Share E-Bikes_SmallPLEVs'!L11*'Small PLEVs EU27+4'!$B$3</f>
        <v>0</v>
      </c>
      <c r="C11" s="9">
        <f>'Share E-Bikes_SmallPLEVs'!M11*'Small PLEVs EU27+4'!$B$4</f>
        <v>0</v>
      </c>
      <c r="D11" s="9">
        <f>'Share E-Bikes_SmallPLEVs'!N11*'Small PLEVs EU27+4'!$B$5</f>
        <v>0</v>
      </c>
      <c r="E11" s="9">
        <f>'Share E-Bikes_SmallPLEVs'!O11*'Small PLEVs EU27+4'!$B$6</f>
        <v>0</v>
      </c>
      <c r="F11" s="9">
        <f>'Share E-Bikes_SmallPLEVs'!P11*'Small PLEVs EU27+4'!$B$7</f>
        <v>0</v>
      </c>
      <c r="G11" s="9">
        <f>'Share E-Bikes_SmallPLEVs'!Q11*'Small PLEVs EU27+4'!$B$8</f>
        <v>0</v>
      </c>
      <c r="H11" s="9">
        <f>'Share E-Bikes_SmallPLEVs'!R11*'Small PLEVs EU27+4'!$B$9</f>
        <v>0.38542594828868665</v>
      </c>
      <c r="I11" s="9">
        <f>'Share E-Bikes_SmallPLEVs'!S11*'Small PLEVs EU27+4'!$B$10</f>
        <v>0.4255028150708875</v>
      </c>
      <c r="J11" s="9">
        <f>'Share E-Bikes_SmallPLEVs'!T11*'Small PLEVs EU27+4'!$B$11</f>
        <v>0.4308349883574325</v>
      </c>
      <c r="K11" s="9">
        <f>'Share E-Bikes_SmallPLEVs'!U11*'Small PLEVs EU27+4'!$B$12</f>
        <v>0.19242342166503093</v>
      </c>
      <c r="L11" s="9">
        <f>'Share E-Bikes_SmallPLEVs'!V11*'Small PLEVs EU27+4'!$B$13</f>
        <v>0.15610262232287025</v>
      </c>
      <c r="M11" s="9">
        <f>'Share E-Bikes_SmallPLEVs'!W11*'Small PLEVs EU27+4'!$B$14</f>
        <v>0.20022915600383739</v>
      </c>
      <c r="N11" s="11">
        <f>'Share E-Bikes_SmallPLEVs'!X11*'Small PLEVs EU27+4'!$B$15</f>
        <v>0.2130972249053843</v>
      </c>
      <c r="O11" s="11">
        <f>'Share E-Bikes_SmallPLEVs'!Y11*'Small PLEVs EU27+4'!$B$16</f>
        <v>0.22562771627814812</v>
      </c>
      <c r="P11" s="11">
        <f>'Share E-Bikes_SmallPLEVs'!Z11*'Small PLEVs EU27+4'!$B$17</f>
        <v>0.23779654461419664</v>
      </c>
      <c r="Q11" s="11">
        <f>'Share E-Bikes_SmallPLEVs'!AA11*'Small PLEVs EU27+4'!$B$18</f>
        <v>0.24966687310251764</v>
      </c>
      <c r="R11" s="11">
        <f>'Share E-Bikes_SmallPLEVs'!AB11*'Small PLEVs EU27+4'!$B$19</f>
        <v>0.26127567243742644</v>
      </c>
      <c r="S11" s="11">
        <f>'Share E-Bikes_SmallPLEVs'!AC11*'Small PLEVs EU27+4'!$B$20</f>
        <v>0.27265991317900751</v>
      </c>
      <c r="T11" s="11">
        <f>'Share E-Bikes_SmallPLEVs'!AD11*'Small PLEVs EU27+4'!$B$21</f>
        <v>0.28385656608869109</v>
      </c>
      <c r="U11" s="11">
        <f>'Share E-Bikes_SmallPLEVs'!AE11*'Small PLEVs EU27+4'!$B$22</f>
        <v>0.29512615910345508</v>
      </c>
      <c r="V11" s="11">
        <f>'Share E-Bikes_SmallPLEVs'!AF11*'Small PLEVs EU27+4'!$B$23</f>
        <v>0.30629480749770749</v>
      </c>
      <c r="W11" s="11">
        <f>'Share E-Bikes_SmallPLEVs'!AG11*'Small PLEVs EU27+4'!$B$24</f>
        <v>0.31716684207209911</v>
      </c>
      <c r="X11" s="11">
        <f>'Share E-Bikes_SmallPLEVs'!AH11*'Small PLEVs EU27+4'!$B$25</f>
        <v>0.32799911168327067</v>
      </c>
      <c r="Y11" s="11">
        <f>'Share E-Bikes_SmallPLEVs'!AI11*'Small PLEVs EU27+4'!$B$26</f>
        <v>0.33882864258780943</v>
      </c>
      <c r="Z11" s="11">
        <f>'Share E-Bikes_SmallPLEVs'!AJ11*'Small PLEVs EU27+4'!$B$27</f>
        <v>0.34969246103109952</v>
      </c>
      <c r="AA11" s="11">
        <f>'Share E-Bikes_SmallPLEVs'!AK11*'Small PLEVs EU27+4'!$B$28</f>
        <v>0.36062759323612076</v>
      </c>
      <c r="AB11" s="11">
        <f>'Share E-Bikes_SmallPLEVs'!AL11*'Small PLEVs EU27+4'!$B$29</f>
        <v>0.37167106545946016</v>
      </c>
      <c r="AC11" s="11">
        <f>'Share E-Bikes_SmallPLEVs'!AM11*'Small PLEVs EU27+4'!$B$30</f>
        <v>0.38285990395770453</v>
      </c>
      <c r="AD11" s="11">
        <f>'Share E-Bikes_SmallPLEVs'!AN11*'Small PLEVs EU27+4'!$B$31</f>
        <v>0.39423113490902245</v>
      </c>
      <c r="AE11" s="11">
        <f>'Share E-Bikes_SmallPLEVs'!AO11*'Small PLEVs EU27+4'!$B$32</f>
        <v>0.40582178464842006</v>
      </c>
      <c r="AF11" s="11">
        <f>'Share E-Bikes_SmallPLEVs'!AP11*'Small PLEVs EU27+4'!$B$33</f>
        <v>0.41766887934286273</v>
      </c>
      <c r="AG11" s="11">
        <f>'Share E-Bikes_SmallPLEVs'!AQ11*'Small PLEVs EU27+4'!$B$34</f>
        <v>0.42980944522653275</v>
      </c>
      <c r="AH11" s="11">
        <f>'Share E-Bikes_SmallPLEVs'!AR11*'Small PLEVs EU27+4'!$B$35</f>
        <v>0.44228050860082824</v>
      </c>
      <c r="AI11" s="11">
        <f>'Share E-Bikes_SmallPLEVs'!AS11*'Small PLEVs EU27+4'!$B$36</f>
        <v>0.45511909565511954</v>
      </c>
      <c r="AJ11" s="11">
        <f>'Share E-Bikes_SmallPLEVs'!AT11*'Small PLEVs EU27+4'!$B$37</f>
        <v>0.46836223264599391</v>
      </c>
      <c r="AK11" s="11">
        <f>'Share E-Bikes_SmallPLEVs'!AU11*'Small PLEVs EU27+4'!$B$38</f>
        <v>0.4820469458412418</v>
      </c>
      <c r="AL11" s="11">
        <f>'Share E-Bikes_SmallPLEVs'!AV11*'Small PLEVs EU27+4'!$B$39</f>
        <v>0.4962102614078282</v>
      </c>
      <c r="AM11" s="11">
        <f>'Share E-Bikes_SmallPLEVs'!AW11*'Small PLEVs EU27+4'!$B$40</f>
        <v>0.5108892056695572</v>
      </c>
      <c r="AN11" s="11">
        <f>'Share E-Bikes_SmallPLEVs'!AX11*'Small PLEVs EU27+4'!$B$41</f>
        <v>0.52612080482700252</v>
      </c>
      <c r="AO11" s="11">
        <f>'Share E-Bikes_SmallPLEVs'!AY11*'Small PLEVs EU27+4'!$B$42</f>
        <v>0.5419420851031429</v>
      </c>
      <c r="AP11" s="11">
        <f>'Share E-Bikes_SmallPLEVs'!AZ11*'Small PLEVs EU27+4'!$B$43</f>
        <v>0.5583900727657678</v>
      </c>
    </row>
    <row r="12" spans="1:42" x14ac:dyDescent="0.45">
      <c r="A12" t="s">
        <v>31</v>
      </c>
      <c r="B12" s="9">
        <f>'Share E-Bikes_SmallPLEVs'!L12*'Small PLEVs EU27+4'!$B$3</f>
        <v>0.29584775086505188</v>
      </c>
      <c r="C12" s="9">
        <f>'Share E-Bikes_SmallPLEVs'!M12*'Small PLEVs EU27+4'!$B$4</f>
        <v>0.44376198213952811</v>
      </c>
      <c r="D12" s="9">
        <f>'Share E-Bikes_SmallPLEVs'!N12*'Small PLEVs EU27+4'!$B$5</f>
        <v>0.89766757528875396</v>
      </c>
      <c r="E12" s="9">
        <f>'Share E-Bikes_SmallPLEVs'!O12*'Small PLEVs EU27+4'!$B$6</f>
        <v>2.1380019789817877</v>
      </c>
      <c r="F12" s="9">
        <f>'Share E-Bikes_SmallPLEVs'!P12*'Small PLEVs EU27+4'!$B$7</f>
        <v>3.1622777552645709</v>
      </c>
      <c r="G12" s="9">
        <f>'Share E-Bikes_SmallPLEVs'!Q12*'Small PLEVs EU27+4'!$B$8</f>
        <v>3.1096444477266392</v>
      </c>
      <c r="H12" s="9">
        <f>'Share E-Bikes_SmallPLEVs'!R12*'Small PLEVs EU27+4'!$B$9</f>
        <v>3.8542594828868668</v>
      </c>
      <c r="I12" s="9">
        <f>'Share E-Bikes_SmallPLEVs'!S12*'Small PLEVs EU27+4'!$B$10</f>
        <v>1.0212067561701299</v>
      </c>
      <c r="J12" s="9">
        <f>'Share E-Bikes_SmallPLEVs'!T12*'Small PLEVs EU27+4'!$B$11</f>
        <v>2.1541749417871623</v>
      </c>
      <c r="K12" s="9">
        <f>'Share E-Bikes_SmallPLEVs'!U12*'Small PLEVs EU27+4'!$B$12</f>
        <v>2.1807987788703507</v>
      </c>
      <c r="L12" s="9">
        <f>'Share E-Bikes_SmallPLEVs'!V12*'Small PLEVs EU27+4'!$B$13</f>
        <v>2.6017103720478376</v>
      </c>
      <c r="M12" s="9">
        <f>'Share E-Bikes_SmallPLEVs'!W12*'Small PLEVs EU27+4'!$B$14</f>
        <v>4.0045831200767479</v>
      </c>
      <c r="N12" s="11">
        <f>'Share E-Bikes_SmallPLEVs'!X12*'Small PLEVs EU27+4'!$B$15</f>
        <v>4.2619444981076864</v>
      </c>
      <c r="O12" s="11">
        <f>'Share E-Bikes_SmallPLEVs'!Y12*'Small PLEVs EU27+4'!$B$16</f>
        <v>4.5125543255629621</v>
      </c>
      <c r="P12" s="11">
        <f>'Share E-Bikes_SmallPLEVs'!Z12*'Small PLEVs EU27+4'!$B$17</f>
        <v>4.7559308922839332</v>
      </c>
      <c r="Q12" s="11">
        <f>'Share E-Bikes_SmallPLEVs'!AA12*'Small PLEVs EU27+4'!$B$18</f>
        <v>4.993337462050353</v>
      </c>
      <c r="R12" s="11">
        <f>'Share E-Bikes_SmallPLEVs'!AB12*'Small PLEVs EU27+4'!$B$19</f>
        <v>5.2255134487485284</v>
      </c>
      <c r="S12" s="11">
        <f>'Share E-Bikes_SmallPLEVs'!AC12*'Small PLEVs EU27+4'!$B$20</f>
        <v>5.4531982635801493</v>
      </c>
      <c r="T12" s="11">
        <f>'Share E-Bikes_SmallPLEVs'!AD12*'Small PLEVs EU27+4'!$B$21</f>
        <v>5.6771313217738211</v>
      </c>
      <c r="U12" s="11">
        <f>'Share E-Bikes_SmallPLEVs'!AE12*'Small PLEVs EU27+4'!$B$22</f>
        <v>5.9025231820691006</v>
      </c>
      <c r="V12" s="11">
        <f>'Share E-Bikes_SmallPLEVs'!AF12*'Small PLEVs EU27+4'!$B$23</f>
        <v>6.1258961499541495</v>
      </c>
      <c r="W12" s="11">
        <f>'Share E-Bikes_SmallPLEVs'!AG12*'Small PLEVs EU27+4'!$B$24</f>
        <v>6.3433368414419826</v>
      </c>
      <c r="X12" s="11">
        <f>'Share E-Bikes_SmallPLEVs'!AH12*'Small PLEVs EU27+4'!$B$25</f>
        <v>6.5599822336654139</v>
      </c>
      <c r="Y12" s="11">
        <f>'Share E-Bikes_SmallPLEVs'!AI12*'Small PLEVs EU27+4'!$B$26</f>
        <v>6.7765728517561898</v>
      </c>
      <c r="Z12" s="11">
        <f>'Share E-Bikes_SmallPLEVs'!AJ12*'Small PLEVs EU27+4'!$B$27</f>
        <v>6.9938492206219918</v>
      </c>
      <c r="AA12" s="11">
        <f>'Share E-Bikes_SmallPLEVs'!AK12*'Small PLEVs EU27+4'!$B$28</f>
        <v>7.2125518647224149</v>
      </c>
      <c r="AB12" s="11">
        <f>'Share E-Bikes_SmallPLEVs'!AL12*'Small PLEVs EU27+4'!$B$29</f>
        <v>7.4334213091892041</v>
      </c>
      <c r="AC12" s="11">
        <f>'Share E-Bikes_SmallPLEVs'!AM12*'Small PLEVs EU27+4'!$B$30</f>
        <v>7.6571980791540915</v>
      </c>
      <c r="AD12" s="11">
        <f>'Share E-Bikes_SmallPLEVs'!AN12*'Small PLEVs EU27+4'!$B$31</f>
        <v>7.8846226981804515</v>
      </c>
      <c r="AE12" s="11">
        <f>'Share E-Bikes_SmallPLEVs'!AO12*'Small PLEVs EU27+4'!$B$32</f>
        <v>8.1164356929684036</v>
      </c>
      <c r="AF12" s="11">
        <f>'Share E-Bikes_SmallPLEVs'!AP12*'Small PLEVs EU27+4'!$B$33</f>
        <v>8.3533775868572562</v>
      </c>
      <c r="AG12" s="11">
        <f>'Share E-Bikes_SmallPLEVs'!AQ12*'Small PLEVs EU27+4'!$B$34</f>
        <v>8.5961889045306581</v>
      </c>
      <c r="AH12" s="11">
        <f>'Share E-Bikes_SmallPLEVs'!AR12*'Small PLEVs EU27+4'!$B$35</f>
        <v>8.8456101720165687</v>
      </c>
      <c r="AI12" s="11">
        <f>'Share E-Bikes_SmallPLEVs'!AS12*'Small PLEVs EU27+4'!$B$36</f>
        <v>9.1023819131023931</v>
      </c>
      <c r="AJ12" s="11">
        <f>'Share E-Bikes_SmallPLEVs'!AT12*'Small PLEVs EU27+4'!$B$37</f>
        <v>9.3672446529198794</v>
      </c>
      <c r="AK12" s="11">
        <f>'Share E-Bikes_SmallPLEVs'!AU12*'Small PLEVs EU27+4'!$B$38</f>
        <v>9.6409389168248385</v>
      </c>
      <c r="AL12" s="11">
        <f>'Share E-Bikes_SmallPLEVs'!AV12*'Small PLEVs EU27+4'!$B$39</f>
        <v>9.924205228156568</v>
      </c>
      <c r="AM12" s="11">
        <f>'Share E-Bikes_SmallPLEVs'!AW12*'Small PLEVs EU27+4'!$B$40</f>
        <v>10.217784113391147</v>
      </c>
      <c r="AN12" s="11">
        <f>'Share E-Bikes_SmallPLEVs'!AX12*'Small PLEVs EU27+4'!$B$41</f>
        <v>10.522416096540052</v>
      </c>
      <c r="AO12" s="11">
        <f>'Share E-Bikes_SmallPLEVs'!AY12*'Small PLEVs EU27+4'!$B$42</f>
        <v>10.83884170206286</v>
      </c>
      <c r="AP12" s="11">
        <f>'Share E-Bikes_SmallPLEVs'!AZ12*'Small PLEVs EU27+4'!$B$43</f>
        <v>11.167801455315361</v>
      </c>
    </row>
    <row r="13" spans="1:42" x14ac:dyDescent="0.45">
      <c r="A13" t="s">
        <v>32</v>
      </c>
      <c r="B13" s="9">
        <f>'Share E-Bikes_SmallPLEVs'!L13*'Small PLEVs EU27+4'!$B$3</f>
        <v>3.9446366782006925</v>
      </c>
      <c r="C13" s="9">
        <f>'Share E-Bikes_SmallPLEVs'!M13*'Small PLEVs EU27+4'!$B$4</f>
        <v>5.9168264285270409</v>
      </c>
      <c r="D13" s="9">
        <f>'Share E-Bikes_SmallPLEVs'!N13*'Small PLEVs EU27+4'!$B$5</f>
        <v>8.2585416926565376</v>
      </c>
      <c r="E13" s="9">
        <f>'Share E-Bikes_SmallPLEVs'!O13*'Small PLEVs EU27+4'!$B$6</f>
        <v>11.972811082298014</v>
      </c>
      <c r="F13" s="9">
        <f>'Share E-Bikes_SmallPLEVs'!P13*'Small PLEVs EU27+4'!$B$7</f>
        <v>16.443844327375768</v>
      </c>
      <c r="G13" s="9">
        <f>'Share E-Bikes_SmallPLEVs'!Q13*'Small PLEVs EU27+4'!$B$8</f>
        <v>21.145582244541146</v>
      </c>
      <c r="H13" s="9">
        <f>'Share E-Bikes_SmallPLEVs'!R13*'Small PLEVs EU27+4'!$B$9</f>
        <v>25.823538535342003</v>
      </c>
      <c r="I13" s="9">
        <f>'Share E-Bikes_SmallPLEVs'!S13*'Small PLEVs EU27+4'!$B$10</f>
        <v>47.315913035882687</v>
      </c>
      <c r="J13" s="9">
        <f>'Share E-Bikes_SmallPLEVs'!T13*'Small PLEVs EU27+4'!$B$11</f>
        <v>48.540742021604061</v>
      </c>
      <c r="K13" s="9">
        <f>'Share E-Bikes_SmallPLEVs'!U13*'Small PLEVs EU27+4'!$B$12</f>
        <v>49.773525070688009</v>
      </c>
      <c r="L13" s="9">
        <f>'Share E-Bikes_SmallPLEVs'!V13*'Small PLEVs EU27+4'!$B$13</f>
        <v>53.595233664185457</v>
      </c>
      <c r="M13" s="9">
        <f>'Share E-Bikes_SmallPLEVs'!W13*'Small PLEVs EU27+4'!$B$14</f>
        <v>65.975506903264431</v>
      </c>
      <c r="N13" s="11">
        <f>'Share E-Bikes_SmallPLEVs'!X13*'Small PLEVs EU27+4'!$B$15</f>
        <v>70.215535606324138</v>
      </c>
      <c r="O13" s="11">
        <f>'Share E-Bikes_SmallPLEVs'!Y13*'Small PLEVs EU27+4'!$B$16</f>
        <v>74.344332513649803</v>
      </c>
      <c r="P13" s="11">
        <f>'Share E-Bikes_SmallPLEVs'!Z13*'Small PLEVs EU27+4'!$B$17</f>
        <v>78.353961450377795</v>
      </c>
      <c r="Q13" s="11">
        <f>'Share E-Bikes_SmallPLEVs'!AA13*'Small PLEVs EU27+4'!$B$18</f>
        <v>82.265234687279559</v>
      </c>
      <c r="R13" s="11">
        <f>'Share E-Bikes_SmallPLEVs'!AB13*'Small PLEVs EU27+4'!$B$19</f>
        <v>86.090334068132009</v>
      </c>
      <c r="S13" s="11">
        <f>'Share E-Bikes_SmallPLEVs'!AC13*'Small PLEVs EU27+4'!$B$20</f>
        <v>89.841441392482963</v>
      </c>
      <c r="T13" s="11">
        <f>'Share E-Bikes_SmallPLEVs'!AD13*'Small PLEVs EU27+4'!$B$21</f>
        <v>93.530738526223701</v>
      </c>
      <c r="U13" s="11">
        <f>'Share E-Bikes_SmallPLEVs'!AE13*'Small PLEVs EU27+4'!$B$22</f>
        <v>97.244069424588432</v>
      </c>
      <c r="V13" s="11">
        <f>'Share E-Bikes_SmallPLEVs'!AF13*'Small PLEVs EU27+4'!$B$23</f>
        <v>100.9241390704946</v>
      </c>
      <c r="W13" s="11">
        <f>'Share E-Bikes_SmallPLEVs'!AG13*'Small PLEVs EU27+4'!$B$24</f>
        <v>104.50647446275667</v>
      </c>
      <c r="X13" s="11">
        <f>'Share E-Bikes_SmallPLEVs'!AH13*'Small PLEVs EU27+4'!$B$25</f>
        <v>108.07570729963768</v>
      </c>
      <c r="Y13" s="11">
        <f>'Share E-Bikes_SmallPLEVs'!AI13*'Small PLEVs EU27+4'!$B$26</f>
        <v>111.64403773268322</v>
      </c>
      <c r="Z13" s="11">
        <f>'Share E-Bikes_SmallPLEVs'!AJ13*'Small PLEVs EU27+4'!$B$27</f>
        <v>115.22366590974731</v>
      </c>
      <c r="AA13" s="11">
        <f>'Share E-Bikes_SmallPLEVs'!AK13*'Small PLEVs EU27+4'!$B$28</f>
        <v>118.82679197130176</v>
      </c>
      <c r="AB13" s="11">
        <f>'Share E-Bikes_SmallPLEVs'!AL13*'Small PLEVs EU27+4'!$B$29</f>
        <v>122.46561606889209</v>
      </c>
      <c r="AC13" s="11">
        <f>'Share E-Bikes_SmallPLEVs'!AM13*'Small PLEVs EU27+4'!$B$30</f>
        <v>126.15233835406363</v>
      </c>
      <c r="AD13" s="11">
        <f>'Share E-Bikes_SmallPLEVs'!AN13*'Small PLEVs EU27+4'!$B$31</f>
        <v>129.89915895252292</v>
      </c>
      <c r="AE13" s="11">
        <f>'Share E-Bikes_SmallPLEVs'!AO13*'Small PLEVs EU27+4'!$B$32</f>
        <v>133.7182780416544</v>
      </c>
      <c r="AF13" s="11">
        <f>'Share E-Bikes_SmallPLEVs'!AP13*'Small PLEVs EU27+4'!$B$33</f>
        <v>137.62189574347326</v>
      </c>
      <c r="AG13" s="11">
        <f>'Share E-Bikes_SmallPLEVs'!AQ13*'Small PLEVs EU27+4'!$B$34</f>
        <v>141.62221220214255</v>
      </c>
      <c r="AH13" s="11">
        <f>'Share E-Bikes_SmallPLEVs'!AR13*'Small PLEVs EU27+4'!$B$35</f>
        <v>145.73142758397293</v>
      </c>
      <c r="AI13" s="11">
        <f>'Share E-Bikes_SmallPLEVs'!AS13*'Small PLEVs EU27+4'!$B$36</f>
        <v>149.96174201836189</v>
      </c>
      <c r="AJ13" s="11">
        <f>'Share E-Bikes_SmallPLEVs'!AT13*'Small PLEVs EU27+4'!$B$37</f>
        <v>154.32535565685501</v>
      </c>
      <c r="AK13" s="11">
        <f>'Share E-Bikes_SmallPLEVs'!AU13*'Small PLEVs EU27+4'!$B$38</f>
        <v>158.83446865468918</v>
      </c>
      <c r="AL13" s="11">
        <f>'Share E-Bikes_SmallPLEVs'!AV13*'Small PLEVs EU27+4'!$B$39</f>
        <v>163.50128113387942</v>
      </c>
      <c r="AM13" s="11">
        <f>'Share E-Bikes_SmallPLEVs'!AW13*'Small PLEVs EU27+4'!$B$40</f>
        <v>168.33799326811913</v>
      </c>
      <c r="AN13" s="11">
        <f>'Share E-Bikes_SmallPLEVs'!AX13*'Small PLEVs EU27+4'!$B$41</f>
        <v>173.35680519049737</v>
      </c>
      <c r="AO13" s="11">
        <f>'Share E-Bikes_SmallPLEVs'!AY13*'Small PLEVs EU27+4'!$B$42</f>
        <v>178.56991704148558</v>
      </c>
      <c r="AP13" s="11">
        <f>'Share E-Bikes_SmallPLEVs'!AZ13*'Small PLEVs EU27+4'!$B$43</f>
        <v>183.98952897632051</v>
      </c>
    </row>
    <row r="14" spans="1:42" x14ac:dyDescent="0.45">
      <c r="A14" t="s">
        <v>33</v>
      </c>
      <c r="B14" s="9">
        <f>'Share E-Bikes_SmallPLEVs'!L14*'Small PLEVs EU27+4'!$B$3</f>
        <v>2.9584775086505188</v>
      </c>
      <c r="C14" s="9">
        <f>'Share E-Bikes_SmallPLEVs'!M14*'Small PLEVs EU27+4'!$B$4</f>
        <v>2.9584132142635204</v>
      </c>
      <c r="D14" s="9">
        <f>'Share E-Bikes_SmallPLEVs'!N14*'Small PLEVs EU27+4'!$B$5</f>
        <v>5.3860054517325242</v>
      </c>
      <c r="E14" s="9">
        <f>'Share E-Bikes_SmallPLEVs'!O14*'Small PLEVs EU27+4'!$B$6</f>
        <v>5.3450049474544699</v>
      </c>
      <c r="F14" s="9">
        <f>'Share E-Bikes_SmallPLEVs'!P14*'Small PLEVs EU27+4'!$B$7</f>
        <v>10.540925850881901</v>
      </c>
      <c r="G14" s="9">
        <f>'Share E-Bikes_SmallPLEVs'!Q14*'Small PLEVs EU27+4'!$B$8</f>
        <v>8.2923851939377045</v>
      </c>
      <c r="H14" s="9">
        <f>'Share E-Bikes_SmallPLEVs'!R14*'Small PLEVs EU27+4'!$B$9</f>
        <v>14.45347306082575</v>
      </c>
      <c r="I14" s="9">
        <f>'Share E-Bikes_SmallPLEVs'!S14*'Small PLEVs EU27+4'!$B$10</f>
        <v>11.573676569928141</v>
      </c>
      <c r="J14" s="9">
        <f>'Share E-Bikes_SmallPLEVs'!T14*'Small PLEVs EU27+4'!$B$11</f>
        <v>8.7603114299344611</v>
      </c>
      <c r="K14" s="9">
        <f>'Share E-Bikes_SmallPLEVs'!U14*'Small PLEVs EU27+4'!$B$12</f>
        <v>12.956510392112083</v>
      </c>
      <c r="L14" s="9">
        <f>'Share E-Bikes_SmallPLEVs'!V14*'Small PLEVs EU27+4'!$B$13</f>
        <v>15.922467476932766</v>
      </c>
      <c r="M14" s="9">
        <f>'Share E-Bikes_SmallPLEVs'!W14*'Small PLEVs EU27+4'!$B$14</f>
        <v>23.026352940441303</v>
      </c>
      <c r="N14" s="11">
        <f>'Share E-Bikes_SmallPLEVs'!X14*'Small PLEVs EU27+4'!$B$15</f>
        <v>24.506180864119194</v>
      </c>
      <c r="O14" s="11">
        <f>'Share E-Bikes_SmallPLEVs'!Y14*'Small PLEVs EU27+4'!$B$16</f>
        <v>25.947187371987035</v>
      </c>
      <c r="P14" s="11">
        <f>'Share E-Bikes_SmallPLEVs'!Z14*'Small PLEVs EU27+4'!$B$17</f>
        <v>27.346602630632614</v>
      </c>
      <c r="Q14" s="11">
        <f>'Share E-Bikes_SmallPLEVs'!AA14*'Small PLEVs EU27+4'!$B$18</f>
        <v>28.711690406789529</v>
      </c>
      <c r="R14" s="11">
        <f>'Share E-Bikes_SmallPLEVs'!AB14*'Small PLEVs EU27+4'!$B$19</f>
        <v>30.04670233030404</v>
      </c>
      <c r="S14" s="11">
        <f>'Share E-Bikes_SmallPLEVs'!AC14*'Small PLEVs EU27+4'!$B$20</f>
        <v>31.355890015585857</v>
      </c>
      <c r="T14" s="11">
        <f>'Share E-Bikes_SmallPLEVs'!AD14*'Small PLEVs EU27+4'!$B$21</f>
        <v>32.643505100199469</v>
      </c>
      <c r="U14" s="11">
        <f>'Share E-Bikes_SmallPLEVs'!AE14*'Small PLEVs EU27+4'!$B$22</f>
        <v>33.939508296897323</v>
      </c>
      <c r="V14" s="11">
        <f>'Share E-Bikes_SmallPLEVs'!AF14*'Small PLEVs EU27+4'!$B$23</f>
        <v>35.223902862236358</v>
      </c>
      <c r="W14" s="11">
        <f>'Share E-Bikes_SmallPLEVs'!AG14*'Small PLEVs EU27+4'!$B$24</f>
        <v>36.474186838291395</v>
      </c>
      <c r="X14" s="11">
        <f>'Share E-Bikes_SmallPLEVs'!AH14*'Small PLEVs EU27+4'!$B$25</f>
        <v>37.719897843576121</v>
      </c>
      <c r="Y14" s="11">
        <f>'Share E-Bikes_SmallPLEVs'!AI14*'Small PLEVs EU27+4'!$B$26</f>
        <v>38.965293897598087</v>
      </c>
      <c r="Z14" s="11">
        <f>'Share E-Bikes_SmallPLEVs'!AJ14*'Small PLEVs EU27+4'!$B$27</f>
        <v>40.21463301857645</v>
      </c>
      <c r="AA14" s="11">
        <f>'Share E-Bikes_SmallPLEVs'!AK14*'Small PLEVs EU27+4'!$B$28</f>
        <v>41.472173222153884</v>
      </c>
      <c r="AB14" s="11">
        <f>'Share E-Bikes_SmallPLEVs'!AL14*'Small PLEVs EU27+4'!$B$29</f>
        <v>42.742172527837916</v>
      </c>
      <c r="AC14" s="11">
        <f>'Share E-Bikes_SmallPLEVs'!AM14*'Small PLEVs EU27+4'!$B$30</f>
        <v>44.028888955136026</v>
      </c>
      <c r="AD14" s="11">
        <f>'Share E-Bikes_SmallPLEVs'!AN14*'Small PLEVs EU27+4'!$B$31</f>
        <v>45.336580514537587</v>
      </c>
      <c r="AE14" s="11">
        <f>'Share E-Bikes_SmallPLEVs'!AO14*'Small PLEVs EU27+4'!$B$32</f>
        <v>46.669505234568312</v>
      </c>
      <c r="AF14" s="11">
        <f>'Share E-Bikes_SmallPLEVs'!AP14*'Small PLEVs EU27+4'!$B$33</f>
        <v>48.031921124429211</v>
      </c>
      <c r="AG14" s="11">
        <f>'Share E-Bikes_SmallPLEVs'!AQ14*'Small PLEVs EU27+4'!$B$34</f>
        <v>49.428086201051265</v>
      </c>
      <c r="AH14" s="11">
        <f>'Share E-Bikes_SmallPLEVs'!AR14*'Small PLEVs EU27+4'!$B$35</f>
        <v>50.862258489095254</v>
      </c>
      <c r="AI14" s="11">
        <f>'Share E-Bikes_SmallPLEVs'!AS14*'Small PLEVs EU27+4'!$B$36</f>
        <v>52.338696000338743</v>
      </c>
      <c r="AJ14" s="11">
        <f>'Share E-Bikes_SmallPLEVs'!AT14*'Small PLEVs EU27+4'!$B$37</f>
        <v>53.861656754289292</v>
      </c>
      <c r="AK14" s="11">
        <f>'Share E-Bikes_SmallPLEVs'!AU14*'Small PLEVs EU27+4'!$B$38</f>
        <v>55.435398771742797</v>
      </c>
      <c r="AL14" s="11">
        <f>'Share E-Bikes_SmallPLEVs'!AV14*'Small PLEVs EU27+4'!$B$39</f>
        <v>57.064180061900245</v>
      </c>
      <c r="AM14" s="11">
        <f>'Share E-Bikes_SmallPLEVs'!AW14*'Small PLEVs EU27+4'!$B$40</f>
        <v>58.752258651999085</v>
      </c>
      <c r="AN14" s="11">
        <f>'Share E-Bikes_SmallPLEVs'!AX14*'Small PLEVs EU27+4'!$B$41</f>
        <v>60.503892555105296</v>
      </c>
      <c r="AO14" s="11">
        <f>'Share E-Bikes_SmallPLEVs'!AY14*'Small PLEVs EU27+4'!$B$42</f>
        <v>62.323339786861432</v>
      </c>
      <c r="AP14" s="11">
        <f>'Share E-Bikes_SmallPLEVs'!AZ14*'Small PLEVs EU27+4'!$B$43</f>
        <v>64.214858368063304</v>
      </c>
    </row>
    <row r="15" spans="1:42" x14ac:dyDescent="0.45">
      <c r="A15" t="s">
        <v>34</v>
      </c>
      <c r="B15" s="9">
        <f>'Share E-Bikes_SmallPLEVs'!L15*'Small PLEVs EU27+4'!$B$3</f>
        <v>9.8615916955017299E-2</v>
      </c>
      <c r="C15" s="9">
        <f>'Share E-Bikes_SmallPLEVs'!M15*'Small PLEVs EU27+4'!$B$4</f>
        <v>0.14792066071317603</v>
      </c>
      <c r="D15" s="9">
        <f>'Share E-Bikes_SmallPLEVs'!N15*'Small PLEVs EU27+4'!$B$5</f>
        <v>0.17953351505775081</v>
      </c>
      <c r="E15" s="9">
        <f>'Share E-Bikes_SmallPLEVs'!O15*'Small PLEVs EU27+4'!$B$6</f>
        <v>0.21380019789817881</v>
      </c>
      <c r="F15" s="9">
        <f>'Share E-Bikes_SmallPLEVs'!P15*'Small PLEVs EU27+4'!$B$7</f>
        <v>0.21081851701763804</v>
      </c>
      <c r="G15" s="9">
        <f>'Share E-Bikes_SmallPLEVs'!Q15*'Small PLEVs EU27+4'!$B$8</f>
        <v>0.20730962984844259</v>
      </c>
      <c r="H15" s="9">
        <f>'Share E-Bikes_SmallPLEVs'!R15*'Small PLEVs EU27+4'!$B$9</f>
        <v>0.38542594828868665</v>
      </c>
      <c r="I15" s="9">
        <f>'Share E-Bikes_SmallPLEVs'!S15*'Small PLEVs EU27+4'!$B$10</f>
        <v>0.35742236465954547</v>
      </c>
      <c r="J15" s="9">
        <f>'Share E-Bikes_SmallPLEVs'!T15*'Small PLEVs EU27+4'!$B$11</f>
        <v>0.31594565812878384</v>
      </c>
      <c r="K15" s="9">
        <f>'Share E-Bikes_SmallPLEVs'!U15*'Small PLEVs EU27+4'!$B$12</f>
        <v>0.29504924655304743</v>
      </c>
      <c r="L15" s="9">
        <f>'Share E-Bikes_SmallPLEVs'!V15*'Small PLEVs EU27+4'!$B$13</f>
        <v>0.53074891589775886</v>
      </c>
      <c r="M15" s="9">
        <f>'Share E-Bikes_SmallPLEVs'!W15*'Small PLEVs EU27+4'!$B$14</f>
        <v>0.50057289000959349</v>
      </c>
      <c r="N15" s="11">
        <f>'Share E-Bikes_SmallPLEVs'!X15*'Small PLEVs EU27+4'!$B$15</f>
        <v>0.5327430622634608</v>
      </c>
      <c r="O15" s="11">
        <f>'Share E-Bikes_SmallPLEVs'!Y15*'Small PLEVs EU27+4'!$B$16</f>
        <v>0.56406929069537026</v>
      </c>
      <c r="P15" s="11">
        <f>'Share E-Bikes_SmallPLEVs'!Z15*'Small PLEVs EU27+4'!$B$17</f>
        <v>0.59449136153549165</v>
      </c>
      <c r="Q15" s="11">
        <f>'Share E-Bikes_SmallPLEVs'!AA15*'Small PLEVs EU27+4'!$B$18</f>
        <v>0.62416718275629413</v>
      </c>
      <c r="R15" s="11">
        <f>'Share E-Bikes_SmallPLEVs'!AB15*'Small PLEVs EU27+4'!$B$19</f>
        <v>0.65318918109356605</v>
      </c>
      <c r="S15" s="11">
        <f>'Share E-Bikes_SmallPLEVs'!AC15*'Small PLEVs EU27+4'!$B$20</f>
        <v>0.68164978294751866</v>
      </c>
      <c r="T15" s="11">
        <f>'Share E-Bikes_SmallPLEVs'!AD15*'Small PLEVs EU27+4'!$B$21</f>
        <v>0.70964141522172763</v>
      </c>
      <c r="U15" s="11">
        <f>'Share E-Bikes_SmallPLEVs'!AE15*'Small PLEVs EU27+4'!$B$22</f>
        <v>0.73781539775863758</v>
      </c>
      <c r="V15" s="11">
        <f>'Share E-Bikes_SmallPLEVs'!AF15*'Small PLEVs EU27+4'!$B$23</f>
        <v>0.76573701874426869</v>
      </c>
      <c r="W15" s="11">
        <f>'Share E-Bikes_SmallPLEVs'!AG15*'Small PLEVs EU27+4'!$B$24</f>
        <v>0.79291710518024783</v>
      </c>
      <c r="X15" s="11">
        <f>'Share E-Bikes_SmallPLEVs'!AH15*'Small PLEVs EU27+4'!$B$25</f>
        <v>0.81999777920817674</v>
      </c>
      <c r="Y15" s="11">
        <f>'Share E-Bikes_SmallPLEVs'!AI15*'Small PLEVs EU27+4'!$B$26</f>
        <v>0.84707160646952373</v>
      </c>
      <c r="Z15" s="11">
        <f>'Share E-Bikes_SmallPLEVs'!AJ15*'Small PLEVs EU27+4'!$B$27</f>
        <v>0.87423115257774897</v>
      </c>
      <c r="AA15" s="11">
        <f>'Share E-Bikes_SmallPLEVs'!AK15*'Small PLEVs EU27+4'!$B$28</f>
        <v>0.90156898309030187</v>
      </c>
      <c r="AB15" s="11">
        <f>'Share E-Bikes_SmallPLEVs'!AL15*'Small PLEVs EU27+4'!$B$29</f>
        <v>0.92917766364865051</v>
      </c>
      <c r="AC15" s="11">
        <f>'Share E-Bikes_SmallPLEVs'!AM15*'Small PLEVs EU27+4'!$B$30</f>
        <v>0.95714975989426143</v>
      </c>
      <c r="AD15" s="11">
        <f>'Share E-Bikes_SmallPLEVs'!AN15*'Small PLEVs EU27+4'!$B$31</f>
        <v>0.98557783727255643</v>
      </c>
      <c r="AE15" s="11">
        <f>'Share E-Bikes_SmallPLEVs'!AO15*'Small PLEVs EU27+4'!$B$32</f>
        <v>1.0145544616210505</v>
      </c>
      <c r="AF15" s="11">
        <f>'Share E-Bikes_SmallPLEVs'!AP15*'Small PLEVs EU27+4'!$B$33</f>
        <v>1.044172198357157</v>
      </c>
      <c r="AG15" s="11">
        <f>'Share E-Bikes_SmallPLEVs'!AQ15*'Small PLEVs EU27+4'!$B$34</f>
        <v>1.0745236130663323</v>
      </c>
      <c r="AH15" s="11">
        <f>'Share E-Bikes_SmallPLEVs'!AR15*'Small PLEVs EU27+4'!$B$35</f>
        <v>1.1057012715020711</v>
      </c>
      <c r="AI15" s="11">
        <f>'Share E-Bikes_SmallPLEVs'!AS15*'Small PLEVs EU27+4'!$B$36</f>
        <v>1.1377977391377991</v>
      </c>
      <c r="AJ15" s="11">
        <f>'Share E-Bikes_SmallPLEVs'!AT15*'Small PLEVs EU27+4'!$B$37</f>
        <v>1.1709055816149849</v>
      </c>
      <c r="AK15" s="11">
        <f>'Share E-Bikes_SmallPLEVs'!AU15*'Small PLEVs EU27+4'!$B$38</f>
        <v>1.2051173646031048</v>
      </c>
      <c r="AL15" s="11">
        <f>'Share E-Bikes_SmallPLEVs'!AV15*'Small PLEVs EU27+4'!$B$39</f>
        <v>1.240525653519571</v>
      </c>
      <c r="AM15" s="11">
        <f>'Share E-Bikes_SmallPLEVs'!AW15*'Small PLEVs EU27+4'!$B$40</f>
        <v>1.2772230141738934</v>
      </c>
      <c r="AN15" s="11">
        <f>'Share E-Bikes_SmallPLEVs'!AX15*'Small PLEVs EU27+4'!$B$41</f>
        <v>1.3153020120675065</v>
      </c>
      <c r="AO15" s="11">
        <f>'Share E-Bikes_SmallPLEVs'!AY15*'Small PLEVs EU27+4'!$B$42</f>
        <v>1.3548552127578575</v>
      </c>
      <c r="AP15" s="11">
        <f>'Share E-Bikes_SmallPLEVs'!AZ15*'Small PLEVs EU27+4'!$B$43</f>
        <v>1.3959751819144202</v>
      </c>
    </row>
    <row r="16" spans="1:42" x14ac:dyDescent="0.45">
      <c r="A16" t="s">
        <v>35</v>
      </c>
      <c r="B16" s="9">
        <f>'Share E-Bikes_SmallPLEVs'!L16*'Small PLEVs EU27+4'!$B$3</f>
        <v>0</v>
      </c>
      <c r="C16" s="9">
        <f>'Share E-Bikes_SmallPLEVs'!M16*'Small PLEVs EU27+4'!$B$4</f>
        <v>0</v>
      </c>
      <c r="D16" s="9">
        <f>'Share E-Bikes_SmallPLEVs'!N16*'Small PLEVs EU27+4'!$B$5</f>
        <v>0</v>
      </c>
      <c r="E16" s="9">
        <f>'Share E-Bikes_SmallPLEVs'!O16*'Small PLEVs EU27+4'!$B$6</f>
        <v>0</v>
      </c>
      <c r="F16" s="9">
        <f>'Share E-Bikes_SmallPLEVs'!P16*'Small PLEVs EU27+4'!$B$7</f>
        <v>0</v>
      </c>
      <c r="G16" s="9">
        <f>'Share E-Bikes_SmallPLEVs'!Q16*'Small PLEVs EU27+4'!$B$8</f>
        <v>0</v>
      </c>
      <c r="H16" s="9">
        <f>'Share E-Bikes_SmallPLEVs'!R16*'Small PLEVs EU27+4'!$B$9</f>
        <v>0.19271297414434332</v>
      </c>
      <c r="I16" s="9">
        <f>'Share E-Bikes_SmallPLEVs'!S16*'Small PLEVs EU27+4'!$B$10</f>
        <v>0.17020112602835499</v>
      </c>
      <c r="J16" s="9">
        <f>'Share E-Bikes_SmallPLEVs'!T16*'Small PLEVs EU27+4'!$B$11</f>
        <v>0.14361166278581083</v>
      </c>
      <c r="K16" s="9">
        <f>'Share E-Bikes_SmallPLEVs'!U16*'Small PLEVs EU27+4'!$B$12</f>
        <v>0.38484684333006186</v>
      </c>
      <c r="L16" s="9">
        <f>'Share E-Bikes_SmallPLEVs'!V16*'Small PLEVs EU27+4'!$B$13</f>
        <v>0.52034207440956748</v>
      </c>
      <c r="M16" s="9">
        <f>'Share E-Bikes_SmallPLEVs'!W16*'Small PLEVs EU27+4'!$B$14</f>
        <v>0.50057289000959349</v>
      </c>
      <c r="N16" s="11">
        <f>'Share E-Bikes_SmallPLEVs'!X16*'Small PLEVs EU27+4'!$B$15</f>
        <v>0.5327430622634608</v>
      </c>
      <c r="O16" s="11">
        <f>'Share E-Bikes_SmallPLEVs'!Y16*'Small PLEVs EU27+4'!$B$16</f>
        <v>0.56406929069537026</v>
      </c>
      <c r="P16" s="11">
        <f>'Share E-Bikes_SmallPLEVs'!Z16*'Small PLEVs EU27+4'!$B$17</f>
        <v>0.59449136153549165</v>
      </c>
      <c r="Q16" s="11">
        <f>'Share E-Bikes_SmallPLEVs'!AA16*'Small PLEVs EU27+4'!$B$18</f>
        <v>0.62416718275629413</v>
      </c>
      <c r="R16" s="11">
        <f>'Share E-Bikes_SmallPLEVs'!AB16*'Small PLEVs EU27+4'!$B$19</f>
        <v>0.65318918109356605</v>
      </c>
      <c r="S16" s="11">
        <f>'Share E-Bikes_SmallPLEVs'!AC16*'Small PLEVs EU27+4'!$B$20</f>
        <v>0.68164978294751866</v>
      </c>
      <c r="T16" s="11">
        <f>'Share E-Bikes_SmallPLEVs'!AD16*'Small PLEVs EU27+4'!$B$21</f>
        <v>0.70964141522172763</v>
      </c>
      <c r="U16" s="11">
        <f>'Share E-Bikes_SmallPLEVs'!AE16*'Small PLEVs EU27+4'!$B$22</f>
        <v>0.73781539775863758</v>
      </c>
      <c r="V16" s="11">
        <f>'Share E-Bikes_SmallPLEVs'!AF16*'Small PLEVs EU27+4'!$B$23</f>
        <v>0.76573701874426869</v>
      </c>
      <c r="W16" s="11">
        <f>'Share E-Bikes_SmallPLEVs'!AG16*'Small PLEVs EU27+4'!$B$24</f>
        <v>0.79291710518024783</v>
      </c>
      <c r="X16" s="11">
        <f>'Share E-Bikes_SmallPLEVs'!AH16*'Small PLEVs EU27+4'!$B$25</f>
        <v>0.81999777920817674</v>
      </c>
      <c r="Y16" s="11">
        <f>'Share E-Bikes_SmallPLEVs'!AI16*'Small PLEVs EU27+4'!$B$26</f>
        <v>0.84707160646952373</v>
      </c>
      <c r="Z16" s="11">
        <f>'Share E-Bikes_SmallPLEVs'!AJ16*'Small PLEVs EU27+4'!$B$27</f>
        <v>0.87423115257774897</v>
      </c>
      <c r="AA16" s="11">
        <f>'Share E-Bikes_SmallPLEVs'!AK16*'Small PLEVs EU27+4'!$B$28</f>
        <v>0.90156898309030187</v>
      </c>
      <c r="AB16" s="11">
        <f>'Share E-Bikes_SmallPLEVs'!AL16*'Small PLEVs EU27+4'!$B$29</f>
        <v>0.92917766364865051</v>
      </c>
      <c r="AC16" s="11">
        <f>'Share E-Bikes_SmallPLEVs'!AM16*'Small PLEVs EU27+4'!$B$30</f>
        <v>0.95714975989426143</v>
      </c>
      <c r="AD16" s="11">
        <f>'Share E-Bikes_SmallPLEVs'!AN16*'Small PLEVs EU27+4'!$B$31</f>
        <v>0.98557783727255643</v>
      </c>
      <c r="AE16" s="11">
        <f>'Share E-Bikes_SmallPLEVs'!AO16*'Small PLEVs EU27+4'!$B$32</f>
        <v>1.0145544616210505</v>
      </c>
      <c r="AF16" s="11">
        <f>'Share E-Bikes_SmallPLEVs'!AP16*'Small PLEVs EU27+4'!$B$33</f>
        <v>1.044172198357157</v>
      </c>
      <c r="AG16" s="11">
        <f>'Share E-Bikes_SmallPLEVs'!AQ16*'Small PLEVs EU27+4'!$B$34</f>
        <v>1.0745236130663323</v>
      </c>
      <c r="AH16" s="11">
        <f>'Share E-Bikes_SmallPLEVs'!AR16*'Small PLEVs EU27+4'!$B$35</f>
        <v>1.1057012715020711</v>
      </c>
      <c r="AI16" s="11">
        <f>'Share E-Bikes_SmallPLEVs'!AS16*'Small PLEVs EU27+4'!$B$36</f>
        <v>1.1377977391377991</v>
      </c>
      <c r="AJ16" s="11">
        <f>'Share E-Bikes_SmallPLEVs'!AT16*'Small PLEVs EU27+4'!$B$37</f>
        <v>1.1709055816149849</v>
      </c>
      <c r="AK16" s="11">
        <f>'Share E-Bikes_SmallPLEVs'!AU16*'Small PLEVs EU27+4'!$B$38</f>
        <v>1.2051173646031048</v>
      </c>
      <c r="AL16" s="11">
        <f>'Share E-Bikes_SmallPLEVs'!AV16*'Small PLEVs EU27+4'!$B$39</f>
        <v>1.240525653519571</v>
      </c>
      <c r="AM16" s="11">
        <f>'Share E-Bikes_SmallPLEVs'!AW16*'Small PLEVs EU27+4'!$B$40</f>
        <v>1.2772230141738934</v>
      </c>
      <c r="AN16" s="11">
        <f>'Share E-Bikes_SmallPLEVs'!AX16*'Small PLEVs EU27+4'!$B$41</f>
        <v>1.3153020120675065</v>
      </c>
      <c r="AO16" s="11">
        <f>'Share E-Bikes_SmallPLEVs'!AY16*'Small PLEVs EU27+4'!$B$42</f>
        <v>1.3548552127578575</v>
      </c>
      <c r="AP16" s="11">
        <f>'Share E-Bikes_SmallPLEVs'!AZ16*'Small PLEVs EU27+4'!$B$43</f>
        <v>1.3959751819144202</v>
      </c>
    </row>
    <row r="17" spans="1:42" x14ac:dyDescent="0.45">
      <c r="A17" t="s">
        <v>36</v>
      </c>
      <c r="B17" s="9">
        <f>'Share E-Bikes_SmallPLEVs'!L17*'Small PLEVs EU27+4'!$B$3</f>
        <v>9.8615916955017299E-2</v>
      </c>
      <c r="C17" s="9">
        <f>'Share E-Bikes_SmallPLEVs'!M17*'Small PLEVs EU27+4'!$B$4</f>
        <v>0.14792066071317603</v>
      </c>
      <c r="D17" s="9">
        <f>'Share E-Bikes_SmallPLEVs'!N17*'Small PLEVs EU27+4'!$B$5</f>
        <v>8.9766757528875404E-2</v>
      </c>
      <c r="E17" s="9">
        <f>'Share E-Bikes_SmallPLEVs'!O17*'Small PLEVs EU27+4'!$B$6</f>
        <v>0.21380019789817881</v>
      </c>
      <c r="F17" s="9">
        <f>'Share E-Bikes_SmallPLEVs'!P17*'Small PLEVs EU27+4'!$B$7</f>
        <v>0.10540925850881902</v>
      </c>
      <c r="G17" s="9">
        <f>'Share E-Bikes_SmallPLEVs'!Q17*'Small PLEVs EU27+4'!$B$8</f>
        <v>0.20730962984844259</v>
      </c>
      <c r="H17" s="9">
        <f>'Share E-Bikes_SmallPLEVs'!R17*'Small PLEVs EU27+4'!$B$9</f>
        <v>0.38542594828868665</v>
      </c>
      <c r="I17" s="9">
        <f>'Share E-Bikes_SmallPLEVs'!S17*'Small PLEVs EU27+4'!$B$10</f>
        <v>0.59570394109924252</v>
      </c>
      <c r="J17" s="9">
        <f>'Share E-Bikes_SmallPLEVs'!T17*'Small PLEVs EU27+4'!$B$11</f>
        <v>0.71805831392905406</v>
      </c>
      <c r="K17" s="9">
        <f>'Share E-Bikes_SmallPLEVs'!U17*'Small PLEVs EU27+4'!$B$12</f>
        <v>0.64141140555010312</v>
      </c>
      <c r="L17" s="9">
        <f>'Share E-Bikes_SmallPLEVs'!V17*'Small PLEVs EU27+4'!$B$13</f>
        <v>0.61400364780328964</v>
      </c>
      <c r="M17" s="9">
        <f>'Share E-Bikes_SmallPLEVs'!W17*'Small PLEVs EU27+4'!$B$14</f>
        <v>2.3026352940441299</v>
      </c>
      <c r="N17" s="11">
        <f>'Share E-Bikes_SmallPLEVs'!X17*'Small PLEVs EU27+4'!$B$15</f>
        <v>2.4506180864119194</v>
      </c>
      <c r="O17" s="11">
        <f>'Share E-Bikes_SmallPLEVs'!Y17*'Small PLEVs EU27+4'!$B$16</f>
        <v>2.5947187371987033</v>
      </c>
      <c r="P17" s="11">
        <f>'Share E-Bikes_SmallPLEVs'!Z17*'Small PLEVs EU27+4'!$B$17</f>
        <v>2.7346602630632617</v>
      </c>
      <c r="Q17" s="11">
        <f>'Share E-Bikes_SmallPLEVs'!AA17*'Small PLEVs EU27+4'!$B$18</f>
        <v>2.8711690406789532</v>
      </c>
      <c r="R17" s="11">
        <f>'Share E-Bikes_SmallPLEVs'!AB17*'Small PLEVs EU27+4'!$B$19</f>
        <v>3.0046702330304043</v>
      </c>
      <c r="S17" s="11">
        <f>'Share E-Bikes_SmallPLEVs'!AC17*'Small PLEVs EU27+4'!$B$20</f>
        <v>3.1355890015585861</v>
      </c>
      <c r="T17" s="11">
        <f>'Share E-Bikes_SmallPLEVs'!AD17*'Small PLEVs EU27+4'!$B$21</f>
        <v>3.264350510019947</v>
      </c>
      <c r="U17" s="11">
        <f>'Share E-Bikes_SmallPLEVs'!AE17*'Small PLEVs EU27+4'!$B$22</f>
        <v>3.3939508296897327</v>
      </c>
      <c r="V17" s="11">
        <f>'Share E-Bikes_SmallPLEVs'!AF17*'Small PLEVs EU27+4'!$B$23</f>
        <v>3.5223902862236365</v>
      </c>
      <c r="W17" s="11">
        <f>'Share E-Bikes_SmallPLEVs'!AG17*'Small PLEVs EU27+4'!$B$24</f>
        <v>3.64741868382914</v>
      </c>
      <c r="X17" s="11">
        <f>'Share E-Bikes_SmallPLEVs'!AH17*'Small PLEVs EU27+4'!$B$25</f>
        <v>3.7719897843576136</v>
      </c>
      <c r="Y17" s="11">
        <f>'Share E-Bikes_SmallPLEVs'!AI17*'Small PLEVs EU27+4'!$B$26</f>
        <v>3.8965293897598094</v>
      </c>
      <c r="Z17" s="11">
        <f>'Share E-Bikes_SmallPLEVs'!AJ17*'Small PLEVs EU27+4'!$B$27</f>
        <v>4.0214633018576453</v>
      </c>
      <c r="AA17" s="11">
        <f>'Share E-Bikes_SmallPLEVs'!AK17*'Small PLEVs EU27+4'!$B$28</f>
        <v>4.147217322215389</v>
      </c>
      <c r="AB17" s="11">
        <f>'Share E-Bikes_SmallPLEVs'!AL17*'Small PLEVs EU27+4'!$B$29</f>
        <v>4.2742172527837923</v>
      </c>
      <c r="AC17" s="11">
        <f>'Share E-Bikes_SmallPLEVs'!AM17*'Small PLEVs EU27+4'!$B$30</f>
        <v>4.4028888955136027</v>
      </c>
      <c r="AD17" s="11">
        <f>'Share E-Bikes_SmallPLEVs'!AN17*'Small PLEVs EU27+4'!$B$31</f>
        <v>4.5336580514537594</v>
      </c>
      <c r="AE17" s="11">
        <f>'Share E-Bikes_SmallPLEVs'!AO17*'Small PLEVs EU27+4'!$B$32</f>
        <v>4.6669505234568316</v>
      </c>
      <c r="AF17" s="11">
        <f>'Share E-Bikes_SmallPLEVs'!AP17*'Small PLEVs EU27+4'!$B$33</f>
        <v>4.8031921124429227</v>
      </c>
      <c r="AG17" s="11">
        <f>'Share E-Bikes_SmallPLEVs'!AQ17*'Small PLEVs EU27+4'!$B$34</f>
        <v>4.9428086201051267</v>
      </c>
      <c r="AH17" s="11">
        <f>'Share E-Bikes_SmallPLEVs'!AR17*'Small PLEVs EU27+4'!$B$35</f>
        <v>5.0862258489095256</v>
      </c>
      <c r="AI17" s="11">
        <f>'Share E-Bikes_SmallPLEVs'!AS17*'Small PLEVs EU27+4'!$B$36</f>
        <v>5.2338696000338754</v>
      </c>
      <c r="AJ17" s="11">
        <f>'Share E-Bikes_SmallPLEVs'!AT17*'Small PLEVs EU27+4'!$B$37</f>
        <v>5.3861656754289307</v>
      </c>
      <c r="AK17" s="11">
        <f>'Share E-Bikes_SmallPLEVs'!AU17*'Small PLEVs EU27+4'!$B$38</f>
        <v>5.5435398771742808</v>
      </c>
      <c r="AL17" s="11">
        <f>'Share E-Bikes_SmallPLEVs'!AV17*'Small PLEVs EU27+4'!$B$39</f>
        <v>5.7064180061900247</v>
      </c>
      <c r="AM17" s="11">
        <f>'Share E-Bikes_SmallPLEVs'!AW17*'Small PLEVs EU27+4'!$B$40</f>
        <v>5.8752258651999094</v>
      </c>
      <c r="AN17" s="11">
        <f>'Share E-Bikes_SmallPLEVs'!AX17*'Small PLEVs EU27+4'!$B$41</f>
        <v>6.0503892555105301</v>
      </c>
      <c r="AO17" s="11">
        <f>'Share E-Bikes_SmallPLEVs'!AY17*'Small PLEVs EU27+4'!$B$42</f>
        <v>6.2323339786861442</v>
      </c>
      <c r="AP17" s="11">
        <f>'Share E-Bikes_SmallPLEVs'!AZ17*'Small PLEVs EU27+4'!$B$43</f>
        <v>6.4214858368063306</v>
      </c>
    </row>
    <row r="18" spans="1:42" x14ac:dyDescent="0.45">
      <c r="A18" t="s">
        <v>37</v>
      </c>
      <c r="B18" s="9">
        <f>'Share E-Bikes_SmallPLEVs'!L18*'Small PLEVs EU27+4'!$B$3</f>
        <v>9.8615916955017299E-2</v>
      </c>
      <c r="C18" s="9">
        <f>'Share E-Bikes_SmallPLEVs'!M18*'Small PLEVs EU27+4'!$B$4</f>
        <v>0.14792066071317603</v>
      </c>
      <c r="D18" s="9">
        <f>'Share E-Bikes_SmallPLEVs'!N18*'Small PLEVs EU27+4'!$B$5</f>
        <v>0.35906703011550162</v>
      </c>
      <c r="E18" s="9">
        <f>'Share E-Bikes_SmallPLEVs'!O18*'Small PLEVs EU27+4'!$B$6</f>
        <v>0.42760039579635761</v>
      </c>
      <c r="F18" s="9">
        <f>'Share E-Bikes_SmallPLEVs'!P18*'Small PLEVs EU27+4'!$B$7</f>
        <v>0.42163703403527608</v>
      </c>
      <c r="G18" s="9">
        <f>'Share E-Bikes_SmallPLEVs'!Q18*'Small PLEVs EU27+4'!$B$8</f>
        <v>0.41461925969688518</v>
      </c>
      <c r="H18" s="9">
        <f>'Share E-Bikes_SmallPLEVs'!R18*'Small PLEVs EU27+4'!$B$9</f>
        <v>0.57813892243303</v>
      </c>
      <c r="I18" s="9">
        <f>'Share E-Bikes_SmallPLEVs'!S18*'Small PLEVs EU27+4'!$B$10</f>
        <v>0.55315365959215379</v>
      </c>
      <c r="J18" s="9">
        <f>'Share E-Bikes_SmallPLEVs'!T18*'Small PLEVs EU27+4'!$B$11</f>
        <v>0.50264081975033781</v>
      </c>
      <c r="K18" s="9">
        <f>'Share E-Bikes_SmallPLEVs'!U18*'Small PLEVs EU27+4'!$B$12</f>
        <v>0.67989608988310934</v>
      </c>
      <c r="L18" s="9">
        <f>'Share E-Bikes_SmallPLEVs'!V18*'Small PLEVs EU27+4'!$B$13</f>
        <v>0.57237628185052425</v>
      </c>
      <c r="M18" s="9">
        <f>'Share E-Bikes_SmallPLEVs'!W18*'Small PLEVs EU27+4'!$B$14</f>
        <v>4.0045831200767479</v>
      </c>
      <c r="N18" s="11">
        <f>'Share E-Bikes_SmallPLEVs'!X18*'Small PLEVs EU27+4'!$B$15</f>
        <v>4.2619444981076864</v>
      </c>
      <c r="O18" s="11">
        <f>'Share E-Bikes_SmallPLEVs'!Y18*'Small PLEVs EU27+4'!$B$16</f>
        <v>4.5125543255629621</v>
      </c>
      <c r="P18" s="11">
        <f>'Share E-Bikes_SmallPLEVs'!Z18*'Small PLEVs EU27+4'!$B$17</f>
        <v>4.7559308922839332</v>
      </c>
      <c r="Q18" s="11">
        <f>'Share E-Bikes_SmallPLEVs'!AA18*'Small PLEVs EU27+4'!$B$18</f>
        <v>4.993337462050353</v>
      </c>
      <c r="R18" s="11">
        <f>'Share E-Bikes_SmallPLEVs'!AB18*'Small PLEVs EU27+4'!$B$19</f>
        <v>5.2255134487485284</v>
      </c>
      <c r="S18" s="11">
        <f>'Share E-Bikes_SmallPLEVs'!AC18*'Small PLEVs EU27+4'!$B$20</f>
        <v>5.4531982635801493</v>
      </c>
      <c r="T18" s="11">
        <f>'Share E-Bikes_SmallPLEVs'!AD18*'Small PLEVs EU27+4'!$B$21</f>
        <v>5.6771313217738211</v>
      </c>
      <c r="U18" s="11">
        <f>'Share E-Bikes_SmallPLEVs'!AE18*'Small PLEVs EU27+4'!$B$22</f>
        <v>5.9025231820691006</v>
      </c>
      <c r="V18" s="11">
        <f>'Share E-Bikes_SmallPLEVs'!AF18*'Small PLEVs EU27+4'!$B$23</f>
        <v>6.1258961499541495</v>
      </c>
      <c r="W18" s="11">
        <f>'Share E-Bikes_SmallPLEVs'!AG18*'Small PLEVs EU27+4'!$B$24</f>
        <v>6.3433368414419826</v>
      </c>
      <c r="X18" s="11">
        <f>'Share E-Bikes_SmallPLEVs'!AH18*'Small PLEVs EU27+4'!$B$25</f>
        <v>6.5599822336654139</v>
      </c>
      <c r="Y18" s="11">
        <f>'Share E-Bikes_SmallPLEVs'!AI18*'Small PLEVs EU27+4'!$B$26</f>
        <v>6.7765728517561898</v>
      </c>
      <c r="Z18" s="11">
        <f>'Share E-Bikes_SmallPLEVs'!AJ18*'Small PLEVs EU27+4'!$B$27</f>
        <v>6.9938492206219918</v>
      </c>
      <c r="AA18" s="11">
        <f>'Share E-Bikes_SmallPLEVs'!AK18*'Small PLEVs EU27+4'!$B$28</f>
        <v>7.2125518647224149</v>
      </c>
      <c r="AB18" s="11">
        <f>'Share E-Bikes_SmallPLEVs'!AL18*'Small PLEVs EU27+4'!$B$29</f>
        <v>7.4334213091892041</v>
      </c>
      <c r="AC18" s="11">
        <f>'Share E-Bikes_SmallPLEVs'!AM18*'Small PLEVs EU27+4'!$B$30</f>
        <v>7.6571980791540915</v>
      </c>
      <c r="AD18" s="11">
        <f>'Share E-Bikes_SmallPLEVs'!AN18*'Small PLEVs EU27+4'!$B$31</f>
        <v>7.8846226981804515</v>
      </c>
      <c r="AE18" s="11">
        <f>'Share E-Bikes_SmallPLEVs'!AO18*'Small PLEVs EU27+4'!$B$32</f>
        <v>8.1164356929684036</v>
      </c>
      <c r="AF18" s="11">
        <f>'Share E-Bikes_SmallPLEVs'!AP18*'Small PLEVs EU27+4'!$B$33</f>
        <v>8.3533775868572562</v>
      </c>
      <c r="AG18" s="11">
        <f>'Share E-Bikes_SmallPLEVs'!AQ18*'Small PLEVs EU27+4'!$B$34</f>
        <v>8.5961889045306581</v>
      </c>
      <c r="AH18" s="11">
        <f>'Share E-Bikes_SmallPLEVs'!AR18*'Small PLEVs EU27+4'!$B$35</f>
        <v>8.8456101720165687</v>
      </c>
      <c r="AI18" s="11">
        <f>'Share E-Bikes_SmallPLEVs'!AS18*'Small PLEVs EU27+4'!$B$36</f>
        <v>9.1023819131023931</v>
      </c>
      <c r="AJ18" s="11">
        <f>'Share E-Bikes_SmallPLEVs'!AT18*'Small PLEVs EU27+4'!$B$37</f>
        <v>9.3672446529198794</v>
      </c>
      <c r="AK18" s="11">
        <f>'Share E-Bikes_SmallPLEVs'!AU18*'Small PLEVs EU27+4'!$B$38</f>
        <v>9.6409389168248385</v>
      </c>
      <c r="AL18" s="11">
        <f>'Share E-Bikes_SmallPLEVs'!AV18*'Small PLEVs EU27+4'!$B$39</f>
        <v>9.924205228156568</v>
      </c>
      <c r="AM18" s="11">
        <f>'Share E-Bikes_SmallPLEVs'!AW18*'Small PLEVs EU27+4'!$B$40</f>
        <v>10.217784113391147</v>
      </c>
      <c r="AN18" s="11">
        <f>'Share E-Bikes_SmallPLEVs'!AX18*'Small PLEVs EU27+4'!$B$41</f>
        <v>10.522416096540052</v>
      </c>
      <c r="AO18" s="11">
        <f>'Share E-Bikes_SmallPLEVs'!AY18*'Small PLEVs EU27+4'!$B$42</f>
        <v>10.83884170206286</v>
      </c>
      <c r="AP18" s="11">
        <f>'Share E-Bikes_SmallPLEVs'!AZ18*'Small PLEVs EU27+4'!$B$43</f>
        <v>11.167801455315361</v>
      </c>
    </row>
    <row r="19" spans="1:42" x14ac:dyDescent="0.45">
      <c r="A19" t="s">
        <v>38</v>
      </c>
      <c r="B19" s="9">
        <f>'Share E-Bikes_SmallPLEVs'!L19*'Small PLEVs EU27+4'!$B$3</f>
        <v>0</v>
      </c>
      <c r="C19" s="9">
        <f>'Share E-Bikes_SmallPLEVs'!M19*'Small PLEVs EU27+4'!$B$4</f>
        <v>0</v>
      </c>
      <c r="D19" s="9">
        <f>'Share E-Bikes_SmallPLEVs'!N19*'Small PLEVs EU27+4'!$B$5</f>
        <v>1.7953351505775081E-2</v>
      </c>
      <c r="E19" s="9">
        <f>'Share E-Bikes_SmallPLEVs'!O19*'Small PLEVs EU27+4'!$B$6</f>
        <v>6.4140059369453647E-2</v>
      </c>
      <c r="F19" s="9">
        <f>'Share E-Bikes_SmallPLEVs'!P19*'Small PLEVs EU27+4'!$B$7</f>
        <v>0.10540925850881902</v>
      </c>
      <c r="G19" s="9">
        <f>'Share E-Bikes_SmallPLEVs'!Q19*'Small PLEVs EU27+4'!$B$8</f>
        <v>0.19794130767559145</v>
      </c>
      <c r="H19" s="9">
        <f>'Share E-Bikes_SmallPLEVs'!R19*'Small PLEVs EU27+4'!$B$9</f>
        <v>0.42276447245510146</v>
      </c>
      <c r="I19" s="9">
        <f>'Share E-Bikes_SmallPLEVs'!S19*'Small PLEVs EU27+4'!$B$10</f>
        <v>0.57931016864019125</v>
      </c>
      <c r="J19" s="9">
        <f>'Share E-Bikes_SmallPLEVs'!T19*'Small PLEVs EU27+4'!$B$11</f>
        <v>0.60076377557206861</v>
      </c>
      <c r="K19" s="9">
        <f>'Share E-Bikes_SmallPLEVs'!U19*'Small PLEVs EU27+4'!$B$12</f>
        <v>0.50189775416433791</v>
      </c>
      <c r="L19" s="9">
        <f>'Share E-Bikes_SmallPLEVs'!V19*'Small PLEVs EU27+4'!$B$13</f>
        <v>0.42096735317565803</v>
      </c>
      <c r="M19" s="9">
        <f>'Share E-Bikes_SmallPLEVs'!W19*'Small PLEVs EU27+4'!$B$14</f>
        <v>0.55229398318236678</v>
      </c>
      <c r="N19" s="11">
        <f>'Share E-Bikes_SmallPLEVs'!X19*'Small PLEVs EU27+4'!$B$15</f>
        <v>0.6078901116066473</v>
      </c>
      <c r="O19" s="11">
        <f>'Share E-Bikes_SmallPLEVs'!Y19*'Small PLEVs EU27+4'!$B$16</f>
        <v>0.56974758822170368</v>
      </c>
      <c r="P19" s="11">
        <f>'Share E-Bikes_SmallPLEVs'!Z19*'Small PLEVs EU27+4'!$B$17</f>
        <v>0.60047590790828209</v>
      </c>
      <c r="Q19" s="11">
        <f>'Share E-Bikes_SmallPLEVs'!AA19*'Small PLEVs EU27+4'!$B$18</f>
        <v>0.63045046572937402</v>
      </c>
      <c r="R19" s="11">
        <f>'Share E-Bikes_SmallPLEVs'!AB19*'Small PLEVs EU27+4'!$B$19</f>
        <v>0.65976461884990789</v>
      </c>
      <c r="S19" s="11">
        <f>'Share E-Bikes_SmallPLEVs'!AC19*'Small PLEVs EU27+4'!$B$20</f>
        <v>0.68851172409585693</v>
      </c>
      <c r="T19" s="11">
        <f>'Share E-Bikes_SmallPLEVs'!AD19*'Small PLEVs EU27+4'!$B$21</f>
        <v>0.7167851388016262</v>
      </c>
      <c r="U19" s="11">
        <f>'Share E-Bikes_SmallPLEVs'!AE19*'Small PLEVs EU27+4'!$B$22</f>
        <v>0.74524273942940766</v>
      </c>
      <c r="V19" s="11">
        <f>'Share E-Bikes_SmallPLEVs'!AF19*'Small PLEVs EU27+4'!$B$23</f>
        <v>0.77344543806629429</v>
      </c>
      <c r="W19" s="11">
        <f>'Share E-Bikes_SmallPLEVs'!AG19*'Small PLEVs EU27+4'!$B$24</f>
        <v>0.8008991373723956</v>
      </c>
      <c r="X19" s="11">
        <f>'Share E-Bikes_SmallPLEVs'!AH19*'Small PLEVs EU27+4'!$B$25</f>
        <v>0.8282524235188724</v>
      </c>
      <c r="Y19" s="11">
        <f>'Share E-Bikes_SmallPLEVs'!AI19*'Small PLEVs EU27+4'!$B$26</f>
        <v>0.85559879397465011</v>
      </c>
      <c r="Z19" s="11">
        <f>'Share E-Bikes_SmallPLEVs'!AJ19*'Small PLEVs EU27+4'!$B$27</f>
        <v>0.88303174618036484</v>
      </c>
      <c r="AA19" s="11">
        <f>'Share E-Bikes_SmallPLEVs'!AK19*'Small PLEVs EU27+4'!$B$28</f>
        <v>0.91064477752007744</v>
      </c>
      <c r="AB19" s="11">
        <f>'Share E-Bikes_SmallPLEVs'!AL19*'Small PLEVs EU27+4'!$B$29</f>
        <v>0.93853138546271331</v>
      </c>
      <c r="AC19" s="11">
        <f>'Share E-Bikes_SmallPLEVs'!AM19*'Small PLEVs EU27+4'!$B$30</f>
        <v>0.96678506747719672</v>
      </c>
      <c r="AD19" s="11">
        <f>'Share E-Bikes_SmallPLEVs'!AN19*'Small PLEVs EU27+4'!$B$31</f>
        <v>0.99549932083443315</v>
      </c>
      <c r="AE19" s="11">
        <f>'Share E-Bikes_SmallPLEVs'!AO19*'Small PLEVs EU27+4'!$B$32</f>
        <v>1.0247676432013686</v>
      </c>
      <c r="AF19" s="11">
        <f>'Share E-Bikes_SmallPLEVs'!AP19*'Small PLEVs EU27+4'!$B$33</f>
        <v>1.0546835318206187</v>
      </c>
      <c r="AG19" s="11">
        <f>'Share E-Bikes_SmallPLEVs'!AQ19*'Small PLEVs EU27+4'!$B$34</f>
        <v>1.0853404841045329</v>
      </c>
      <c r="AH19" s="11">
        <f>'Share E-Bikes_SmallPLEVs'!AR19*'Small PLEVs EU27+4'!$B$35</f>
        <v>1.1168319976351913</v>
      </c>
      <c r="AI19" s="11">
        <f>'Share E-Bikes_SmallPLEVs'!AS19*'Small PLEVs EU27+4'!$B$36</f>
        <v>1.1492515697117855</v>
      </c>
      <c r="AJ19" s="11">
        <f>'Share E-Bikes_SmallPLEVs'!AT19*'Small PLEVs EU27+4'!$B$37</f>
        <v>1.1826926978032419</v>
      </c>
      <c r="AK19" s="11">
        <f>'Share E-Bikes_SmallPLEVs'!AU19*'Small PLEVs EU27+4'!$B$38</f>
        <v>1.2172488794067753</v>
      </c>
      <c r="AL19" s="11">
        <f>'Share E-Bikes_SmallPLEVs'!AV19*'Small PLEVs EU27+4'!$B$39</f>
        <v>1.2530136117650004</v>
      </c>
      <c r="AM19" s="11">
        <f>'Share E-Bikes_SmallPLEVs'!AW19*'Small PLEVs EU27+4'!$B$40</f>
        <v>1.2900803925165765</v>
      </c>
      <c r="AN19" s="11">
        <f>'Share E-Bikes_SmallPLEVs'!AX19*'Small PLEVs EU27+4'!$B$41</f>
        <v>1.3285427189889856</v>
      </c>
      <c r="AO19" s="11">
        <f>'Share E-Bikes_SmallPLEVs'!AY19*'Small PLEVs EU27+4'!$B$42</f>
        <v>1.3684940885662857</v>
      </c>
      <c r="AP19" s="11">
        <f>'Share E-Bikes_SmallPLEVs'!AZ19*'Small PLEVs EU27+4'!$B$43</f>
        <v>1.4100279987456912</v>
      </c>
    </row>
    <row r="20" spans="1:42" x14ac:dyDescent="0.45">
      <c r="A20" t="s">
        <v>39</v>
      </c>
      <c r="B20" s="9">
        <f>'Share E-Bikes_SmallPLEVs'!L20*'Small PLEVs EU27+4'!$B$3</f>
        <v>4.9307958477508649</v>
      </c>
      <c r="C20" s="9">
        <f>'Share E-Bikes_SmallPLEVs'!M20*'Small PLEVs EU27+4'!$B$4</f>
        <v>7.3960330356588013</v>
      </c>
      <c r="D20" s="9">
        <f>'Share E-Bikes_SmallPLEVs'!N20*'Small PLEVs EU27+4'!$B$5</f>
        <v>8.2585416926565376</v>
      </c>
      <c r="E20" s="9">
        <f>'Share E-Bikes_SmallPLEVs'!O20*'Small PLEVs EU27+4'!$B$6</f>
        <v>10.903810092807118</v>
      </c>
      <c r="F20" s="9">
        <f>'Share E-Bikes_SmallPLEVs'!P20*'Small PLEVs EU27+4'!$B$7</f>
        <v>10.751744367899541</v>
      </c>
      <c r="G20" s="9">
        <f>'Share E-Bikes_SmallPLEVs'!Q20*'Small PLEVs EU27+4'!$B$8</f>
        <v>11.609339271512784</v>
      </c>
      <c r="H20" s="9">
        <f>'Share E-Bikes_SmallPLEVs'!R20*'Small PLEVs EU27+4'!$B$9</f>
        <v>23.896408793898573</v>
      </c>
      <c r="I20" s="9">
        <f>'Share E-Bikes_SmallPLEVs'!S20*'Small PLEVs EU27+4'!$B$10</f>
        <v>25.189766652196539</v>
      </c>
      <c r="J20" s="9">
        <f>'Share E-Bikes_SmallPLEVs'!T20*'Small PLEVs EU27+4'!$B$11</f>
        <v>24.844817661945271</v>
      </c>
      <c r="K20" s="9">
        <f>'Share E-Bikes_SmallPLEVs'!U20*'Small PLEVs EU27+4'!$B$12</f>
        <v>25.015044816454026</v>
      </c>
      <c r="L20" s="9">
        <f>'Share E-Bikes_SmallPLEVs'!V20*'Small PLEVs EU27+4'!$B$13</f>
        <v>29.139156166935777</v>
      </c>
      <c r="M20" s="9">
        <f>'Share E-Bikes_SmallPLEVs'!W20*'Small PLEVs EU27+4'!$B$14</f>
        <v>29.533800510566017</v>
      </c>
      <c r="N20" s="11">
        <f>'Share E-Bikes_SmallPLEVs'!X20*'Small PLEVs EU27+4'!$B$15</f>
        <v>31.431840673544187</v>
      </c>
      <c r="O20" s="11">
        <f>'Share E-Bikes_SmallPLEVs'!Y20*'Small PLEVs EU27+4'!$B$16</f>
        <v>33.280088151026845</v>
      </c>
      <c r="P20" s="11">
        <f>'Share E-Bikes_SmallPLEVs'!Z20*'Small PLEVs EU27+4'!$B$17</f>
        <v>35.074990330594005</v>
      </c>
      <c r="Q20" s="11">
        <f>'Share E-Bikes_SmallPLEVs'!AA20*'Small PLEVs EU27+4'!$B$18</f>
        <v>36.825863782621354</v>
      </c>
      <c r="R20" s="11">
        <f>'Share E-Bikes_SmallPLEVs'!AB20*'Small PLEVs EU27+4'!$B$19</f>
        <v>38.538161684520396</v>
      </c>
      <c r="S20" s="11">
        <f>'Share E-Bikes_SmallPLEVs'!AC20*'Small PLEVs EU27+4'!$B$20</f>
        <v>40.217337193903596</v>
      </c>
      <c r="T20" s="11">
        <f>'Share E-Bikes_SmallPLEVs'!AD20*'Small PLEVs EU27+4'!$B$21</f>
        <v>41.868843498081922</v>
      </c>
      <c r="U20" s="11">
        <f>'Share E-Bikes_SmallPLEVs'!AE20*'Small PLEVs EU27+4'!$B$22</f>
        <v>43.531108467759609</v>
      </c>
      <c r="V20" s="11">
        <f>'Share E-Bikes_SmallPLEVs'!AF20*'Small PLEVs EU27+4'!$B$23</f>
        <v>45.178484105911849</v>
      </c>
      <c r="W20" s="11">
        <f>'Share E-Bikes_SmallPLEVs'!AG20*'Small PLEVs EU27+4'!$B$24</f>
        <v>46.782109205634626</v>
      </c>
      <c r="X20" s="11">
        <f>'Share E-Bikes_SmallPLEVs'!AH20*'Small PLEVs EU27+4'!$B$25</f>
        <v>48.37986897328242</v>
      </c>
      <c r="Y20" s="11">
        <f>'Share E-Bikes_SmallPLEVs'!AI20*'Small PLEVs EU27+4'!$B$26</f>
        <v>49.977224781701892</v>
      </c>
      <c r="Z20" s="11">
        <f>'Share E-Bikes_SmallPLEVs'!AJ20*'Small PLEVs EU27+4'!$B$27</f>
        <v>51.579638002087187</v>
      </c>
      <c r="AA20" s="11">
        <f>'Share E-Bikes_SmallPLEVs'!AK20*'Small PLEVs EU27+4'!$B$28</f>
        <v>53.192570002327805</v>
      </c>
      <c r="AB20" s="11">
        <f>'Share E-Bikes_SmallPLEVs'!AL20*'Small PLEVs EU27+4'!$B$29</f>
        <v>54.821482155270374</v>
      </c>
      <c r="AC20" s="11">
        <f>'Share E-Bikes_SmallPLEVs'!AM20*'Small PLEVs EU27+4'!$B$30</f>
        <v>56.471835833761418</v>
      </c>
      <c r="AD20" s="11">
        <f>'Share E-Bikes_SmallPLEVs'!AN20*'Small PLEVs EU27+4'!$B$31</f>
        <v>58.149092399080821</v>
      </c>
      <c r="AE20" s="11">
        <f>'Share E-Bikes_SmallPLEVs'!AO20*'Small PLEVs EU27+4'!$B$32</f>
        <v>59.858713235641964</v>
      </c>
      <c r="AF20" s="11">
        <f>'Share E-Bikes_SmallPLEVs'!AP20*'Small PLEVs EU27+4'!$B$33</f>
        <v>61.606159703072265</v>
      </c>
      <c r="AG20" s="11">
        <f>'Share E-Bikes_SmallPLEVs'!AQ20*'Small PLEVs EU27+4'!$B$34</f>
        <v>63.396893170913579</v>
      </c>
      <c r="AH20" s="11">
        <f>'Share E-Bikes_SmallPLEVs'!AR20*'Small PLEVs EU27+4'!$B$35</f>
        <v>65.236375018622169</v>
      </c>
      <c r="AI20" s="11">
        <f>'Share E-Bikes_SmallPLEVs'!AS20*'Small PLEVs EU27+4'!$B$36</f>
        <v>67.130066609130125</v>
      </c>
      <c r="AJ20" s="11">
        <f>'Share E-Bikes_SmallPLEVs'!AT20*'Small PLEVs EU27+4'!$B$37</f>
        <v>69.083429315284107</v>
      </c>
      <c r="AK20" s="11">
        <f>'Share E-Bikes_SmallPLEVs'!AU20*'Small PLEVs EU27+4'!$B$38</f>
        <v>71.101924511583164</v>
      </c>
      <c r="AL20" s="11">
        <f>'Share E-Bikes_SmallPLEVs'!AV20*'Small PLEVs EU27+4'!$B$39</f>
        <v>73.191013557654671</v>
      </c>
      <c r="AM20" s="11">
        <f>'Share E-Bikes_SmallPLEVs'!AW20*'Small PLEVs EU27+4'!$B$40</f>
        <v>75.356157836259698</v>
      </c>
      <c r="AN20" s="11">
        <f>'Share E-Bikes_SmallPLEVs'!AX20*'Small PLEVs EU27+4'!$B$41</f>
        <v>77.602818711982877</v>
      </c>
      <c r="AO20" s="11">
        <f>'Share E-Bikes_SmallPLEVs'!AY20*'Small PLEVs EU27+4'!$B$42</f>
        <v>79.936457552713577</v>
      </c>
      <c r="AP20" s="11">
        <f>'Share E-Bikes_SmallPLEVs'!AZ20*'Small PLEVs EU27+4'!$B$43</f>
        <v>82.362535732950775</v>
      </c>
    </row>
    <row r="21" spans="1:42" x14ac:dyDescent="0.45">
      <c r="A21" t="s">
        <v>40</v>
      </c>
      <c r="B21" s="9">
        <f>'Share E-Bikes_SmallPLEVs'!L21*'Small PLEVs EU27+4'!$B$3</f>
        <v>0</v>
      </c>
      <c r="C21" s="9">
        <f>'Share E-Bikes_SmallPLEVs'!M21*'Small PLEVs EU27+4'!$B$4</f>
        <v>0</v>
      </c>
      <c r="D21" s="9">
        <f>'Share E-Bikes_SmallPLEVs'!N21*'Small PLEVs EU27+4'!$B$5</f>
        <v>0.35906703011550162</v>
      </c>
      <c r="E21" s="9">
        <f>'Share E-Bikes_SmallPLEVs'!O21*'Small PLEVs EU27+4'!$B$6</f>
        <v>0.64140059369453639</v>
      </c>
      <c r="F21" s="9">
        <f>'Share E-Bikes_SmallPLEVs'!P21*'Small PLEVs EU27+4'!$B$7</f>
        <v>0.63245555105291418</v>
      </c>
      <c r="G21" s="9">
        <f>'Share E-Bikes_SmallPLEVs'!Q21*'Small PLEVs EU27+4'!$B$8</f>
        <v>0.62192888954532777</v>
      </c>
      <c r="H21" s="9">
        <f>'Share E-Bikes_SmallPLEVs'!R21*'Small PLEVs EU27+4'!$B$9</f>
        <v>0.7708518965773733</v>
      </c>
      <c r="I21" s="9">
        <f>'Share E-Bikes_SmallPLEVs'!S21*'Small PLEVs EU27+4'!$B$10</f>
        <v>1.191407882198485</v>
      </c>
      <c r="J21" s="9">
        <f>'Share E-Bikes_SmallPLEVs'!T21*'Small PLEVs EU27+4'!$B$11</f>
        <v>1.4361166278581081</v>
      </c>
      <c r="K21" s="9">
        <f>'Share E-Bikes_SmallPLEVs'!U21*'Small PLEVs EU27+4'!$B$12</f>
        <v>0.64141140555010312</v>
      </c>
      <c r="L21" s="9">
        <f>'Share E-Bikes_SmallPLEVs'!V21*'Small PLEVs EU27+4'!$B$13</f>
        <v>0.52034207440956748</v>
      </c>
      <c r="M21" s="9">
        <f>'Share E-Bikes_SmallPLEVs'!W21*'Small PLEVs EU27+4'!$B$14</f>
        <v>0.30034373400575609</v>
      </c>
      <c r="N21" s="11">
        <f>'Share E-Bikes_SmallPLEVs'!X21*'Small PLEVs EU27+4'!$B$15</f>
        <v>0.3196458373580765</v>
      </c>
      <c r="O21" s="11">
        <f>'Share E-Bikes_SmallPLEVs'!Y21*'Small PLEVs EU27+4'!$B$16</f>
        <v>0.33844157441722217</v>
      </c>
      <c r="P21" s="11">
        <f>'Share E-Bikes_SmallPLEVs'!Z21*'Small PLEVs EU27+4'!$B$17</f>
        <v>0.35669481692129495</v>
      </c>
      <c r="Q21" s="11">
        <f>'Share E-Bikes_SmallPLEVs'!AA21*'Small PLEVs EU27+4'!$B$18</f>
        <v>0.3745003096537764</v>
      </c>
      <c r="R21" s="11">
        <f>'Share E-Bikes_SmallPLEVs'!AB21*'Small PLEVs EU27+4'!$B$19</f>
        <v>0.39191350865613961</v>
      </c>
      <c r="S21" s="11">
        <f>'Share E-Bikes_SmallPLEVs'!AC21*'Small PLEVs EU27+4'!$B$20</f>
        <v>0.40898986976851121</v>
      </c>
      <c r="T21" s="11">
        <f>'Share E-Bikes_SmallPLEVs'!AD21*'Small PLEVs EU27+4'!$B$21</f>
        <v>0.42578484913303649</v>
      </c>
      <c r="U21" s="11">
        <f>'Share E-Bikes_SmallPLEVs'!AE21*'Small PLEVs EU27+4'!$B$22</f>
        <v>0.44268923865518245</v>
      </c>
      <c r="V21" s="11">
        <f>'Share E-Bikes_SmallPLEVs'!AF21*'Small PLEVs EU27+4'!$B$23</f>
        <v>0.45944221124656115</v>
      </c>
      <c r="W21" s="11">
        <f>'Share E-Bikes_SmallPLEVs'!AG21*'Small PLEVs EU27+4'!$B$24</f>
        <v>0.47575026310814866</v>
      </c>
      <c r="X21" s="11">
        <f>'Share E-Bikes_SmallPLEVs'!AH21*'Small PLEVs EU27+4'!$B$25</f>
        <v>0.49199866752490584</v>
      </c>
      <c r="Y21" s="11">
        <f>'Share E-Bikes_SmallPLEVs'!AI21*'Small PLEVs EU27+4'!$B$26</f>
        <v>0.50824296388171408</v>
      </c>
      <c r="Z21" s="11">
        <f>'Share E-Bikes_SmallPLEVs'!AJ21*'Small PLEVs EU27+4'!$B$27</f>
        <v>0.52453869154664923</v>
      </c>
      <c r="AA21" s="11">
        <f>'Share E-Bikes_SmallPLEVs'!AK21*'Small PLEVs EU27+4'!$B$28</f>
        <v>0.54094138985418094</v>
      </c>
      <c r="AB21" s="11">
        <f>'Share E-Bikes_SmallPLEVs'!AL21*'Small PLEVs EU27+4'!$B$29</f>
        <v>0.55750659818919002</v>
      </c>
      <c r="AC21" s="11">
        <f>'Share E-Bikes_SmallPLEVs'!AM21*'Small PLEVs EU27+4'!$B$30</f>
        <v>0.57428985593655668</v>
      </c>
      <c r="AD21" s="11">
        <f>'Share E-Bikes_SmallPLEVs'!AN21*'Small PLEVs EU27+4'!$B$31</f>
        <v>0.59134670236353359</v>
      </c>
      <c r="AE21" s="11">
        <f>'Share E-Bikes_SmallPLEVs'!AO21*'Small PLEVs EU27+4'!$B$32</f>
        <v>0.60873267697263</v>
      </c>
      <c r="AF21" s="11">
        <f>'Share E-Bikes_SmallPLEVs'!AP21*'Small PLEVs EU27+4'!$B$33</f>
        <v>0.62650331901429401</v>
      </c>
      <c r="AG21" s="11">
        <f>'Share E-Bikes_SmallPLEVs'!AQ21*'Small PLEVs EU27+4'!$B$34</f>
        <v>0.64471416783979896</v>
      </c>
      <c r="AH21" s="11">
        <f>'Share E-Bikes_SmallPLEVs'!AR21*'Small PLEVs EU27+4'!$B$35</f>
        <v>0.6634207629012423</v>
      </c>
      <c r="AI21" s="11">
        <f>'Share E-Bikes_SmallPLEVs'!AS21*'Small PLEVs EU27+4'!$B$36</f>
        <v>0.68267864348267915</v>
      </c>
      <c r="AJ21" s="11">
        <f>'Share E-Bikes_SmallPLEVs'!AT21*'Small PLEVs EU27+4'!$B$37</f>
        <v>0.70254334896899084</v>
      </c>
      <c r="AK21" s="11">
        <f>'Share E-Bikes_SmallPLEVs'!AU21*'Small PLEVs EU27+4'!$B$38</f>
        <v>0.72307041876186251</v>
      </c>
      <c r="AL21" s="11">
        <f>'Share E-Bikes_SmallPLEVs'!AV21*'Small PLEVs EU27+4'!$B$39</f>
        <v>0.74431539211174225</v>
      </c>
      <c r="AM21" s="11">
        <f>'Share E-Bikes_SmallPLEVs'!AW21*'Small PLEVs EU27+4'!$B$40</f>
        <v>0.76633380850433575</v>
      </c>
      <c r="AN21" s="11">
        <f>'Share E-Bikes_SmallPLEVs'!AX21*'Small PLEVs EU27+4'!$B$41</f>
        <v>0.78918120724050367</v>
      </c>
      <c r="AO21" s="11">
        <f>'Share E-Bikes_SmallPLEVs'!AY21*'Small PLEVs EU27+4'!$B$42</f>
        <v>0.81291312765471413</v>
      </c>
      <c r="AP21" s="11">
        <f>'Share E-Bikes_SmallPLEVs'!AZ21*'Small PLEVs EU27+4'!$B$43</f>
        <v>0.8375851091486517</v>
      </c>
    </row>
    <row r="22" spans="1:42" x14ac:dyDescent="0.45">
      <c r="A22" t="s">
        <v>41</v>
      </c>
      <c r="B22" s="9">
        <f>'Share E-Bikes_SmallPLEVs'!L22*'Small PLEVs EU27+4'!$B$3</f>
        <v>9.8615916955017299E-2</v>
      </c>
      <c r="C22" s="9">
        <f>'Share E-Bikes_SmallPLEVs'!M22*'Small PLEVs EU27+4'!$B$4</f>
        <v>0.14792066071317603</v>
      </c>
      <c r="D22" s="9">
        <f>'Share E-Bikes_SmallPLEVs'!N22*'Small PLEVs EU27+4'!$B$5</f>
        <v>0.17953351505775081</v>
      </c>
      <c r="E22" s="9">
        <f>'Share E-Bikes_SmallPLEVs'!O22*'Small PLEVs EU27+4'!$B$6</f>
        <v>0.21380019789817881</v>
      </c>
      <c r="F22" s="9">
        <f>'Share E-Bikes_SmallPLEVs'!P22*'Small PLEVs EU27+4'!$B$7</f>
        <v>0.21081851701763804</v>
      </c>
      <c r="G22" s="9">
        <f>'Share E-Bikes_SmallPLEVs'!Q22*'Small PLEVs EU27+4'!$B$8</f>
        <v>0.20730962984844259</v>
      </c>
      <c r="H22" s="9">
        <f>'Share E-Bikes_SmallPLEVs'!R22*'Small PLEVs EU27+4'!$B$9</f>
        <v>0.57813892243303</v>
      </c>
      <c r="I22" s="9">
        <f>'Share E-Bikes_SmallPLEVs'!S22*'Small PLEVs EU27+4'!$B$10</f>
        <v>0.51060337808506495</v>
      </c>
      <c r="J22" s="9">
        <f>'Share E-Bikes_SmallPLEVs'!T22*'Small PLEVs EU27+4'!$B$11</f>
        <v>0.4308349883574325</v>
      </c>
      <c r="K22" s="9">
        <f>'Share E-Bikes_SmallPLEVs'!U22*'Small PLEVs EU27+4'!$B$12</f>
        <v>0.44898798388507222</v>
      </c>
      <c r="L22" s="9">
        <f>'Share E-Bikes_SmallPLEVs'!V22*'Small PLEVs EU27+4'!$B$13</f>
        <v>0.52034207440956748</v>
      </c>
      <c r="M22" s="9">
        <f>'Share E-Bikes_SmallPLEVs'!W22*'Small PLEVs EU27+4'!$B$14</f>
        <v>0.60068746801151218</v>
      </c>
      <c r="N22" s="11">
        <f>'Share E-Bikes_SmallPLEVs'!X22*'Small PLEVs EU27+4'!$B$15</f>
        <v>0.639291674716153</v>
      </c>
      <c r="O22" s="11">
        <f>'Share E-Bikes_SmallPLEVs'!Y22*'Small PLEVs EU27+4'!$B$16</f>
        <v>0.67688314883444434</v>
      </c>
      <c r="P22" s="11">
        <f>'Share E-Bikes_SmallPLEVs'!Z22*'Small PLEVs EU27+4'!$B$17</f>
        <v>0.71338963384258991</v>
      </c>
      <c r="Q22" s="11">
        <f>'Share E-Bikes_SmallPLEVs'!AA22*'Small PLEVs EU27+4'!$B$18</f>
        <v>0.7490006193075528</v>
      </c>
      <c r="R22" s="11">
        <f>'Share E-Bikes_SmallPLEVs'!AB22*'Small PLEVs EU27+4'!$B$19</f>
        <v>0.78382701731227922</v>
      </c>
      <c r="S22" s="11">
        <f>'Share E-Bikes_SmallPLEVs'!AC22*'Small PLEVs EU27+4'!$B$20</f>
        <v>0.81797973953702241</v>
      </c>
      <c r="T22" s="11">
        <f>'Share E-Bikes_SmallPLEVs'!AD22*'Small PLEVs EU27+4'!$B$21</f>
        <v>0.85156969826607298</v>
      </c>
      <c r="U22" s="11">
        <f>'Share E-Bikes_SmallPLEVs'!AE22*'Small PLEVs EU27+4'!$B$22</f>
        <v>0.8853784773103649</v>
      </c>
      <c r="V22" s="11">
        <f>'Share E-Bikes_SmallPLEVs'!AF22*'Small PLEVs EU27+4'!$B$23</f>
        <v>0.9188844224931223</v>
      </c>
      <c r="W22" s="11">
        <f>'Share E-Bikes_SmallPLEVs'!AG22*'Small PLEVs EU27+4'!$B$24</f>
        <v>0.95150052621629733</v>
      </c>
      <c r="X22" s="11">
        <f>'Share E-Bikes_SmallPLEVs'!AH22*'Small PLEVs EU27+4'!$B$25</f>
        <v>0.98399733504981168</v>
      </c>
      <c r="Y22" s="11">
        <f>'Share E-Bikes_SmallPLEVs'!AI22*'Small PLEVs EU27+4'!$B$26</f>
        <v>1.0164859277634282</v>
      </c>
      <c r="Z22" s="11">
        <f>'Share E-Bikes_SmallPLEVs'!AJ22*'Small PLEVs EU27+4'!$B$27</f>
        <v>1.0490773830932985</v>
      </c>
      <c r="AA22" s="11">
        <f>'Share E-Bikes_SmallPLEVs'!AK22*'Small PLEVs EU27+4'!$B$28</f>
        <v>1.0818827797083619</v>
      </c>
      <c r="AB22" s="11">
        <f>'Share E-Bikes_SmallPLEVs'!AL22*'Small PLEVs EU27+4'!$B$29</f>
        <v>1.11501319637838</v>
      </c>
      <c r="AC22" s="11">
        <f>'Share E-Bikes_SmallPLEVs'!AM22*'Small PLEVs EU27+4'!$B$30</f>
        <v>1.1485797118731134</v>
      </c>
      <c r="AD22" s="11">
        <f>'Share E-Bikes_SmallPLEVs'!AN22*'Small PLEVs EU27+4'!$B$31</f>
        <v>1.1826934047270672</v>
      </c>
      <c r="AE22" s="11">
        <f>'Share E-Bikes_SmallPLEVs'!AO22*'Small PLEVs EU27+4'!$B$32</f>
        <v>1.21746535394526</v>
      </c>
      <c r="AF22" s="11">
        <f>'Share E-Bikes_SmallPLEVs'!AP22*'Small PLEVs EU27+4'!$B$33</f>
        <v>1.253006638028588</v>
      </c>
      <c r="AG22" s="11">
        <f>'Share E-Bikes_SmallPLEVs'!AQ22*'Small PLEVs EU27+4'!$B$34</f>
        <v>1.2894283356795979</v>
      </c>
      <c r="AH22" s="11">
        <f>'Share E-Bikes_SmallPLEVs'!AR22*'Small PLEVs EU27+4'!$B$35</f>
        <v>1.3268415258024846</v>
      </c>
      <c r="AI22" s="11">
        <f>'Share E-Bikes_SmallPLEVs'!AS22*'Small PLEVs EU27+4'!$B$36</f>
        <v>1.3653572869653583</v>
      </c>
      <c r="AJ22" s="11">
        <f>'Share E-Bikes_SmallPLEVs'!AT22*'Small PLEVs EU27+4'!$B$37</f>
        <v>1.4050866979379817</v>
      </c>
      <c r="AK22" s="11">
        <f>'Share E-Bikes_SmallPLEVs'!AU22*'Small PLEVs EU27+4'!$B$38</f>
        <v>1.446140837523725</v>
      </c>
      <c r="AL22" s="11">
        <f>'Share E-Bikes_SmallPLEVs'!AV22*'Small PLEVs EU27+4'!$B$39</f>
        <v>1.4886307842234845</v>
      </c>
      <c r="AM22" s="11">
        <f>'Share E-Bikes_SmallPLEVs'!AW22*'Small PLEVs EU27+4'!$B$40</f>
        <v>1.5326676170086715</v>
      </c>
      <c r="AN22" s="11">
        <f>'Share E-Bikes_SmallPLEVs'!AX22*'Small PLEVs EU27+4'!$B$41</f>
        <v>1.5783624144810073</v>
      </c>
      <c r="AO22" s="11">
        <f>'Share E-Bikes_SmallPLEVs'!AY22*'Small PLEVs EU27+4'!$B$42</f>
        <v>1.6258262553094283</v>
      </c>
      <c r="AP22" s="11">
        <f>'Share E-Bikes_SmallPLEVs'!AZ22*'Small PLEVs EU27+4'!$B$43</f>
        <v>1.6751702182973034</v>
      </c>
    </row>
    <row r="23" spans="1:42" x14ac:dyDescent="0.45">
      <c r="A23" t="s">
        <v>42</v>
      </c>
      <c r="B23" s="9">
        <f>'Share E-Bikes_SmallPLEVs'!L23*'Small PLEVs EU27+4'!$B$3</f>
        <v>0</v>
      </c>
      <c r="C23" s="9">
        <f>'Share E-Bikes_SmallPLEVs'!M23*'Small PLEVs EU27+4'!$B$4</f>
        <v>0</v>
      </c>
      <c r="D23" s="9">
        <f>'Share E-Bikes_SmallPLEVs'!N23*'Small PLEVs EU27+4'!$B$5</f>
        <v>0</v>
      </c>
      <c r="E23" s="9">
        <f>'Share E-Bikes_SmallPLEVs'!O23*'Small PLEVs EU27+4'!$B$6</f>
        <v>0</v>
      </c>
      <c r="F23" s="9">
        <f>'Share E-Bikes_SmallPLEVs'!P23*'Small PLEVs EU27+4'!$B$7</f>
        <v>0</v>
      </c>
      <c r="G23" s="9">
        <f>'Share E-Bikes_SmallPLEVs'!Q23*'Small PLEVs EU27+4'!$B$8</f>
        <v>0</v>
      </c>
      <c r="H23" s="9">
        <f>'Share E-Bikes_SmallPLEVs'!R23*'Small PLEVs EU27+4'!$B$9</f>
        <v>0.19271297414434332</v>
      </c>
      <c r="I23" s="9">
        <f>'Share E-Bikes_SmallPLEVs'!S23*'Small PLEVs EU27+4'!$B$10</f>
        <v>0.17020112602835499</v>
      </c>
      <c r="J23" s="9">
        <f>'Share E-Bikes_SmallPLEVs'!T23*'Small PLEVs EU27+4'!$B$11</f>
        <v>0.14361166278581083</v>
      </c>
      <c r="K23" s="9">
        <f>'Share E-Bikes_SmallPLEVs'!U23*'Small PLEVs EU27+4'!$B$12</f>
        <v>0.12828228111002063</v>
      </c>
      <c r="L23" s="9">
        <f>'Share E-Bikes_SmallPLEVs'!V23*'Small PLEVs EU27+4'!$B$13</f>
        <v>0.15610262232287025</v>
      </c>
      <c r="M23" s="9">
        <f>'Share E-Bikes_SmallPLEVs'!W23*'Small PLEVs EU27+4'!$B$14</f>
        <v>0.30034373400575609</v>
      </c>
      <c r="N23" s="11">
        <f>'Share E-Bikes_SmallPLEVs'!X23*'Small PLEVs EU27+4'!$B$15</f>
        <v>0.3196458373580765</v>
      </c>
      <c r="O23" s="11">
        <f>'Share E-Bikes_SmallPLEVs'!Y23*'Small PLEVs EU27+4'!$B$16</f>
        <v>0.33844157441722217</v>
      </c>
      <c r="P23" s="11">
        <f>'Share E-Bikes_SmallPLEVs'!Z23*'Small PLEVs EU27+4'!$B$17</f>
        <v>0.35669481692129495</v>
      </c>
      <c r="Q23" s="11">
        <f>'Share E-Bikes_SmallPLEVs'!AA23*'Small PLEVs EU27+4'!$B$18</f>
        <v>0.3745003096537764</v>
      </c>
      <c r="R23" s="11">
        <f>'Share E-Bikes_SmallPLEVs'!AB23*'Small PLEVs EU27+4'!$B$19</f>
        <v>0.39191350865613961</v>
      </c>
      <c r="S23" s="11">
        <f>'Share E-Bikes_SmallPLEVs'!AC23*'Small PLEVs EU27+4'!$B$20</f>
        <v>0.40898986976851121</v>
      </c>
      <c r="T23" s="11">
        <f>'Share E-Bikes_SmallPLEVs'!AD23*'Small PLEVs EU27+4'!$B$21</f>
        <v>0.42578484913303649</v>
      </c>
      <c r="U23" s="11">
        <f>'Share E-Bikes_SmallPLEVs'!AE23*'Small PLEVs EU27+4'!$B$22</f>
        <v>0.44268923865518245</v>
      </c>
      <c r="V23" s="11">
        <f>'Share E-Bikes_SmallPLEVs'!AF23*'Small PLEVs EU27+4'!$B$23</f>
        <v>0.45944221124656115</v>
      </c>
      <c r="W23" s="11">
        <f>'Share E-Bikes_SmallPLEVs'!AG23*'Small PLEVs EU27+4'!$B$24</f>
        <v>0.47575026310814866</v>
      </c>
      <c r="X23" s="11">
        <f>'Share E-Bikes_SmallPLEVs'!AH23*'Small PLEVs EU27+4'!$B$25</f>
        <v>0.49199866752490584</v>
      </c>
      <c r="Y23" s="11">
        <f>'Share E-Bikes_SmallPLEVs'!AI23*'Small PLEVs EU27+4'!$B$26</f>
        <v>0.50824296388171408</v>
      </c>
      <c r="Z23" s="11">
        <f>'Share E-Bikes_SmallPLEVs'!AJ23*'Small PLEVs EU27+4'!$B$27</f>
        <v>0.52453869154664923</v>
      </c>
      <c r="AA23" s="11">
        <f>'Share E-Bikes_SmallPLEVs'!AK23*'Small PLEVs EU27+4'!$B$28</f>
        <v>0.54094138985418094</v>
      </c>
      <c r="AB23" s="11">
        <f>'Share E-Bikes_SmallPLEVs'!AL23*'Small PLEVs EU27+4'!$B$29</f>
        <v>0.55750659818919002</v>
      </c>
      <c r="AC23" s="11">
        <f>'Share E-Bikes_SmallPLEVs'!AM23*'Small PLEVs EU27+4'!$B$30</f>
        <v>0.57428985593655668</v>
      </c>
      <c r="AD23" s="11">
        <f>'Share E-Bikes_SmallPLEVs'!AN23*'Small PLEVs EU27+4'!$B$31</f>
        <v>0.59134670236353359</v>
      </c>
      <c r="AE23" s="11">
        <f>'Share E-Bikes_SmallPLEVs'!AO23*'Small PLEVs EU27+4'!$B$32</f>
        <v>0.60873267697263</v>
      </c>
      <c r="AF23" s="11">
        <f>'Share E-Bikes_SmallPLEVs'!AP23*'Small PLEVs EU27+4'!$B$33</f>
        <v>0.62650331901429401</v>
      </c>
      <c r="AG23" s="11">
        <f>'Share E-Bikes_SmallPLEVs'!AQ23*'Small PLEVs EU27+4'!$B$34</f>
        <v>0.64471416783979896</v>
      </c>
      <c r="AH23" s="11">
        <f>'Share E-Bikes_SmallPLEVs'!AR23*'Small PLEVs EU27+4'!$B$35</f>
        <v>0.6634207629012423</v>
      </c>
      <c r="AI23" s="11">
        <f>'Share E-Bikes_SmallPLEVs'!AS23*'Small PLEVs EU27+4'!$B$36</f>
        <v>0.68267864348267915</v>
      </c>
      <c r="AJ23" s="11">
        <f>'Share E-Bikes_SmallPLEVs'!AT23*'Small PLEVs EU27+4'!$B$37</f>
        <v>0.70254334896899084</v>
      </c>
      <c r="AK23" s="11">
        <f>'Share E-Bikes_SmallPLEVs'!AU23*'Small PLEVs EU27+4'!$B$38</f>
        <v>0.72307041876186251</v>
      </c>
      <c r="AL23" s="11">
        <f>'Share E-Bikes_SmallPLEVs'!AV23*'Small PLEVs EU27+4'!$B$39</f>
        <v>0.74431539211174225</v>
      </c>
      <c r="AM23" s="11">
        <f>'Share E-Bikes_SmallPLEVs'!AW23*'Small PLEVs EU27+4'!$B$40</f>
        <v>0.76633380850433575</v>
      </c>
      <c r="AN23" s="11">
        <f>'Share E-Bikes_SmallPLEVs'!AX23*'Small PLEVs EU27+4'!$B$41</f>
        <v>0.78918120724050367</v>
      </c>
      <c r="AO23" s="11">
        <f>'Share E-Bikes_SmallPLEVs'!AY23*'Small PLEVs EU27+4'!$B$42</f>
        <v>0.81291312765471413</v>
      </c>
      <c r="AP23" s="11">
        <f>'Share E-Bikes_SmallPLEVs'!AZ23*'Small PLEVs EU27+4'!$B$43</f>
        <v>0.8375851091486517</v>
      </c>
    </row>
    <row r="24" spans="1:42" x14ac:dyDescent="0.45">
      <c r="A24" t="s">
        <v>43</v>
      </c>
      <c r="B24" s="9">
        <f>'Share E-Bikes_SmallPLEVs'!L24*'Small PLEVs EU27+4'!$B$3</f>
        <v>0</v>
      </c>
      <c r="C24" s="9">
        <f>'Share E-Bikes_SmallPLEVs'!M24*'Small PLEVs EU27+4'!$B$4</f>
        <v>0</v>
      </c>
      <c r="D24" s="9">
        <f>'Share E-Bikes_SmallPLEVs'!N24*'Small PLEVs EU27+4'!$B$5</f>
        <v>0</v>
      </c>
      <c r="E24" s="9">
        <f>'Share E-Bikes_SmallPLEVs'!O24*'Small PLEVs EU27+4'!$B$6</f>
        <v>0</v>
      </c>
      <c r="F24" s="9">
        <f>'Share E-Bikes_SmallPLEVs'!P24*'Small PLEVs EU27+4'!$B$7</f>
        <v>0</v>
      </c>
      <c r="G24" s="9">
        <f>'Share E-Bikes_SmallPLEVs'!Q24*'Small PLEVs EU27+4'!$B$8</f>
        <v>0</v>
      </c>
      <c r="H24" s="9">
        <f>'Share E-Bikes_SmallPLEVs'!R24*'Small PLEVs EU27+4'!$B$9</f>
        <v>0.19271297414434332</v>
      </c>
      <c r="I24" s="9">
        <f>'Share E-Bikes_SmallPLEVs'!S24*'Small PLEVs EU27+4'!$B$10</f>
        <v>0.17020112602835499</v>
      </c>
      <c r="J24" s="9">
        <f>'Share E-Bikes_SmallPLEVs'!T24*'Small PLEVs EU27+4'!$B$11</f>
        <v>0.14361166278581083</v>
      </c>
      <c r="K24" s="9">
        <f>'Share E-Bikes_SmallPLEVs'!U24*'Small PLEVs EU27+4'!$B$12</f>
        <v>6.4141140555010315E-2</v>
      </c>
      <c r="L24" s="9">
        <f>'Share E-Bikes_SmallPLEVs'!V24*'Small PLEVs EU27+4'!$B$13</f>
        <v>5.2034207440956749E-2</v>
      </c>
      <c r="M24" s="9">
        <f>'Share E-Bikes_SmallPLEVs'!W24*'Small PLEVs EU27+4'!$B$14</f>
        <v>0.1001145780019187</v>
      </c>
      <c r="N24" s="11">
        <f>'Share E-Bikes_SmallPLEVs'!X24*'Small PLEVs EU27+4'!$B$15</f>
        <v>0.10654861245269215</v>
      </c>
      <c r="O24" s="11">
        <f>'Share E-Bikes_SmallPLEVs'!Y24*'Small PLEVs EU27+4'!$B$16</f>
        <v>0.11281385813907406</v>
      </c>
      <c r="P24" s="11">
        <f>'Share E-Bikes_SmallPLEVs'!Z24*'Small PLEVs EU27+4'!$B$17</f>
        <v>0.11889827230709832</v>
      </c>
      <c r="Q24" s="11">
        <f>'Share E-Bikes_SmallPLEVs'!AA24*'Small PLEVs EU27+4'!$B$18</f>
        <v>0.12483343655125882</v>
      </c>
      <c r="R24" s="11">
        <f>'Share E-Bikes_SmallPLEVs'!AB24*'Small PLEVs EU27+4'!$B$19</f>
        <v>0.13063783621871322</v>
      </c>
      <c r="S24" s="11">
        <f>'Share E-Bikes_SmallPLEVs'!AC24*'Small PLEVs EU27+4'!$B$20</f>
        <v>0.13632995658950375</v>
      </c>
      <c r="T24" s="11">
        <f>'Share E-Bikes_SmallPLEVs'!AD24*'Small PLEVs EU27+4'!$B$21</f>
        <v>0.14192828304434554</v>
      </c>
      <c r="U24" s="11">
        <f>'Share E-Bikes_SmallPLEVs'!AE24*'Small PLEVs EU27+4'!$B$22</f>
        <v>0.14756307955172754</v>
      </c>
      <c r="V24" s="11">
        <f>'Share E-Bikes_SmallPLEVs'!AF24*'Small PLEVs EU27+4'!$B$23</f>
        <v>0.15314740374885374</v>
      </c>
      <c r="W24" s="11">
        <f>'Share E-Bikes_SmallPLEVs'!AG24*'Small PLEVs EU27+4'!$B$24</f>
        <v>0.15858342103604955</v>
      </c>
      <c r="X24" s="11">
        <f>'Share E-Bikes_SmallPLEVs'!AH24*'Small PLEVs EU27+4'!$B$25</f>
        <v>0.16399955584163534</v>
      </c>
      <c r="Y24" s="11">
        <f>'Share E-Bikes_SmallPLEVs'!AI24*'Small PLEVs EU27+4'!$B$26</f>
        <v>0.16941432129390471</v>
      </c>
      <c r="Z24" s="11">
        <f>'Share E-Bikes_SmallPLEVs'!AJ24*'Small PLEVs EU27+4'!$B$27</f>
        <v>0.17484623051554976</v>
      </c>
      <c r="AA24" s="11">
        <f>'Share E-Bikes_SmallPLEVs'!AK24*'Small PLEVs EU27+4'!$B$28</f>
        <v>0.18031379661806038</v>
      </c>
      <c r="AB24" s="11">
        <f>'Share E-Bikes_SmallPLEVs'!AL24*'Small PLEVs EU27+4'!$B$29</f>
        <v>0.18583553272973008</v>
      </c>
      <c r="AC24" s="11">
        <f>'Share E-Bikes_SmallPLEVs'!AM24*'Small PLEVs EU27+4'!$B$30</f>
        <v>0.19142995197885226</v>
      </c>
      <c r="AD24" s="11">
        <f>'Share E-Bikes_SmallPLEVs'!AN24*'Small PLEVs EU27+4'!$B$31</f>
        <v>0.19711556745451123</v>
      </c>
      <c r="AE24" s="11">
        <f>'Share E-Bikes_SmallPLEVs'!AO24*'Small PLEVs EU27+4'!$B$32</f>
        <v>0.20291089232421003</v>
      </c>
      <c r="AF24" s="11">
        <f>'Share E-Bikes_SmallPLEVs'!AP24*'Small PLEVs EU27+4'!$B$33</f>
        <v>0.20883443967143137</v>
      </c>
      <c r="AG24" s="11">
        <f>'Share E-Bikes_SmallPLEVs'!AQ24*'Small PLEVs EU27+4'!$B$34</f>
        <v>0.21490472261326637</v>
      </c>
      <c r="AH24" s="11">
        <f>'Share E-Bikes_SmallPLEVs'!AR24*'Small PLEVs EU27+4'!$B$35</f>
        <v>0.22114025430041412</v>
      </c>
      <c r="AI24" s="11">
        <f>'Share E-Bikes_SmallPLEVs'!AS24*'Small PLEVs EU27+4'!$B$36</f>
        <v>0.22755954782755977</v>
      </c>
      <c r="AJ24" s="11">
        <f>'Share E-Bikes_SmallPLEVs'!AT24*'Small PLEVs EU27+4'!$B$37</f>
        <v>0.23418111632299696</v>
      </c>
      <c r="AK24" s="11">
        <f>'Share E-Bikes_SmallPLEVs'!AU24*'Small PLEVs EU27+4'!$B$38</f>
        <v>0.2410234729206209</v>
      </c>
      <c r="AL24" s="11">
        <f>'Share E-Bikes_SmallPLEVs'!AV24*'Small PLEVs EU27+4'!$B$39</f>
        <v>0.2481051307039141</v>
      </c>
      <c r="AM24" s="11">
        <f>'Share E-Bikes_SmallPLEVs'!AW24*'Small PLEVs EU27+4'!$B$40</f>
        <v>0.2554446028347786</v>
      </c>
      <c r="AN24" s="11">
        <f>'Share E-Bikes_SmallPLEVs'!AX24*'Small PLEVs EU27+4'!$B$41</f>
        <v>0.26306040241350126</v>
      </c>
      <c r="AO24" s="11">
        <f>'Share E-Bikes_SmallPLEVs'!AY24*'Small PLEVs EU27+4'!$B$42</f>
        <v>0.27097104255157145</v>
      </c>
      <c r="AP24" s="11">
        <f>'Share E-Bikes_SmallPLEVs'!AZ24*'Small PLEVs EU27+4'!$B$43</f>
        <v>0.2791950363828839</v>
      </c>
    </row>
    <row r="25" spans="1:42" x14ac:dyDescent="0.45">
      <c r="A25" t="s">
        <v>44</v>
      </c>
      <c r="B25" s="9">
        <f>'Share E-Bikes_SmallPLEVs'!L25*'Small PLEVs EU27+4'!$B$3</f>
        <v>16.764705882352942</v>
      </c>
      <c r="C25" s="9">
        <f>'Share E-Bikes_SmallPLEVs'!M25*'Small PLEVs EU27+4'!$B$4</f>
        <v>26.625718928371686</v>
      </c>
      <c r="D25" s="9">
        <f>'Share E-Bikes_SmallPLEVs'!N25*'Small PLEVs EU27+4'!$B$5</f>
        <v>31.418365135106392</v>
      </c>
      <c r="E25" s="9">
        <f>'Share E-Bikes_SmallPLEVs'!O25*'Small PLEVs EU27+4'!$B$6</f>
        <v>41.049637996450329</v>
      </c>
      <c r="F25" s="9">
        <f>'Share E-Bikes_SmallPLEVs'!P25*'Small PLEVs EU27+4'!$B$7</f>
        <v>47.01252929493328</v>
      </c>
      <c r="G25" s="9">
        <f>'Share E-Bikes_SmallPLEVs'!Q25*'Small PLEVs EU27+4'!$B$8</f>
        <v>57.217457838170162</v>
      </c>
      <c r="H25" s="9">
        <f>'Share E-Bikes_SmallPLEVs'!R25*'Small PLEVs EU27+4'!$B$9</f>
        <v>52.610641941405731</v>
      </c>
      <c r="I25" s="9">
        <f>'Share E-Bikes_SmallPLEVs'!S25*'Small PLEVs EU27+4'!$B$10</f>
        <v>50.039131052336373</v>
      </c>
      <c r="J25" s="9">
        <f>'Share E-Bikes_SmallPLEVs'!T25*'Small PLEVs EU27+4'!$B$11</f>
        <v>58.737170079396627</v>
      </c>
      <c r="K25" s="9">
        <f>'Share E-Bikes_SmallPLEVs'!U25*'Small PLEVs EU27+4'!$B$12</f>
        <v>53.878558066208662</v>
      </c>
      <c r="L25" s="9">
        <f>'Share E-Bikes_SmallPLEVs'!V25*'Small PLEVs EU27+4'!$B$13</f>
        <v>57.341696599934338</v>
      </c>
      <c r="M25" s="9">
        <f>'Share E-Bikes_SmallPLEVs'!W25*'Small PLEVs EU27+4'!$B$14</f>
        <v>47.854768284917142</v>
      </c>
      <c r="N25" s="11">
        <f>'Share E-Bikes_SmallPLEVs'!X25*'Small PLEVs EU27+4'!$B$15</f>
        <v>50.930236752386847</v>
      </c>
      <c r="O25" s="11">
        <f>'Share E-Bikes_SmallPLEVs'!Y25*'Small PLEVs EU27+4'!$B$16</f>
        <v>53.925024190477401</v>
      </c>
      <c r="P25" s="11">
        <f>'Share E-Bikes_SmallPLEVs'!Z25*'Small PLEVs EU27+4'!$B$17</f>
        <v>56.833374162792992</v>
      </c>
      <c r="Q25" s="11">
        <f>'Share E-Bikes_SmallPLEVs'!AA25*'Small PLEVs EU27+4'!$B$18</f>
        <v>59.67038267150172</v>
      </c>
      <c r="R25" s="11">
        <f>'Share E-Bikes_SmallPLEVs'!AB25*'Small PLEVs EU27+4'!$B$19</f>
        <v>62.444885712544917</v>
      </c>
      <c r="S25" s="11">
        <f>'Share E-Bikes_SmallPLEVs'!AC25*'Small PLEVs EU27+4'!$B$20</f>
        <v>65.165719249782782</v>
      </c>
      <c r="T25" s="11">
        <f>'Share E-Bikes_SmallPLEVs'!AD25*'Small PLEVs EU27+4'!$B$21</f>
        <v>67.841719295197151</v>
      </c>
      <c r="U25" s="11">
        <f>'Share E-Bikes_SmallPLEVs'!AE25*'Small PLEVs EU27+4'!$B$22</f>
        <v>70.535152025725736</v>
      </c>
      <c r="V25" s="11">
        <f>'Share E-Bikes_SmallPLEVs'!AF25*'Small PLEVs EU27+4'!$B$23</f>
        <v>73.204458991952066</v>
      </c>
      <c r="W25" s="11">
        <f>'Share E-Bikes_SmallPLEVs'!AG25*'Small PLEVs EU27+4'!$B$24</f>
        <v>75.802875255231669</v>
      </c>
      <c r="X25" s="11">
        <f>'Share E-Bikes_SmallPLEVs'!AH25*'Small PLEVs EU27+4'!$B$25</f>
        <v>78.391787692301662</v>
      </c>
      <c r="Y25" s="11">
        <f>'Share E-Bikes_SmallPLEVs'!AI25*'Small PLEVs EU27+4'!$B$26</f>
        <v>80.980045578486425</v>
      </c>
      <c r="Z25" s="11">
        <f>'Share E-Bikes_SmallPLEVs'!AJ25*'Small PLEVs EU27+4'!$B$27</f>
        <v>83.576498186432758</v>
      </c>
      <c r="AA25" s="11">
        <f>'Share E-Bikes_SmallPLEVs'!AK25*'Small PLEVs EU27+4'!$B$28</f>
        <v>86.189994783432837</v>
      </c>
      <c r="AB25" s="11">
        <f>'Share E-Bikes_SmallPLEVs'!AL25*'Small PLEVs EU27+4'!$B$29</f>
        <v>88.829384644810943</v>
      </c>
      <c r="AC25" s="11">
        <f>'Share E-Bikes_SmallPLEVs'!AM25*'Small PLEVs EU27+4'!$B$30</f>
        <v>91.503517045891371</v>
      </c>
      <c r="AD25" s="11">
        <f>'Share E-Bikes_SmallPLEVs'!AN25*'Small PLEVs EU27+4'!$B$31</f>
        <v>94.221241243256358</v>
      </c>
      <c r="AE25" s="11">
        <f>'Share E-Bikes_SmallPLEVs'!AO25*'Small PLEVs EU27+4'!$B$32</f>
        <v>96.991406530972384</v>
      </c>
      <c r="AF25" s="11">
        <f>'Share E-Bikes_SmallPLEVs'!AP25*'Small PLEVs EU27+4'!$B$33</f>
        <v>99.82286216294419</v>
      </c>
      <c r="AG25" s="11">
        <f>'Share E-Bikes_SmallPLEVs'!AQ25*'Small PLEVs EU27+4'!$B$34</f>
        <v>102.72445740914132</v>
      </c>
      <c r="AH25" s="11">
        <f>'Share E-Bikes_SmallPLEVs'!AR25*'Small PLEVs EU27+4'!$B$35</f>
        <v>105.70504155559796</v>
      </c>
      <c r="AI25" s="11">
        <f>'Share E-Bikes_SmallPLEVs'!AS25*'Small PLEVs EU27+4'!$B$36</f>
        <v>108.77346386157357</v>
      </c>
      <c r="AJ25" s="11">
        <f>'Share E-Bikes_SmallPLEVs'!AT25*'Small PLEVs EU27+4'!$B$37</f>
        <v>111.93857360239255</v>
      </c>
      <c r="AK25" s="11">
        <f>'Share E-Bikes_SmallPLEVs'!AU25*'Small PLEVs EU27+4'!$B$38</f>
        <v>115.20922005605678</v>
      </c>
      <c r="AL25" s="11">
        <f>'Share E-Bikes_SmallPLEVs'!AV25*'Small PLEVs EU27+4'!$B$39</f>
        <v>118.59425247647096</v>
      </c>
      <c r="AM25" s="11">
        <f>'Share E-Bikes_SmallPLEVs'!AW25*'Small PLEVs EU27+4'!$B$40</f>
        <v>122.10252015502418</v>
      </c>
      <c r="AN25" s="11">
        <f>'Share E-Bikes_SmallPLEVs'!AX25*'Small PLEVs EU27+4'!$B$41</f>
        <v>125.74287235365362</v>
      </c>
      <c r="AO25" s="11">
        <f>'Share E-Bikes_SmallPLEVs'!AY25*'Small PLEVs EU27+4'!$B$42</f>
        <v>129.52415833965117</v>
      </c>
      <c r="AP25" s="11">
        <f>'Share E-Bikes_SmallPLEVs'!AZ25*'Small PLEVs EU27+4'!$B$43</f>
        <v>133.45522739101852</v>
      </c>
    </row>
    <row r="26" spans="1:42" x14ac:dyDescent="0.45">
      <c r="A26" t="s">
        <v>45</v>
      </c>
      <c r="B26" s="9">
        <f>'Share E-Bikes_SmallPLEVs'!L26*'Small PLEVs EU27+4'!$B$3</f>
        <v>9.8615916955017299E-2</v>
      </c>
      <c r="C26" s="9">
        <f>'Share E-Bikes_SmallPLEVs'!M26*'Small PLEVs EU27+4'!$B$4</f>
        <v>0.59168264285270411</v>
      </c>
      <c r="D26" s="9">
        <f>'Share E-Bikes_SmallPLEVs'!N26*'Small PLEVs EU27+4'!$B$5</f>
        <v>1.0772010903465048</v>
      </c>
      <c r="E26" s="9">
        <f>'Share E-Bikes_SmallPLEVs'!O26*'Small PLEVs EU27+4'!$B$6</f>
        <v>2.1380019789817877</v>
      </c>
      <c r="F26" s="9">
        <f>'Share E-Bikes_SmallPLEVs'!P26*'Small PLEVs EU27+4'!$B$7</f>
        <v>2.9514592382469322</v>
      </c>
      <c r="G26" s="9">
        <f>'Share E-Bikes_SmallPLEVs'!Q26*'Small PLEVs EU27+4'!$B$8</f>
        <v>4.5608118566657367</v>
      </c>
      <c r="H26" s="9">
        <f>'Share E-Bikes_SmallPLEVs'!R26*'Small PLEVs EU27+4'!$B$9</f>
        <v>6.9376670691963591</v>
      </c>
      <c r="I26" s="9">
        <f>'Share E-Bikes_SmallPLEVs'!S26*'Small PLEVs EU27+4'!$B$10</f>
        <v>7.3186484192192642</v>
      </c>
      <c r="J26" s="9">
        <f>'Share E-Bikes_SmallPLEVs'!T26*'Small PLEVs EU27+4'!$B$11</f>
        <v>8.7603114299344611</v>
      </c>
      <c r="K26" s="9">
        <f>'Share E-Bikes_SmallPLEVs'!U26*'Small PLEVs EU27+4'!$B$12</f>
        <v>8.6376735947413898</v>
      </c>
      <c r="L26" s="9">
        <f>'Share E-Bikes_SmallPLEVs'!V26*'Small PLEVs EU27+4'!$B$13</f>
        <v>7.6663732296342939</v>
      </c>
      <c r="M26" s="9">
        <f>'Share E-Bikes_SmallPLEVs'!W26*'Small PLEVs EU27+4'!$B$14</f>
        <v>8.0091662401534958</v>
      </c>
      <c r="N26" s="11">
        <f>'Share E-Bikes_SmallPLEVs'!X26*'Small PLEVs EU27+4'!$B$15</f>
        <v>8.5238889962153728</v>
      </c>
      <c r="O26" s="11">
        <f>'Share E-Bikes_SmallPLEVs'!Y26*'Small PLEVs EU27+4'!$B$16</f>
        <v>9.0251086511259242</v>
      </c>
      <c r="P26" s="11">
        <f>'Share E-Bikes_SmallPLEVs'!Z26*'Small PLEVs EU27+4'!$B$17</f>
        <v>9.5118617845678664</v>
      </c>
      <c r="Q26" s="11">
        <f>'Share E-Bikes_SmallPLEVs'!AA26*'Small PLEVs EU27+4'!$B$18</f>
        <v>9.986674924100706</v>
      </c>
      <c r="R26" s="11">
        <f>'Share E-Bikes_SmallPLEVs'!AB26*'Small PLEVs EU27+4'!$B$19</f>
        <v>10.451026897497057</v>
      </c>
      <c r="S26" s="11">
        <f>'Share E-Bikes_SmallPLEVs'!AC26*'Small PLEVs EU27+4'!$B$20</f>
        <v>10.906396527160299</v>
      </c>
      <c r="T26" s="11">
        <f>'Share E-Bikes_SmallPLEVs'!AD26*'Small PLEVs EU27+4'!$B$21</f>
        <v>11.354262643547642</v>
      </c>
      <c r="U26" s="11">
        <f>'Share E-Bikes_SmallPLEVs'!AE26*'Small PLEVs EU27+4'!$B$22</f>
        <v>11.805046364138201</v>
      </c>
      <c r="V26" s="11">
        <f>'Share E-Bikes_SmallPLEVs'!AF26*'Small PLEVs EU27+4'!$B$23</f>
        <v>12.251792299908299</v>
      </c>
      <c r="W26" s="11">
        <f>'Share E-Bikes_SmallPLEVs'!AG26*'Small PLEVs EU27+4'!$B$24</f>
        <v>12.686673682883965</v>
      </c>
      <c r="X26" s="11">
        <f>'Share E-Bikes_SmallPLEVs'!AH26*'Small PLEVs EU27+4'!$B$25</f>
        <v>13.119964467330828</v>
      </c>
      <c r="Y26" s="11">
        <f>'Share E-Bikes_SmallPLEVs'!AI26*'Small PLEVs EU27+4'!$B$26</f>
        <v>13.55314570351238</v>
      </c>
      <c r="Z26" s="11">
        <f>'Share E-Bikes_SmallPLEVs'!AJ26*'Small PLEVs EU27+4'!$B$27</f>
        <v>13.987698441243984</v>
      </c>
      <c r="AA26" s="11">
        <f>'Share E-Bikes_SmallPLEVs'!AK26*'Small PLEVs EU27+4'!$B$28</f>
        <v>14.42510372944483</v>
      </c>
      <c r="AB26" s="11">
        <f>'Share E-Bikes_SmallPLEVs'!AL26*'Small PLEVs EU27+4'!$B$29</f>
        <v>14.866842618378408</v>
      </c>
      <c r="AC26" s="11">
        <f>'Share E-Bikes_SmallPLEVs'!AM26*'Small PLEVs EU27+4'!$B$30</f>
        <v>15.314396158308183</v>
      </c>
      <c r="AD26" s="11">
        <f>'Share E-Bikes_SmallPLEVs'!AN26*'Small PLEVs EU27+4'!$B$31</f>
        <v>15.769245396360903</v>
      </c>
      <c r="AE26" s="11">
        <f>'Share E-Bikes_SmallPLEVs'!AO26*'Small PLEVs EU27+4'!$B$32</f>
        <v>16.232871385936807</v>
      </c>
      <c r="AF26" s="11">
        <f>'Share E-Bikes_SmallPLEVs'!AP26*'Small PLEVs EU27+4'!$B$33</f>
        <v>16.706755173714512</v>
      </c>
      <c r="AG26" s="11">
        <f>'Share E-Bikes_SmallPLEVs'!AQ26*'Small PLEVs EU27+4'!$B$34</f>
        <v>17.192377809061316</v>
      </c>
      <c r="AH26" s="11">
        <f>'Share E-Bikes_SmallPLEVs'!AR26*'Small PLEVs EU27+4'!$B$35</f>
        <v>17.691220344033137</v>
      </c>
      <c r="AI26" s="11">
        <f>'Share E-Bikes_SmallPLEVs'!AS26*'Small PLEVs EU27+4'!$B$36</f>
        <v>18.204763826204786</v>
      </c>
      <c r="AJ26" s="11">
        <f>'Share E-Bikes_SmallPLEVs'!AT26*'Small PLEVs EU27+4'!$B$37</f>
        <v>18.734489305839759</v>
      </c>
      <c r="AK26" s="11">
        <f>'Share E-Bikes_SmallPLEVs'!AU26*'Small PLEVs EU27+4'!$B$38</f>
        <v>19.281877833649677</v>
      </c>
      <c r="AL26" s="11">
        <f>'Share E-Bikes_SmallPLEVs'!AV26*'Small PLEVs EU27+4'!$B$39</f>
        <v>19.848410456313136</v>
      </c>
      <c r="AM26" s="11">
        <f>'Share E-Bikes_SmallPLEVs'!AW26*'Small PLEVs EU27+4'!$B$40</f>
        <v>20.435568226782294</v>
      </c>
      <c r="AN26" s="11">
        <f>'Share E-Bikes_SmallPLEVs'!AX26*'Small PLEVs EU27+4'!$B$41</f>
        <v>21.044832193080104</v>
      </c>
      <c r="AO26" s="11">
        <f>'Share E-Bikes_SmallPLEVs'!AY26*'Small PLEVs EU27+4'!$B$42</f>
        <v>21.67768340412572</v>
      </c>
      <c r="AP26" s="11">
        <f>'Share E-Bikes_SmallPLEVs'!AZ26*'Small PLEVs EU27+4'!$B$43</f>
        <v>22.335602910630723</v>
      </c>
    </row>
    <row r="27" spans="1:42" x14ac:dyDescent="0.45">
      <c r="A27" t="s">
        <v>46</v>
      </c>
      <c r="B27" s="9">
        <f>'Share E-Bikes_SmallPLEVs'!L27*'Small PLEVs EU27+4'!$B$3</f>
        <v>0</v>
      </c>
      <c r="C27" s="9">
        <f>'Share E-Bikes_SmallPLEVs'!M27*'Small PLEVs EU27+4'!$B$4</f>
        <v>0</v>
      </c>
      <c r="D27" s="9">
        <f>'Share E-Bikes_SmallPLEVs'!N27*'Small PLEVs EU27+4'!$B$5</f>
        <v>0.89766757528875396</v>
      </c>
      <c r="E27" s="9">
        <f>'Share E-Bikes_SmallPLEVs'!O27*'Small PLEVs EU27+4'!$B$6</f>
        <v>0.85520079159271523</v>
      </c>
      <c r="F27" s="9">
        <f>'Share E-Bikes_SmallPLEVs'!P27*'Small PLEVs EU27+4'!$B$7</f>
        <v>0.84327406807055216</v>
      </c>
      <c r="G27" s="9">
        <f>'Share E-Bikes_SmallPLEVs'!Q27*'Small PLEVs EU27+4'!$B$8</f>
        <v>0.82923851939377036</v>
      </c>
      <c r="H27" s="9">
        <f>'Share E-Bikes_SmallPLEVs'!R27*'Small PLEVs EU27+4'!$B$9</f>
        <v>1.9271297414434334</v>
      </c>
      <c r="I27" s="9">
        <f>'Share E-Bikes_SmallPLEVs'!S27*'Small PLEVs EU27+4'!$B$10</f>
        <v>3.8295253356379879</v>
      </c>
      <c r="J27" s="9">
        <f>'Share E-Bikes_SmallPLEVs'!T27*'Small PLEVs EU27+4'!$B$11</f>
        <v>5.026408197503379</v>
      </c>
      <c r="K27" s="9">
        <f>'Share E-Bikes_SmallPLEVs'!U27*'Small PLEVs EU27+4'!$B$12</f>
        <v>5.7727026499509284</v>
      </c>
      <c r="L27" s="9">
        <f>'Share E-Bikes_SmallPLEVs'!V27*'Small PLEVs EU27+4'!$B$13</f>
        <v>5.2034207440956752</v>
      </c>
      <c r="M27" s="9">
        <f>'Share E-Bikes_SmallPLEVs'!W27*'Small PLEVs EU27+4'!$B$14</f>
        <v>7.0080204601343086</v>
      </c>
      <c r="N27" s="11">
        <f>'Share E-Bikes_SmallPLEVs'!X27*'Small PLEVs EU27+4'!$B$15</f>
        <v>7.4584028716884507</v>
      </c>
      <c r="O27" s="11">
        <f>'Share E-Bikes_SmallPLEVs'!Y27*'Small PLEVs EU27+4'!$B$16</f>
        <v>7.8969700697351835</v>
      </c>
      <c r="P27" s="11">
        <f>'Share E-Bikes_SmallPLEVs'!Z27*'Small PLEVs EU27+4'!$B$17</f>
        <v>8.3228790614968826</v>
      </c>
      <c r="Q27" s="11">
        <f>'Share E-Bikes_SmallPLEVs'!AA27*'Small PLEVs EU27+4'!$B$18</f>
        <v>8.7383405585881171</v>
      </c>
      <c r="R27" s="11">
        <f>'Share E-Bikes_SmallPLEVs'!AB27*'Small PLEVs EU27+4'!$B$19</f>
        <v>9.1446485353099263</v>
      </c>
      <c r="S27" s="11">
        <f>'Share E-Bikes_SmallPLEVs'!AC27*'Small PLEVs EU27+4'!$B$20</f>
        <v>9.5430969612652614</v>
      </c>
      <c r="T27" s="11">
        <f>'Share E-Bikes_SmallPLEVs'!AD27*'Small PLEVs EU27+4'!$B$21</f>
        <v>9.9349798131041869</v>
      </c>
      <c r="U27" s="11">
        <f>'Share E-Bikes_SmallPLEVs'!AE27*'Small PLEVs EU27+4'!$B$22</f>
        <v>10.329415568620927</v>
      </c>
      <c r="V27" s="11">
        <f>'Share E-Bikes_SmallPLEVs'!AF27*'Small PLEVs EU27+4'!$B$23</f>
        <v>10.720318262419763</v>
      </c>
      <c r="W27" s="11">
        <f>'Share E-Bikes_SmallPLEVs'!AG27*'Small PLEVs EU27+4'!$B$24</f>
        <v>11.10083947252347</v>
      </c>
      <c r="X27" s="11">
        <f>'Share E-Bikes_SmallPLEVs'!AH27*'Small PLEVs EU27+4'!$B$25</f>
        <v>11.479968908914474</v>
      </c>
      <c r="Y27" s="11">
        <f>'Share E-Bikes_SmallPLEVs'!AI27*'Small PLEVs EU27+4'!$B$26</f>
        <v>11.859002490573332</v>
      </c>
      <c r="Z27" s="11">
        <f>'Share E-Bikes_SmallPLEVs'!AJ27*'Small PLEVs EU27+4'!$B$27</f>
        <v>12.239236136088486</v>
      </c>
      <c r="AA27" s="11">
        <f>'Share E-Bikes_SmallPLEVs'!AK27*'Small PLEVs EU27+4'!$B$28</f>
        <v>12.621965763264226</v>
      </c>
      <c r="AB27" s="11">
        <f>'Share E-Bikes_SmallPLEVs'!AL27*'Small PLEVs EU27+4'!$B$29</f>
        <v>13.008487291081105</v>
      </c>
      <c r="AC27" s="11">
        <f>'Share E-Bikes_SmallPLEVs'!AM27*'Small PLEVs EU27+4'!$B$30</f>
        <v>13.400096638519656</v>
      </c>
      <c r="AD27" s="11">
        <f>'Share E-Bikes_SmallPLEVs'!AN27*'Small PLEVs EU27+4'!$B$31</f>
        <v>13.798089721815785</v>
      </c>
      <c r="AE27" s="11">
        <f>'Share E-Bikes_SmallPLEVs'!AO27*'Small PLEVs EU27+4'!$B$32</f>
        <v>14.203762462694701</v>
      </c>
      <c r="AF27" s="11">
        <f>'Share E-Bikes_SmallPLEVs'!AP27*'Small PLEVs EU27+4'!$B$33</f>
        <v>14.618410777000197</v>
      </c>
      <c r="AG27" s="11">
        <f>'Share E-Bikes_SmallPLEVs'!AQ27*'Small PLEVs EU27+4'!$B$34</f>
        <v>15.043330582928647</v>
      </c>
      <c r="AH27" s="11">
        <f>'Share E-Bikes_SmallPLEVs'!AR27*'Small PLEVs EU27+4'!$B$35</f>
        <v>15.479817801028988</v>
      </c>
      <c r="AI27" s="11">
        <f>'Share E-Bikes_SmallPLEVs'!AS27*'Small PLEVs EU27+4'!$B$36</f>
        <v>15.929168347929181</v>
      </c>
      <c r="AJ27" s="11">
        <f>'Share E-Bikes_SmallPLEVs'!AT27*'Small PLEVs EU27+4'!$B$37</f>
        <v>16.392678142609785</v>
      </c>
      <c r="AK27" s="11">
        <f>'Share E-Bikes_SmallPLEVs'!AU27*'Small PLEVs EU27+4'!$B$38</f>
        <v>16.871643104443461</v>
      </c>
      <c r="AL27" s="11">
        <f>'Share E-Bikes_SmallPLEVs'!AV27*'Small PLEVs EU27+4'!$B$39</f>
        <v>17.367359149273984</v>
      </c>
      <c r="AM27" s="11">
        <f>'Share E-Bikes_SmallPLEVs'!AW27*'Small PLEVs EU27+4'!$B$40</f>
        <v>17.881122198434497</v>
      </c>
      <c r="AN27" s="11">
        <f>'Share E-Bikes_SmallPLEVs'!AX27*'Small PLEVs EU27+4'!$B$41</f>
        <v>18.414228168945087</v>
      </c>
      <c r="AO27" s="11">
        <f>'Share E-Bikes_SmallPLEVs'!AY27*'Small PLEVs EU27+4'!$B$42</f>
        <v>18.967972978609996</v>
      </c>
      <c r="AP27" s="11">
        <f>'Share E-Bikes_SmallPLEVs'!AZ27*'Small PLEVs EU27+4'!$B$43</f>
        <v>19.543652546801869</v>
      </c>
    </row>
    <row r="28" spans="1:42" x14ac:dyDescent="0.45">
      <c r="A28" t="s">
        <v>47</v>
      </c>
      <c r="B28" s="9">
        <f>'Share E-Bikes_SmallPLEVs'!L28*'Small PLEVs EU27+4'!$B$3</f>
        <v>0.49307958477508657</v>
      </c>
      <c r="C28" s="9">
        <f>'Share E-Bikes_SmallPLEVs'!M28*'Small PLEVs EU27+4'!$B$4</f>
        <v>0.73960330356588011</v>
      </c>
      <c r="D28" s="9">
        <f>'Share E-Bikes_SmallPLEVs'!N28*'Small PLEVs EU27+4'!$B$5</f>
        <v>1.7953351505775079</v>
      </c>
      <c r="E28" s="9">
        <f>'Share E-Bikes_SmallPLEVs'!O28*'Small PLEVs EU27+4'!$B$6</f>
        <v>2.3518021768799668</v>
      </c>
      <c r="F28" s="9">
        <f>'Share E-Bikes_SmallPLEVs'!P28*'Small PLEVs EU27+4'!$B$7</f>
        <v>0.21081851701763804</v>
      </c>
      <c r="G28" s="9">
        <f>'Share E-Bikes_SmallPLEVs'!Q28*'Small PLEVs EU27+4'!$B$8</f>
        <v>0.20730962984844259</v>
      </c>
      <c r="H28" s="9">
        <f>'Share E-Bikes_SmallPLEVs'!R28*'Small PLEVs EU27+4'!$B$9</f>
        <v>0.57813892243303</v>
      </c>
      <c r="I28" s="9">
        <f>'Share E-Bikes_SmallPLEVs'!S28*'Small PLEVs EU27+4'!$B$10</f>
        <v>2.2977152013827924</v>
      </c>
      <c r="J28" s="9">
        <f>'Share E-Bikes_SmallPLEVs'!T28*'Small PLEVs EU27+4'!$B$11</f>
        <v>3.44667990685946</v>
      </c>
      <c r="K28" s="9">
        <f>'Share E-Bikes_SmallPLEVs'!U28*'Small PLEVs EU27+4'!$B$12</f>
        <v>1.6676696544302683</v>
      </c>
      <c r="L28" s="9">
        <f>'Share E-Bikes_SmallPLEVs'!V28*'Small PLEVs EU27+4'!$B$13</f>
        <v>1.248820978582962</v>
      </c>
      <c r="M28" s="9">
        <f>'Share E-Bikes_SmallPLEVs'!W28*'Small PLEVs EU27+4'!$B$14</f>
        <v>9.6109994881841949</v>
      </c>
      <c r="N28" s="11">
        <f>'Share E-Bikes_SmallPLEVs'!X28*'Small PLEVs EU27+4'!$B$15</f>
        <v>10.228666795458448</v>
      </c>
      <c r="O28" s="11">
        <f>'Share E-Bikes_SmallPLEVs'!Y28*'Small PLEVs EU27+4'!$B$16</f>
        <v>10.830130381351109</v>
      </c>
      <c r="P28" s="11">
        <f>'Share E-Bikes_SmallPLEVs'!Z28*'Small PLEVs EU27+4'!$B$17</f>
        <v>11.414234141481439</v>
      </c>
      <c r="Q28" s="11">
        <f>'Share E-Bikes_SmallPLEVs'!AA28*'Small PLEVs EU27+4'!$B$18</f>
        <v>11.984009908920845</v>
      </c>
      <c r="R28" s="11">
        <f>'Share E-Bikes_SmallPLEVs'!AB28*'Small PLEVs EU27+4'!$B$19</f>
        <v>12.541232276996467</v>
      </c>
      <c r="S28" s="11">
        <f>'Share E-Bikes_SmallPLEVs'!AC28*'Small PLEVs EU27+4'!$B$20</f>
        <v>13.087675832592359</v>
      </c>
      <c r="T28" s="11">
        <f>'Share E-Bikes_SmallPLEVs'!AD28*'Small PLEVs EU27+4'!$B$21</f>
        <v>13.625115172257168</v>
      </c>
      <c r="U28" s="11">
        <f>'Share E-Bikes_SmallPLEVs'!AE28*'Small PLEVs EU27+4'!$B$22</f>
        <v>14.166055636965838</v>
      </c>
      <c r="V28" s="11">
        <f>'Share E-Bikes_SmallPLEVs'!AF28*'Small PLEVs EU27+4'!$B$23</f>
        <v>14.702150759889957</v>
      </c>
      <c r="W28" s="11">
        <f>'Share E-Bikes_SmallPLEVs'!AG28*'Small PLEVs EU27+4'!$B$24</f>
        <v>15.224008419460757</v>
      </c>
      <c r="X28" s="11">
        <f>'Share E-Bikes_SmallPLEVs'!AH28*'Small PLEVs EU27+4'!$B$25</f>
        <v>15.743957360796987</v>
      </c>
      <c r="Y28" s="11">
        <f>'Share E-Bikes_SmallPLEVs'!AI28*'Small PLEVs EU27+4'!$B$26</f>
        <v>16.263774844214851</v>
      </c>
      <c r="Z28" s="11">
        <f>'Share E-Bikes_SmallPLEVs'!AJ28*'Small PLEVs EU27+4'!$B$27</f>
        <v>16.785238129492775</v>
      </c>
      <c r="AA28" s="11">
        <f>'Share E-Bikes_SmallPLEVs'!AK28*'Small PLEVs EU27+4'!$B$28</f>
        <v>17.31012447533379</v>
      </c>
      <c r="AB28" s="11">
        <f>'Share E-Bikes_SmallPLEVs'!AL28*'Small PLEVs EU27+4'!$B$29</f>
        <v>17.840211142054081</v>
      </c>
      <c r="AC28" s="11">
        <f>'Share E-Bikes_SmallPLEVs'!AM28*'Small PLEVs EU27+4'!$B$30</f>
        <v>18.377275389969814</v>
      </c>
      <c r="AD28" s="11">
        <f>'Share E-Bikes_SmallPLEVs'!AN28*'Small PLEVs EU27+4'!$B$31</f>
        <v>18.923094475633075</v>
      </c>
      <c r="AE28" s="11">
        <f>'Share E-Bikes_SmallPLEVs'!AO28*'Small PLEVs EU27+4'!$B$32</f>
        <v>19.47944566312416</v>
      </c>
      <c r="AF28" s="11">
        <f>'Share E-Bikes_SmallPLEVs'!AP28*'Small PLEVs EU27+4'!$B$33</f>
        <v>20.048106208457408</v>
      </c>
      <c r="AG28" s="11">
        <f>'Share E-Bikes_SmallPLEVs'!AQ28*'Small PLEVs EU27+4'!$B$34</f>
        <v>20.630853370873567</v>
      </c>
      <c r="AH28" s="11">
        <f>'Share E-Bikes_SmallPLEVs'!AR28*'Small PLEVs EU27+4'!$B$35</f>
        <v>21.229464412839754</v>
      </c>
      <c r="AI28" s="11">
        <f>'Share E-Bikes_SmallPLEVs'!AS28*'Small PLEVs EU27+4'!$B$36</f>
        <v>21.845716591445733</v>
      </c>
      <c r="AJ28" s="11">
        <f>'Share E-Bikes_SmallPLEVs'!AT28*'Small PLEVs EU27+4'!$B$37</f>
        <v>22.481387167007707</v>
      </c>
      <c r="AK28" s="11">
        <f>'Share E-Bikes_SmallPLEVs'!AU28*'Small PLEVs EU27+4'!$B$38</f>
        <v>23.1382534003796</v>
      </c>
      <c r="AL28" s="11">
        <f>'Share E-Bikes_SmallPLEVs'!AV28*'Small PLEVs EU27+4'!$B$39</f>
        <v>23.818092547575752</v>
      </c>
      <c r="AM28" s="11">
        <f>'Share E-Bikes_SmallPLEVs'!AW28*'Small PLEVs EU27+4'!$B$40</f>
        <v>24.522681872138744</v>
      </c>
      <c r="AN28" s="11">
        <f>'Share E-Bikes_SmallPLEVs'!AX28*'Small PLEVs EU27+4'!$B$41</f>
        <v>25.253798631696117</v>
      </c>
      <c r="AO28" s="11">
        <f>'Share E-Bikes_SmallPLEVs'!AY28*'Small PLEVs EU27+4'!$B$42</f>
        <v>26.013220084950852</v>
      </c>
      <c r="AP28" s="11">
        <f>'Share E-Bikes_SmallPLEVs'!AZ28*'Small PLEVs EU27+4'!$B$43</f>
        <v>26.802723492756854</v>
      </c>
    </row>
    <row r="29" spans="1:42" x14ac:dyDescent="0.45">
      <c r="A29" t="s">
        <v>48</v>
      </c>
      <c r="B29" s="9">
        <f>'Share E-Bikes_SmallPLEVs'!L29*'Small PLEVs EU27+4'!$B$3</f>
        <v>0</v>
      </c>
      <c r="C29" s="9">
        <f>'Share E-Bikes_SmallPLEVs'!M29*'Small PLEVs EU27+4'!$B$4</f>
        <v>0</v>
      </c>
      <c r="D29" s="9">
        <f>'Share E-Bikes_SmallPLEVs'!N29*'Small PLEVs EU27+4'!$B$5</f>
        <v>0</v>
      </c>
      <c r="E29" s="9">
        <f>'Share E-Bikes_SmallPLEVs'!O29*'Small PLEVs EU27+4'!$B$6</f>
        <v>0</v>
      </c>
      <c r="F29" s="9">
        <f>'Share E-Bikes_SmallPLEVs'!P29*'Small PLEVs EU27+4'!$B$7</f>
        <v>0</v>
      </c>
      <c r="G29" s="9">
        <f>'Share E-Bikes_SmallPLEVs'!Q29*'Small PLEVs EU27+4'!$B$8</f>
        <v>0.20730962984844259</v>
      </c>
      <c r="H29" s="9">
        <f>'Share E-Bikes_SmallPLEVs'!R29*'Small PLEVs EU27+4'!$B$9</f>
        <v>0.38542594828868665</v>
      </c>
      <c r="I29" s="9">
        <f>'Share E-Bikes_SmallPLEVs'!S29*'Small PLEVs EU27+4'!$B$10</f>
        <v>0.59570394109924252</v>
      </c>
      <c r="J29" s="9">
        <f>'Share E-Bikes_SmallPLEVs'!T29*'Small PLEVs EU27+4'!$B$11</f>
        <v>0.71805831392905406</v>
      </c>
      <c r="K29" s="9">
        <f>'Share E-Bikes_SmallPLEVs'!U29*'Small PLEVs EU27+4'!$B$12</f>
        <v>0.74403723043811965</v>
      </c>
      <c r="L29" s="9">
        <f>'Share E-Bikes_SmallPLEVs'!V29*'Small PLEVs EU27+4'!$B$13</f>
        <v>0.67644469673243779</v>
      </c>
      <c r="M29" s="9">
        <f>'Share E-Bikes_SmallPLEVs'!W29*'Small PLEVs EU27+4'!$B$14</f>
        <v>3.0034373400575607</v>
      </c>
      <c r="N29" s="11">
        <f>'Share E-Bikes_SmallPLEVs'!X29*'Small PLEVs EU27+4'!$B$15</f>
        <v>3.1964583735807648</v>
      </c>
      <c r="O29" s="11">
        <f>'Share E-Bikes_SmallPLEVs'!Y29*'Small PLEVs EU27+4'!$B$16</f>
        <v>3.3844157441722214</v>
      </c>
      <c r="P29" s="11">
        <f>'Share E-Bikes_SmallPLEVs'!Z29*'Small PLEVs EU27+4'!$B$17</f>
        <v>3.5669481692129494</v>
      </c>
      <c r="Q29" s="11">
        <f>'Share E-Bikes_SmallPLEVs'!AA29*'Small PLEVs EU27+4'!$B$18</f>
        <v>3.745003096537765</v>
      </c>
      <c r="R29" s="11">
        <f>'Share E-Bikes_SmallPLEVs'!AB29*'Small PLEVs EU27+4'!$B$19</f>
        <v>3.9191350865613965</v>
      </c>
      <c r="S29" s="11">
        <f>'Share E-Bikes_SmallPLEVs'!AC29*'Small PLEVs EU27+4'!$B$20</f>
        <v>4.0898986976851122</v>
      </c>
      <c r="T29" s="11">
        <f>'Share E-Bikes_SmallPLEVs'!AD29*'Small PLEVs EU27+4'!$B$21</f>
        <v>4.2578484913303658</v>
      </c>
      <c r="U29" s="11">
        <f>'Share E-Bikes_SmallPLEVs'!AE29*'Small PLEVs EU27+4'!$B$22</f>
        <v>4.4268923865518248</v>
      </c>
      <c r="V29" s="11">
        <f>'Share E-Bikes_SmallPLEVs'!AF29*'Small PLEVs EU27+4'!$B$23</f>
        <v>4.5944221124656117</v>
      </c>
      <c r="W29" s="11">
        <f>'Share E-Bikes_SmallPLEVs'!AG29*'Small PLEVs EU27+4'!$B$24</f>
        <v>4.7575026310814872</v>
      </c>
      <c r="X29" s="11">
        <f>'Share E-Bikes_SmallPLEVs'!AH29*'Small PLEVs EU27+4'!$B$25</f>
        <v>4.91998667524906</v>
      </c>
      <c r="Y29" s="11">
        <f>'Share E-Bikes_SmallPLEVs'!AI29*'Small PLEVs EU27+4'!$B$26</f>
        <v>5.0824296388171417</v>
      </c>
      <c r="Z29" s="11">
        <f>'Share E-Bikes_SmallPLEVs'!AJ29*'Small PLEVs EU27+4'!$B$27</f>
        <v>5.2453869154664936</v>
      </c>
      <c r="AA29" s="11">
        <f>'Share E-Bikes_SmallPLEVs'!AK29*'Small PLEVs EU27+4'!$B$28</f>
        <v>5.4094138985418105</v>
      </c>
      <c r="AB29" s="11">
        <f>'Share E-Bikes_SmallPLEVs'!AL29*'Small PLEVs EU27+4'!$B$29</f>
        <v>5.5750659818919006</v>
      </c>
      <c r="AC29" s="11">
        <f>'Share E-Bikes_SmallPLEVs'!AM29*'Small PLEVs EU27+4'!$B$30</f>
        <v>5.7428985593655675</v>
      </c>
      <c r="AD29" s="11">
        <f>'Share E-Bikes_SmallPLEVs'!AN29*'Small PLEVs EU27+4'!$B$31</f>
        <v>5.913467023635337</v>
      </c>
      <c r="AE29" s="11">
        <f>'Share E-Bikes_SmallPLEVs'!AO29*'Small PLEVs EU27+4'!$B$32</f>
        <v>6.0873267697263005</v>
      </c>
      <c r="AF29" s="11">
        <f>'Share E-Bikes_SmallPLEVs'!AP29*'Small PLEVs EU27+4'!$B$33</f>
        <v>6.2650331901429395</v>
      </c>
      <c r="AG29" s="11">
        <f>'Share E-Bikes_SmallPLEVs'!AQ29*'Small PLEVs EU27+4'!$B$34</f>
        <v>6.4471416783979905</v>
      </c>
      <c r="AH29" s="11">
        <f>'Share E-Bikes_SmallPLEVs'!AR29*'Small PLEVs EU27+4'!$B$35</f>
        <v>6.6342076290124234</v>
      </c>
      <c r="AI29" s="11">
        <f>'Share E-Bikes_SmallPLEVs'!AS29*'Small PLEVs EU27+4'!$B$36</f>
        <v>6.8267864348267917</v>
      </c>
      <c r="AJ29" s="11">
        <f>'Share E-Bikes_SmallPLEVs'!AT29*'Small PLEVs EU27+4'!$B$37</f>
        <v>7.0254334896899078</v>
      </c>
      <c r="AK29" s="11">
        <f>'Share E-Bikes_SmallPLEVs'!AU29*'Small PLEVs EU27+4'!$B$38</f>
        <v>7.2307041876186258</v>
      </c>
      <c r="AL29" s="11">
        <f>'Share E-Bikes_SmallPLEVs'!AV29*'Small PLEVs EU27+4'!$B$39</f>
        <v>7.4431539211174229</v>
      </c>
      <c r="AM29" s="11">
        <f>'Share E-Bikes_SmallPLEVs'!AW29*'Small PLEVs EU27+4'!$B$40</f>
        <v>7.6633380850433568</v>
      </c>
      <c r="AN29" s="11">
        <f>'Share E-Bikes_SmallPLEVs'!AX29*'Small PLEVs EU27+4'!$B$41</f>
        <v>7.8918120724050373</v>
      </c>
      <c r="AO29" s="11">
        <f>'Share E-Bikes_SmallPLEVs'!AY29*'Small PLEVs EU27+4'!$B$42</f>
        <v>8.1291312765471417</v>
      </c>
      <c r="AP29" s="11">
        <f>'Share E-Bikes_SmallPLEVs'!AZ29*'Small PLEVs EU27+4'!$B$43</f>
        <v>8.3758510914865152</v>
      </c>
    </row>
    <row r="30" spans="1:42" x14ac:dyDescent="0.45">
      <c r="A30" t="s">
        <v>49</v>
      </c>
      <c r="B30" s="9">
        <f>'Share E-Bikes_SmallPLEVs'!L30*'Small PLEVs EU27+4'!$B$3</f>
        <v>0</v>
      </c>
      <c r="C30" s="9">
        <f>'Share E-Bikes_SmallPLEVs'!M30*'Small PLEVs EU27+4'!$B$4</f>
        <v>0</v>
      </c>
      <c r="D30" s="9">
        <f>'Share E-Bikes_SmallPLEVs'!N30*'Small PLEVs EU27+4'!$B$5</f>
        <v>0.35906703011550162</v>
      </c>
      <c r="E30" s="9">
        <f>'Share E-Bikes_SmallPLEVs'!O30*'Small PLEVs EU27+4'!$B$6</f>
        <v>0.42760039579635761</v>
      </c>
      <c r="F30" s="9">
        <f>'Share E-Bikes_SmallPLEVs'!P30*'Small PLEVs EU27+4'!$B$7</f>
        <v>0.42163703403527608</v>
      </c>
      <c r="G30" s="9">
        <f>'Share E-Bikes_SmallPLEVs'!Q30*'Small PLEVs EU27+4'!$B$8</f>
        <v>0.41461925969688518</v>
      </c>
      <c r="H30" s="9">
        <f>'Share E-Bikes_SmallPLEVs'!R30*'Small PLEVs EU27+4'!$B$9</f>
        <v>0.38542594828868665</v>
      </c>
      <c r="I30" s="9">
        <f>'Share E-Bikes_SmallPLEVs'!S30*'Small PLEVs EU27+4'!$B$10</f>
        <v>0.59570394109924252</v>
      </c>
      <c r="J30" s="9">
        <f>'Share E-Bikes_SmallPLEVs'!T30*'Small PLEVs EU27+4'!$B$11</f>
        <v>0.71805831392905406</v>
      </c>
      <c r="K30" s="9">
        <f>'Share E-Bikes_SmallPLEVs'!U30*'Small PLEVs EU27+4'!$B$12</f>
        <v>1.7959519355402889</v>
      </c>
      <c r="L30" s="9">
        <f>'Share E-Bikes_SmallPLEVs'!V30*'Small PLEVs EU27+4'!$B$13</f>
        <v>3.1220524464574053</v>
      </c>
      <c r="M30" s="9">
        <f>'Share E-Bikes_SmallPLEVs'!W30*'Small PLEVs EU27+4'!$B$14</f>
        <v>6.0068746801151214</v>
      </c>
      <c r="N30" s="11">
        <f>'Share E-Bikes_SmallPLEVs'!X30*'Small PLEVs EU27+4'!$B$15</f>
        <v>6.3929167471615296</v>
      </c>
      <c r="O30" s="11">
        <f>'Share E-Bikes_SmallPLEVs'!Y30*'Small PLEVs EU27+4'!$B$16</f>
        <v>6.7688314883444427</v>
      </c>
      <c r="P30" s="11">
        <f>'Share E-Bikes_SmallPLEVs'!Z30*'Small PLEVs EU27+4'!$B$17</f>
        <v>7.1338963384258989</v>
      </c>
      <c r="Q30" s="11">
        <f>'Share E-Bikes_SmallPLEVs'!AA30*'Small PLEVs EU27+4'!$B$18</f>
        <v>7.4900061930755299</v>
      </c>
      <c r="R30" s="11">
        <f>'Share E-Bikes_SmallPLEVs'!AB30*'Small PLEVs EU27+4'!$B$19</f>
        <v>7.8382701731227931</v>
      </c>
      <c r="S30" s="11">
        <f>'Share E-Bikes_SmallPLEVs'!AC30*'Small PLEVs EU27+4'!$B$20</f>
        <v>8.1797973953702243</v>
      </c>
      <c r="T30" s="11">
        <f>'Share E-Bikes_SmallPLEVs'!AD30*'Small PLEVs EU27+4'!$B$21</f>
        <v>8.5156969826607316</v>
      </c>
      <c r="U30" s="11">
        <f>'Share E-Bikes_SmallPLEVs'!AE30*'Small PLEVs EU27+4'!$B$22</f>
        <v>8.8537847731036496</v>
      </c>
      <c r="V30" s="11">
        <f>'Share E-Bikes_SmallPLEVs'!AF30*'Small PLEVs EU27+4'!$B$23</f>
        <v>9.1888442249312234</v>
      </c>
      <c r="W30" s="11">
        <f>'Share E-Bikes_SmallPLEVs'!AG30*'Small PLEVs EU27+4'!$B$24</f>
        <v>9.5150052621629744</v>
      </c>
      <c r="X30" s="11">
        <f>'Share E-Bikes_SmallPLEVs'!AH30*'Small PLEVs EU27+4'!$B$25</f>
        <v>9.8399733504981199</v>
      </c>
      <c r="Y30" s="11">
        <f>'Share E-Bikes_SmallPLEVs'!AI30*'Small PLEVs EU27+4'!$B$26</f>
        <v>10.164859277634283</v>
      </c>
      <c r="Z30" s="11">
        <f>'Share E-Bikes_SmallPLEVs'!AJ30*'Small PLEVs EU27+4'!$B$27</f>
        <v>10.490773830932987</v>
      </c>
      <c r="AA30" s="11">
        <f>'Share E-Bikes_SmallPLEVs'!AK30*'Small PLEVs EU27+4'!$B$28</f>
        <v>10.818827797083621</v>
      </c>
      <c r="AB30" s="11">
        <f>'Share E-Bikes_SmallPLEVs'!AL30*'Small PLEVs EU27+4'!$B$29</f>
        <v>11.150131963783801</v>
      </c>
      <c r="AC30" s="11">
        <f>'Share E-Bikes_SmallPLEVs'!AM30*'Small PLEVs EU27+4'!$B$30</f>
        <v>11.485797118731135</v>
      </c>
      <c r="AD30" s="11">
        <f>'Share E-Bikes_SmallPLEVs'!AN30*'Small PLEVs EU27+4'!$B$31</f>
        <v>11.826934047270674</v>
      </c>
      <c r="AE30" s="11">
        <f>'Share E-Bikes_SmallPLEVs'!AO30*'Small PLEVs EU27+4'!$B$32</f>
        <v>12.174653539452601</v>
      </c>
      <c r="AF30" s="11">
        <f>'Share E-Bikes_SmallPLEVs'!AP30*'Small PLEVs EU27+4'!$B$33</f>
        <v>12.530066380285879</v>
      </c>
      <c r="AG30" s="11">
        <f>'Share E-Bikes_SmallPLEVs'!AQ30*'Small PLEVs EU27+4'!$B$34</f>
        <v>12.894283356795981</v>
      </c>
      <c r="AH30" s="11">
        <f>'Share E-Bikes_SmallPLEVs'!AR30*'Small PLEVs EU27+4'!$B$35</f>
        <v>13.268415258024847</v>
      </c>
      <c r="AI30" s="11">
        <f>'Share E-Bikes_SmallPLEVs'!AS30*'Small PLEVs EU27+4'!$B$36</f>
        <v>13.653572869653583</v>
      </c>
      <c r="AJ30" s="11">
        <f>'Share E-Bikes_SmallPLEVs'!AT30*'Small PLEVs EU27+4'!$B$37</f>
        <v>14.050866979379816</v>
      </c>
      <c r="AK30" s="11">
        <f>'Share E-Bikes_SmallPLEVs'!AU30*'Small PLEVs EU27+4'!$B$38</f>
        <v>14.461408375237252</v>
      </c>
      <c r="AL30" s="11">
        <f>'Share E-Bikes_SmallPLEVs'!AV30*'Small PLEVs EU27+4'!$B$39</f>
        <v>14.886307842234846</v>
      </c>
      <c r="AM30" s="11">
        <f>'Share E-Bikes_SmallPLEVs'!AW30*'Small PLEVs EU27+4'!$B$40</f>
        <v>15.326676170086714</v>
      </c>
      <c r="AN30" s="11">
        <f>'Share E-Bikes_SmallPLEVs'!AX30*'Small PLEVs EU27+4'!$B$41</f>
        <v>15.783624144810075</v>
      </c>
      <c r="AO30" s="11">
        <f>'Share E-Bikes_SmallPLEVs'!AY30*'Small PLEVs EU27+4'!$B$42</f>
        <v>16.258262553094283</v>
      </c>
      <c r="AP30" s="11">
        <f>'Share E-Bikes_SmallPLEVs'!AZ30*'Small PLEVs EU27+4'!$B$43</f>
        <v>16.75170218297303</v>
      </c>
    </row>
    <row r="31" spans="1:42" x14ac:dyDescent="0.45">
      <c r="A31" t="s">
        <v>50</v>
      </c>
      <c r="B31" s="9">
        <f>'Share E-Bikes_SmallPLEVs'!L31*'Small PLEVs EU27+4'!$B$3</f>
        <v>0</v>
      </c>
      <c r="C31" s="9">
        <f>'Share E-Bikes_SmallPLEVs'!M31*'Small PLEVs EU27+4'!$B$4</f>
        <v>0</v>
      </c>
      <c r="D31" s="9">
        <f>'Share E-Bikes_SmallPLEVs'!N31*'Small PLEVs EU27+4'!$B$5</f>
        <v>0.35906703011550162</v>
      </c>
      <c r="E31" s="9">
        <f>'Share E-Bikes_SmallPLEVs'!O31*'Small PLEVs EU27+4'!$B$6</f>
        <v>0.1069000989490894</v>
      </c>
      <c r="F31" s="9">
        <f>'Share E-Bikes_SmallPLEVs'!P31*'Small PLEVs EU27+4'!$B$7</f>
        <v>0.10540925850881902</v>
      </c>
      <c r="G31" s="9">
        <f>'Share E-Bikes_SmallPLEVs'!Q31*'Small PLEVs EU27+4'!$B$8</f>
        <v>0.10365481492422129</v>
      </c>
      <c r="H31" s="9">
        <f>'Share E-Bikes_SmallPLEVs'!R31*'Small PLEVs EU27+4'!$B$9</f>
        <v>0.19271297414434332</v>
      </c>
      <c r="I31" s="9">
        <f>'Share E-Bikes_SmallPLEVs'!S31*'Small PLEVs EU27+4'!$B$10</f>
        <v>0.34040225205670999</v>
      </c>
      <c r="J31" s="9">
        <f>'Share E-Bikes_SmallPLEVs'!T31*'Small PLEVs EU27+4'!$B$11</f>
        <v>0.4308349883574325</v>
      </c>
      <c r="K31" s="9">
        <f>'Share E-Bikes_SmallPLEVs'!U31*'Small PLEVs EU27+4'!$B$12</f>
        <v>1.026258248880165</v>
      </c>
      <c r="L31" s="9">
        <f>'Share E-Bikes_SmallPLEVs'!V31*'Small PLEVs EU27+4'!$B$13</f>
        <v>1.040684148819135</v>
      </c>
      <c r="M31" s="9">
        <f>'Share E-Bikes_SmallPLEVs'!W31*'Small PLEVs EU27+4'!$B$14</f>
        <v>1.5017186700287803</v>
      </c>
      <c r="N31" s="11">
        <f>'Share E-Bikes_SmallPLEVs'!X31*'Small PLEVs EU27+4'!$B$15</f>
        <v>1.5982291867903824</v>
      </c>
      <c r="O31" s="11">
        <f>'Share E-Bikes_SmallPLEVs'!Y31*'Small PLEVs EU27+4'!$B$16</f>
        <v>1.6922078720861107</v>
      </c>
      <c r="P31" s="11">
        <f>'Share E-Bikes_SmallPLEVs'!Z31*'Small PLEVs EU27+4'!$B$17</f>
        <v>1.7834740846064747</v>
      </c>
      <c r="Q31" s="11">
        <f>'Share E-Bikes_SmallPLEVs'!AA31*'Small PLEVs EU27+4'!$B$18</f>
        <v>1.8725015482688825</v>
      </c>
      <c r="R31" s="11">
        <f>'Share E-Bikes_SmallPLEVs'!AB31*'Small PLEVs EU27+4'!$B$19</f>
        <v>1.9595675432806983</v>
      </c>
      <c r="S31" s="11">
        <f>'Share E-Bikes_SmallPLEVs'!AC31*'Small PLEVs EU27+4'!$B$20</f>
        <v>2.0449493488425561</v>
      </c>
      <c r="T31" s="11">
        <f>'Share E-Bikes_SmallPLEVs'!AD31*'Small PLEVs EU27+4'!$B$21</f>
        <v>2.1289242456651829</v>
      </c>
      <c r="U31" s="11">
        <f>'Share E-Bikes_SmallPLEVs'!AE31*'Small PLEVs EU27+4'!$B$22</f>
        <v>2.2134461932759124</v>
      </c>
      <c r="V31" s="11">
        <f>'Share E-Bikes_SmallPLEVs'!AF31*'Small PLEVs EU27+4'!$B$23</f>
        <v>2.2972110562328059</v>
      </c>
      <c r="W31" s="11">
        <f>'Share E-Bikes_SmallPLEVs'!AG31*'Small PLEVs EU27+4'!$B$24</f>
        <v>2.3787513155407436</v>
      </c>
      <c r="X31" s="11">
        <f>'Share E-Bikes_SmallPLEVs'!AH31*'Small PLEVs EU27+4'!$B$25</f>
        <v>2.45999333762453</v>
      </c>
      <c r="Y31" s="11">
        <f>'Share E-Bikes_SmallPLEVs'!AI31*'Small PLEVs EU27+4'!$B$26</f>
        <v>2.5412148194085709</v>
      </c>
      <c r="Z31" s="11">
        <f>'Share E-Bikes_SmallPLEVs'!AJ31*'Small PLEVs EU27+4'!$B$27</f>
        <v>2.6226934577332468</v>
      </c>
      <c r="AA31" s="11">
        <f>'Share E-Bikes_SmallPLEVs'!AK31*'Small PLEVs EU27+4'!$B$28</f>
        <v>2.7047069492709053</v>
      </c>
      <c r="AB31" s="11">
        <f>'Share E-Bikes_SmallPLEVs'!AL31*'Small PLEVs EU27+4'!$B$29</f>
        <v>2.7875329909459503</v>
      </c>
      <c r="AC31" s="11">
        <f>'Share E-Bikes_SmallPLEVs'!AM31*'Small PLEVs EU27+4'!$B$30</f>
        <v>2.8714492796827837</v>
      </c>
      <c r="AD31" s="11">
        <f>'Share E-Bikes_SmallPLEVs'!AN31*'Small PLEVs EU27+4'!$B$31</f>
        <v>2.9567335118176685</v>
      </c>
      <c r="AE31" s="11">
        <f>'Share E-Bikes_SmallPLEVs'!AO31*'Small PLEVs EU27+4'!$B$32</f>
        <v>3.0436633848631502</v>
      </c>
      <c r="AF31" s="11">
        <f>'Share E-Bikes_SmallPLEVs'!AP31*'Small PLEVs EU27+4'!$B$33</f>
        <v>3.1325165950714697</v>
      </c>
      <c r="AG31" s="11">
        <f>'Share E-Bikes_SmallPLEVs'!AQ31*'Small PLEVs EU27+4'!$B$34</f>
        <v>3.2235708391989952</v>
      </c>
      <c r="AH31" s="11">
        <f>'Share E-Bikes_SmallPLEVs'!AR31*'Small PLEVs EU27+4'!$B$35</f>
        <v>3.3171038145062117</v>
      </c>
      <c r="AI31" s="11">
        <f>'Share E-Bikes_SmallPLEVs'!AS31*'Small PLEVs EU27+4'!$B$36</f>
        <v>3.4133932174133959</v>
      </c>
      <c r="AJ31" s="11">
        <f>'Share E-Bikes_SmallPLEVs'!AT31*'Small PLEVs EU27+4'!$B$37</f>
        <v>3.5127167448449539</v>
      </c>
      <c r="AK31" s="11">
        <f>'Share E-Bikes_SmallPLEVs'!AU31*'Small PLEVs EU27+4'!$B$38</f>
        <v>3.6153520938093129</v>
      </c>
      <c r="AL31" s="11">
        <f>'Share E-Bikes_SmallPLEVs'!AV31*'Small PLEVs EU27+4'!$B$39</f>
        <v>3.7215769605587115</v>
      </c>
      <c r="AM31" s="11">
        <f>'Share E-Bikes_SmallPLEVs'!AW31*'Small PLEVs EU27+4'!$B$40</f>
        <v>3.8316690425216784</v>
      </c>
      <c r="AN31" s="11">
        <f>'Share E-Bikes_SmallPLEVs'!AX31*'Small PLEVs EU27+4'!$B$41</f>
        <v>3.9459060362025187</v>
      </c>
      <c r="AO31" s="11">
        <f>'Share E-Bikes_SmallPLEVs'!AY31*'Small PLEVs EU27+4'!$B$42</f>
        <v>4.0645656382735709</v>
      </c>
      <c r="AP31" s="11">
        <f>'Share E-Bikes_SmallPLEVs'!AZ31*'Small PLEVs EU27+4'!$B$43</f>
        <v>4.1879255457432576</v>
      </c>
    </row>
    <row r="32" spans="1:42" x14ac:dyDescent="0.45">
      <c r="A32" t="s">
        <v>51</v>
      </c>
      <c r="B32" s="9">
        <f>'Share E-Bikes_SmallPLEVs'!L32*'Small PLEVs EU27+4'!$B$3</f>
        <v>1.4792387543252594</v>
      </c>
      <c r="C32" s="9">
        <f>'Share E-Bikes_SmallPLEVs'!M32*'Small PLEVs EU27+4'!$B$4</f>
        <v>2.2188099106976407</v>
      </c>
      <c r="D32" s="9">
        <f>'Share E-Bikes_SmallPLEVs'!N32*'Small PLEVs EU27+4'!$B$5</f>
        <v>1.9748686656352588</v>
      </c>
      <c r="E32" s="9">
        <f>'Share E-Bikes_SmallPLEVs'!O32*'Small PLEVs EU27+4'!$B$6</f>
        <v>3.1001028695235924</v>
      </c>
      <c r="F32" s="9">
        <f>'Share E-Bikes_SmallPLEVs'!P32*'Small PLEVs EU27+4'!$B$7</f>
        <v>3.7947333063174842</v>
      </c>
      <c r="G32" s="9">
        <f>'Share E-Bikes_SmallPLEVs'!Q32*'Small PLEVs EU27+4'!$B$8</f>
        <v>6.2192888954532783</v>
      </c>
      <c r="H32" s="9">
        <f>'Share E-Bikes_SmallPLEVs'!R32*'Small PLEVs EU27+4'!$B$9</f>
        <v>8.6720838364954496</v>
      </c>
      <c r="I32" s="9">
        <f>'Share E-Bikes_SmallPLEVs'!S32*'Small PLEVs EU27+4'!$B$10</f>
        <v>11.403475443899785</v>
      </c>
      <c r="J32" s="9">
        <f>'Share E-Bikes_SmallPLEVs'!T32*'Small PLEVs EU27+4'!$B$11</f>
        <v>14.792001266938517</v>
      </c>
      <c r="K32" s="9">
        <f>'Share E-Bikes_SmallPLEVs'!U32*'Small PLEVs EU27+4'!$B$12</f>
        <v>11.032276175461774</v>
      </c>
      <c r="L32" s="9">
        <f>'Share E-Bikes_SmallPLEVs'!V32*'Small PLEVs EU27+4'!$B$13</f>
        <v>9.9905678286636963</v>
      </c>
      <c r="M32" s="9">
        <f>'Share E-Bikes_SmallPLEVs'!W32*'Small PLEVs EU27+4'!$B$14</f>
        <v>9.0103120201726838</v>
      </c>
      <c r="N32" s="11">
        <f>'Share E-Bikes_SmallPLEVs'!X32*'Small PLEVs EU27+4'!$B$15</f>
        <v>9.589375120742293</v>
      </c>
      <c r="O32" s="11">
        <f>'Share E-Bikes_SmallPLEVs'!Y32*'Small PLEVs EU27+4'!$B$16</f>
        <v>10.153247232516666</v>
      </c>
      <c r="P32" s="11">
        <f>'Share E-Bikes_SmallPLEVs'!Z32*'Small PLEVs EU27+4'!$B$17</f>
        <v>10.700844507638848</v>
      </c>
      <c r="Q32" s="11">
        <f>'Share E-Bikes_SmallPLEVs'!AA32*'Small PLEVs EU27+4'!$B$18</f>
        <v>11.235009289613293</v>
      </c>
      <c r="R32" s="11">
        <f>'Share E-Bikes_SmallPLEVs'!AB32*'Small PLEVs EU27+4'!$B$19</f>
        <v>11.757405259684189</v>
      </c>
      <c r="S32" s="11">
        <f>'Share E-Bikes_SmallPLEVs'!AC32*'Small PLEVs EU27+4'!$B$20</f>
        <v>12.269696093055337</v>
      </c>
      <c r="T32" s="11">
        <f>'Share E-Bikes_SmallPLEVs'!AD32*'Small PLEVs EU27+4'!$B$21</f>
        <v>12.773545473991097</v>
      </c>
      <c r="U32" s="11">
        <f>'Share E-Bikes_SmallPLEVs'!AE32*'Small PLEVs EU27+4'!$B$22</f>
        <v>13.280677159655477</v>
      </c>
      <c r="V32" s="11">
        <f>'Share E-Bikes_SmallPLEVs'!AF32*'Small PLEVs EU27+4'!$B$23</f>
        <v>13.783266337396837</v>
      </c>
      <c r="W32" s="11">
        <f>'Share E-Bikes_SmallPLEVs'!AG32*'Small PLEVs EU27+4'!$B$24</f>
        <v>14.272507893244462</v>
      </c>
      <c r="X32" s="11">
        <f>'Share E-Bikes_SmallPLEVs'!AH32*'Small PLEVs EU27+4'!$B$25</f>
        <v>14.759960025747182</v>
      </c>
      <c r="Y32" s="11">
        <f>'Share E-Bikes_SmallPLEVs'!AI32*'Small PLEVs EU27+4'!$B$26</f>
        <v>15.247288916451426</v>
      </c>
      <c r="Z32" s="11">
        <f>'Share E-Bikes_SmallPLEVs'!AJ32*'Small PLEVs EU27+4'!$B$27</f>
        <v>15.736160746399481</v>
      </c>
      <c r="AA32" s="11">
        <f>'Share E-Bikes_SmallPLEVs'!AK32*'Small PLEVs EU27+4'!$B$28</f>
        <v>16.228241695625432</v>
      </c>
      <c r="AB32" s="11">
        <f>'Share E-Bikes_SmallPLEVs'!AL32*'Small PLEVs EU27+4'!$B$29</f>
        <v>16.725197945675706</v>
      </c>
      <c r="AC32" s="11">
        <f>'Share E-Bikes_SmallPLEVs'!AM32*'Small PLEVs EU27+4'!$B$30</f>
        <v>17.228695678096706</v>
      </c>
      <c r="AD32" s="11">
        <f>'Share E-Bikes_SmallPLEVs'!AN32*'Small PLEVs EU27+4'!$B$31</f>
        <v>17.740401070906014</v>
      </c>
      <c r="AE32" s="11">
        <f>'Share E-Bikes_SmallPLEVs'!AO32*'Small PLEVs EU27+4'!$B$32</f>
        <v>18.261980309178909</v>
      </c>
      <c r="AF32" s="11">
        <f>'Share E-Bikes_SmallPLEVs'!AP32*'Small PLEVs EU27+4'!$B$33</f>
        <v>18.795099570428828</v>
      </c>
      <c r="AG32" s="11">
        <f>'Share E-Bikes_SmallPLEVs'!AQ32*'Small PLEVs EU27+4'!$B$34</f>
        <v>19.341425035193982</v>
      </c>
      <c r="AH32" s="11">
        <f>'Share E-Bikes_SmallPLEVs'!AR32*'Small PLEVs EU27+4'!$B$35</f>
        <v>19.902622887037278</v>
      </c>
      <c r="AI32" s="11">
        <f>'Share E-Bikes_SmallPLEVs'!AS32*'Small PLEVs EU27+4'!$B$36</f>
        <v>20.480359304480388</v>
      </c>
      <c r="AJ32" s="11">
        <f>'Share E-Bikes_SmallPLEVs'!AT32*'Small PLEVs EU27+4'!$B$37</f>
        <v>21.076300469069736</v>
      </c>
      <c r="AK32" s="11">
        <f>'Share E-Bikes_SmallPLEVs'!AU32*'Small PLEVs EU27+4'!$B$38</f>
        <v>21.69211256285589</v>
      </c>
      <c r="AL32" s="11">
        <f>'Share E-Bikes_SmallPLEVs'!AV32*'Small PLEVs EU27+4'!$B$39</f>
        <v>22.329461763352281</v>
      </c>
      <c r="AM32" s="11">
        <f>'Share E-Bikes_SmallPLEVs'!AW32*'Small PLEVs EU27+4'!$B$40</f>
        <v>22.990014255130092</v>
      </c>
      <c r="AN32" s="11">
        <f>'Share E-Bikes_SmallPLEVs'!AX32*'Small PLEVs EU27+4'!$B$41</f>
        <v>23.675436217215129</v>
      </c>
      <c r="AO32" s="11">
        <f>'Share E-Bikes_SmallPLEVs'!AY32*'Small PLEVs EU27+4'!$B$42</f>
        <v>24.387393829641443</v>
      </c>
      <c r="AP32" s="11">
        <f>'Share E-Bikes_SmallPLEVs'!AZ32*'Small PLEVs EU27+4'!$B$43</f>
        <v>25.127553274459572</v>
      </c>
    </row>
    <row r="33" spans="1:42" x14ac:dyDescent="0.45">
      <c r="A33" t="s">
        <v>52</v>
      </c>
      <c r="B33" s="9">
        <f>SUM(B2:B32)</f>
        <v>57.000000000000007</v>
      </c>
      <c r="C33" s="9">
        <f t="shared" ref="C33:AP33" si="0">SUM(C2:C32)</f>
        <v>114.19475007057193</v>
      </c>
      <c r="D33" s="9">
        <f t="shared" si="0"/>
        <v>163.84228584170341</v>
      </c>
      <c r="E33" s="9">
        <f t="shared" si="0"/>
        <v>211.51253578066823</v>
      </c>
      <c r="F33" s="9">
        <f t="shared" si="0"/>
        <v>257.30400002002722</v>
      </c>
      <c r="G33" s="9">
        <f t="shared" si="0"/>
        <v>301.31517866253853</v>
      </c>
      <c r="H33" s="9">
        <f t="shared" si="0"/>
        <v>343.64457142353058</v>
      </c>
      <c r="I33" s="9">
        <f t="shared" si="0"/>
        <v>384.39067861437803</v>
      </c>
      <c r="J33" s="9">
        <f t="shared" si="0"/>
        <v>423.65200001001381</v>
      </c>
      <c r="K33" s="9">
        <f t="shared" si="0"/>
        <v>461.52703568339348</v>
      </c>
      <c r="L33" s="9">
        <f t="shared" si="0"/>
        <v>498.11428573727596</v>
      </c>
      <c r="M33" s="9">
        <f t="shared" si="0"/>
        <v>533.51224997639679</v>
      </c>
      <c r="N33" s="9">
        <f t="shared" si="0"/>
        <v>567.81942850351334</v>
      </c>
      <c r="O33" s="9">
        <f t="shared" si="0"/>
        <v>601.1343213915826</v>
      </c>
      <c r="P33" s="9">
        <f t="shared" si="0"/>
        <v>633.55542853474617</v>
      </c>
      <c r="Q33" s="9">
        <f t="shared" si="0"/>
        <v>665.18124994635582</v>
      </c>
      <c r="R33" s="9">
        <f t="shared" si="0"/>
        <v>696.11028572916962</v>
      </c>
      <c r="S33" s="9">
        <f t="shared" si="0"/>
        <v>726.44103562831901</v>
      </c>
      <c r="T33" s="9">
        <f t="shared" si="0"/>
        <v>756.27199992537498</v>
      </c>
      <c r="U33" s="9">
        <f t="shared" si="0"/>
        <v>785.70167848467815</v>
      </c>
      <c r="V33" s="9">
        <f t="shared" si="0"/>
        <v>814.82857131958019</v>
      </c>
      <c r="W33" s="9">
        <f t="shared" si="0"/>
        <v>843.75117850303661</v>
      </c>
      <c r="X33" s="9">
        <f t="shared" si="0"/>
        <v>872.5679999291898</v>
      </c>
      <c r="Y33" s="9">
        <f t="shared" si="0"/>
        <v>901.37753564119373</v>
      </c>
      <c r="Z33" s="9">
        <f t="shared" si="0"/>
        <v>930.27828565239895</v>
      </c>
      <c r="AA33" s="9">
        <f t="shared" si="0"/>
        <v>959.36874991655338</v>
      </c>
      <c r="AB33" s="9">
        <f t="shared" si="0"/>
        <v>988.74742847681068</v>
      </c>
      <c r="AC33" s="9">
        <f t="shared" si="0"/>
        <v>1018.5128213763242</v>
      </c>
      <c r="AD33" s="9">
        <f t="shared" si="0"/>
        <v>1048.7634284496312</v>
      </c>
      <c r="AE33" s="9">
        <f t="shared" si="0"/>
        <v>1079.5977499485016</v>
      </c>
      <c r="AF33" s="9">
        <f t="shared" si="0"/>
        <v>1111.114285677671</v>
      </c>
      <c r="AG33" s="9">
        <f t="shared" si="0"/>
        <v>1143.4115356206885</v>
      </c>
      <c r="AH33" s="9">
        <f t="shared" si="0"/>
        <v>1176.5879999399192</v>
      </c>
      <c r="AI33" s="9">
        <f t="shared" si="0"/>
        <v>1210.7421784996991</v>
      </c>
      <c r="AJ33" s="9">
        <f t="shared" si="0"/>
        <v>1245.9725713431837</v>
      </c>
      <c r="AK33" s="9">
        <f t="shared" si="0"/>
        <v>1282.3776785433292</v>
      </c>
      <c r="AL33" s="9">
        <f t="shared" si="0"/>
        <v>1320.0559999048708</v>
      </c>
      <c r="AM33" s="9">
        <f t="shared" si="0"/>
        <v>1359.106035649776</v>
      </c>
      <c r="AN33" s="9">
        <f t="shared" si="0"/>
        <v>1399.6262856721883</v>
      </c>
      <c r="AO33" s="9">
        <f t="shared" si="0"/>
        <v>1441.7152499258525</v>
      </c>
      <c r="AP33" s="9">
        <f t="shared" si="0"/>
        <v>1485.4714284837244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P33"/>
  <sheetViews>
    <sheetView zoomScale="45" zoomScaleNormal="45" workbookViewId="0">
      <selection activeCell="F42" sqref="F42"/>
    </sheetView>
  </sheetViews>
  <sheetFormatPr defaultColWidth="10.6640625" defaultRowHeight="14.25" x14ac:dyDescent="0.45"/>
  <sheetData>
    <row r="1" spans="1:42" x14ac:dyDescent="0.45">
      <c r="A1" t="s">
        <v>53</v>
      </c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  <c r="L1" s="7">
        <v>2020</v>
      </c>
      <c r="M1" s="7">
        <v>2021</v>
      </c>
      <c r="N1" s="10">
        <v>2022</v>
      </c>
      <c r="O1" s="10">
        <v>2023</v>
      </c>
      <c r="P1" s="10">
        <v>2024</v>
      </c>
      <c r="Q1" s="10">
        <v>2025</v>
      </c>
      <c r="R1" s="10">
        <v>2026</v>
      </c>
      <c r="S1" s="10">
        <v>2027</v>
      </c>
      <c r="T1" s="10">
        <v>2028</v>
      </c>
      <c r="U1" s="10">
        <v>2029</v>
      </c>
      <c r="V1" s="10">
        <v>2030</v>
      </c>
      <c r="W1" s="10">
        <v>2031</v>
      </c>
      <c r="X1" s="10">
        <v>2032</v>
      </c>
      <c r="Y1" s="10">
        <v>2033</v>
      </c>
      <c r="Z1" s="10">
        <v>2034</v>
      </c>
      <c r="AA1" s="10">
        <v>2035</v>
      </c>
      <c r="AB1" s="10">
        <v>2036</v>
      </c>
      <c r="AC1" s="10">
        <v>2037</v>
      </c>
      <c r="AD1" s="10">
        <v>2038</v>
      </c>
      <c r="AE1" s="10">
        <v>2039</v>
      </c>
      <c r="AF1" s="10">
        <v>2040</v>
      </c>
      <c r="AG1" s="10">
        <v>2041</v>
      </c>
      <c r="AH1" s="10">
        <v>2042</v>
      </c>
      <c r="AI1" s="10">
        <v>2043</v>
      </c>
      <c r="AJ1" s="10">
        <v>2044</v>
      </c>
      <c r="AK1" s="10">
        <v>2045</v>
      </c>
      <c r="AL1" s="10">
        <v>2046</v>
      </c>
      <c r="AM1" s="10">
        <v>2047</v>
      </c>
      <c r="AN1" s="10">
        <v>2048</v>
      </c>
      <c r="AO1" s="10">
        <v>2049</v>
      </c>
      <c r="AP1" s="10">
        <v>2050</v>
      </c>
    </row>
    <row r="2" spans="1:42" x14ac:dyDescent="0.45">
      <c r="A2" t="s">
        <v>21</v>
      </c>
      <c r="B2" s="9">
        <f>'Share E-Scooter'!B2*'E-Scooter EU27+4'!$B$3</f>
        <v>0.58852085542075971</v>
      </c>
      <c r="C2" s="9">
        <f>'Share E-Scooter'!C2*'E-Scooter EU27+4'!$B$4</f>
        <v>18.665259019748937</v>
      </c>
      <c r="D2" s="9">
        <f>'Share E-Scooter'!D2*'E-Scooter EU27+4'!$B$5</f>
        <v>33.76925980990962</v>
      </c>
      <c r="E2" s="9">
        <f>'Share E-Scooter'!E2*'E-Scooter EU27+4'!$B$6</f>
        <v>47.766637637920255</v>
      </c>
      <c r="F2" s="9">
        <f>'Share E-Scooter'!F2*'E-Scooter EU27+4'!$B$7</f>
        <v>78.951961830662327</v>
      </c>
      <c r="G2" s="9">
        <f>'Share E-Scooter'!G2*'E-Scooter EU27+4'!$B$8</f>
        <v>94.899161979265116</v>
      </c>
      <c r="H2" s="9">
        <f>'Share E-Scooter'!H2*'E-Scooter EU27+4'!$B$9</f>
        <v>108.66150441898436</v>
      </c>
      <c r="I2" s="9">
        <f>'Share E-Scooter'!I2*'E-Scooter EU27+4'!$B$10</f>
        <v>122.34123921188252</v>
      </c>
      <c r="J2" s="9">
        <f>'Share E-Scooter'!J2*'E-Scooter EU27+4'!$B$11</f>
        <v>134.61459426614491</v>
      </c>
      <c r="K2" s="9">
        <f>'Share E-Scooter'!K2*'E-Scooter EU27+4'!$B$12</f>
        <v>149.55584626367684</v>
      </c>
      <c r="L2" s="9">
        <f>'Share E-Scooter'!L2*'E-Scooter EU27+4'!$B$13</f>
        <v>137.23434036338787</v>
      </c>
      <c r="M2" s="9">
        <f>'Share E-Scooter'!M2*'E-Scooter EU27+4'!$B$14</f>
        <v>140.28311142826465</v>
      </c>
      <c r="N2" s="11">
        <f>'Share E-Scooter'!N2*'E-Scooter EU27+4'!$B$15</f>
        <v>127.28579089684791</v>
      </c>
      <c r="O2" s="11">
        <f>'Share E-Scooter'!O2*'E-Scooter EU27+4'!$B$16</f>
        <v>132.84260145708808</v>
      </c>
      <c r="P2" s="11">
        <f>'Share E-Scooter'!P2*'E-Scooter EU27+4'!$B$17</f>
        <v>138.96343909526746</v>
      </c>
      <c r="Q2" s="11">
        <f>'Share E-Scooter'!Q2*'E-Scooter EU27+4'!$B$18</f>
        <v>142.02580887167136</v>
      </c>
      <c r="R2" s="11">
        <f>'Share E-Scooter'!R2*'E-Scooter EU27+4'!$B$19</f>
        <v>145.01753140823899</v>
      </c>
      <c r="S2" s="11">
        <f>'Share E-Scooter'!S2*'E-Scooter EU27+4'!$B$20</f>
        <v>149.08019326261254</v>
      </c>
      <c r="T2" s="11">
        <f>'Share E-Scooter'!T2*'E-Scooter EU27+4'!$B$21</f>
        <v>153.36595666802612</v>
      </c>
      <c r="U2" s="11">
        <f>'Share E-Scooter'!U2*'E-Scooter EU27+4'!$B$22</f>
        <v>156.608314522413</v>
      </c>
      <c r="V2" s="11">
        <f>'Share E-Scooter'!V2*'E-Scooter EU27+4'!$B$23</f>
        <v>159.595054859687</v>
      </c>
      <c r="W2" s="11">
        <f>'Share E-Scooter'!W2*'E-Scooter EU27+4'!$B$24</f>
        <v>162.371189476642</v>
      </c>
      <c r="X2" s="11">
        <f>'Share E-Scooter'!X2*'E-Scooter EU27+4'!$B$25</f>
        <v>164.97755967897814</v>
      </c>
      <c r="Y2" s="11">
        <f>'Share E-Scooter'!Y2*'E-Scooter EU27+4'!$B$26</f>
        <v>167.45935446430846</v>
      </c>
      <c r="Z2" s="11">
        <f>'Share E-Scooter'!Z2*'E-Scooter EU27+4'!$B$27</f>
        <v>169.85718620826759</v>
      </c>
      <c r="AA2" s="11">
        <f>'Share E-Scooter'!AA2*'E-Scooter EU27+4'!$B$28</f>
        <v>172.21638895633805</v>
      </c>
      <c r="AB2" s="11">
        <f>'Share E-Scooter'!AB2*'E-Scooter EU27+4'!$B$29</f>
        <v>174.57737902602796</v>
      </c>
      <c r="AC2" s="11">
        <f>'Share E-Scooter'!AC2*'E-Scooter EU27+4'!$B$30</f>
        <v>176.9856035333857</v>
      </c>
      <c r="AD2" s="11">
        <f>'Share E-Scooter'!AD2*'E-Scooter EU27+4'!$B$31</f>
        <v>179.48132267559441</v>
      </c>
      <c r="AE2" s="11">
        <f>'Share E-Scooter'!AE2*'E-Scooter EU27+4'!$B$32</f>
        <v>182.10870479803606</v>
      </c>
      <c r="AF2" s="11">
        <f>'Share E-Scooter'!AF2*'E-Scooter EU27+4'!$B$33</f>
        <v>184.907858880258</v>
      </c>
      <c r="AG2" s="11">
        <f>'Share E-Scooter'!AG2*'E-Scooter EU27+4'!$B$34</f>
        <v>187.92293395317958</v>
      </c>
      <c r="AH2" s="11">
        <f>'Share E-Scooter'!AH2*'E-Scooter EU27+4'!$B$35</f>
        <v>191.19673866492283</v>
      </c>
      <c r="AI2" s="11">
        <f>'Share E-Scooter'!AI2*'E-Scooter EU27+4'!$B$36</f>
        <v>194.77208149863591</v>
      </c>
      <c r="AJ2" s="11">
        <f>'Share E-Scooter'!AJ2*'E-Scooter EU27+4'!$B$37</f>
        <v>198.69177105844761</v>
      </c>
      <c r="AK2" s="11">
        <f>'Share E-Scooter'!AK2*'E-Scooter EU27+4'!$B$38</f>
        <v>202.99861591549237</v>
      </c>
      <c r="AL2" s="11">
        <f>'Share E-Scooter'!AL2*'E-Scooter EU27+4'!$B$39</f>
        <v>207.73542465190224</v>
      </c>
      <c r="AM2" s="11">
        <f>'Share E-Scooter'!AM2*'E-Scooter EU27+4'!$B$40</f>
        <v>212.94500582781359</v>
      </c>
      <c r="AN2" s="11">
        <f>'Share E-Scooter'!AN2*'E-Scooter EU27+4'!$B$41</f>
        <v>218.67016801436023</v>
      </c>
      <c r="AO2" s="11">
        <f>'Share E-Scooter'!AO2*'E-Scooter EU27+4'!$B$42</f>
        <v>224.95371979367471</v>
      </c>
      <c r="AP2" s="11">
        <f>'Share E-Scooter'!AP2*'E-Scooter EU27+4'!$B$43</f>
        <v>231.83846973689106</v>
      </c>
    </row>
    <row r="3" spans="1:42" x14ac:dyDescent="0.45">
      <c r="A3" t="s">
        <v>22</v>
      </c>
      <c r="B3" s="9">
        <f>'Share E-Scooter'!B3*'E-Scooter EU27+4'!$B$3</f>
        <v>0.58292568236767162</v>
      </c>
      <c r="C3" s="9">
        <f>'Share E-Scooter'!C3*'E-Scooter EU27+4'!$B$4</f>
        <v>18.487805063216602</v>
      </c>
      <c r="D3" s="9">
        <f>'Share E-Scooter'!D3*'E-Scooter EU27+4'!$B$5</f>
        <v>33.448209415907776</v>
      </c>
      <c r="E3" s="9">
        <f>'Share E-Scooter'!E3*'E-Scooter EU27+4'!$B$6</f>
        <v>47.312511668914048</v>
      </c>
      <c r="F3" s="9">
        <f>'Share E-Scooter'!F3*'E-Scooter EU27+4'!$B$7</f>
        <v>78.201351405807401</v>
      </c>
      <c r="G3" s="9">
        <f>'Share E-Scooter'!G3*'E-Scooter EU27+4'!$B$8</f>
        <v>93.996938669799874</v>
      </c>
      <c r="H3" s="9">
        <f>'Share E-Scooter'!H3*'E-Scooter EU27+4'!$B$9</f>
        <v>107.62844005799678</v>
      </c>
      <c r="I3" s="9">
        <f>'Share E-Scooter'!I3*'E-Scooter EU27+4'!$B$10</f>
        <v>121.17811916504863</v>
      </c>
      <c r="J3" s="9">
        <f>'Share E-Scooter'!J3*'E-Scooter EU27+4'!$B$11</f>
        <v>133.3347892372274</v>
      </c>
      <c r="K3" s="9">
        <f>'Share E-Scooter'!K3*'E-Scooter EU27+4'!$B$12</f>
        <v>148.13399207917544</v>
      </c>
      <c r="L3" s="9">
        <f>'Share E-Scooter'!L3*'E-Scooter EU27+4'!$B$13</f>
        <v>127.04644268589702</v>
      </c>
      <c r="M3" s="9">
        <f>'Share E-Scooter'!M3*'E-Scooter EU27+4'!$B$14</f>
        <v>138.42939706208762</v>
      </c>
      <c r="N3" s="11">
        <f>'Share E-Scooter'!N3*'E-Scooter EU27+4'!$B$15</f>
        <v>130.91922465801395</v>
      </c>
      <c r="O3" s="11">
        <f>'Share E-Scooter'!O3*'E-Scooter EU27+4'!$B$16</f>
        <v>132.84260145708808</v>
      </c>
      <c r="P3" s="11">
        <f>'Share E-Scooter'!P3*'E-Scooter EU27+4'!$B$17</f>
        <v>135.75173765517874</v>
      </c>
      <c r="Q3" s="11">
        <f>'Share E-Scooter'!Q3*'E-Scooter EU27+4'!$B$18</f>
        <v>135.93318599347762</v>
      </c>
      <c r="R3" s="11">
        <f>'Share E-Scooter'!R3*'E-Scooter EU27+4'!$B$19</f>
        <v>136.4039014398418</v>
      </c>
      <c r="S3" s="11">
        <f>'Share E-Scooter'!S3*'E-Scooter EU27+4'!$B$20</f>
        <v>139.95535099509115</v>
      </c>
      <c r="T3" s="11">
        <f>'Share E-Scooter'!T3*'E-Scooter EU27+4'!$B$21</f>
        <v>143.9883169027211</v>
      </c>
      <c r="U3" s="11">
        <f>'Share E-Scooter'!U3*'E-Scooter EU27+4'!$B$22</f>
        <v>147.03241912978868</v>
      </c>
      <c r="V3" s="11">
        <f>'Share E-Scooter'!V3*'E-Scooter EU27+4'!$B$23</f>
        <v>149.83653370340582</v>
      </c>
      <c r="W3" s="11">
        <f>'Share E-Scooter'!W3*'E-Scooter EU27+4'!$B$24</f>
        <v>152.44292015105788</v>
      </c>
      <c r="X3" s="11">
        <f>'Share E-Scooter'!X3*'E-Scooter EU27+4'!$B$25</f>
        <v>154.88992251594462</v>
      </c>
      <c r="Y3" s="11">
        <f>'Share E-Scooter'!Y3*'E-Scooter EU27+4'!$B$26</f>
        <v>157.219966691336</v>
      </c>
      <c r="Z3" s="11">
        <f>'Share E-Scooter'!Z3*'E-Scooter EU27+4'!$B$27</f>
        <v>159.4711817884122</v>
      </c>
      <c r="AA3" s="11">
        <f>'Share E-Scooter'!AA3*'E-Scooter EU27+4'!$B$28</f>
        <v>161.68612987928643</v>
      </c>
      <c r="AB3" s="11">
        <f>'Share E-Scooter'!AB3*'E-Scooter EU27+4'!$B$29</f>
        <v>163.90275600508656</v>
      </c>
      <c r="AC3" s="11">
        <f>'Share E-Scooter'!AC3*'E-Scooter EU27+4'!$B$30</f>
        <v>166.16372839473436</v>
      </c>
      <c r="AD3" s="11">
        <f>'Share E-Scooter'!AD3*'E-Scooter EU27+4'!$B$31</f>
        <v>168.50684551508974</v>
      </c>
      <c r="AE3" s="11">
        <f>'Share E-Scooter'!AE3*'E-Scooter EU27+4'!$B$32</f>
        <v>170.97357501549357</v>
      </c>
      <c r="AF3" s="11">
        <f>'Share E-Scooter'!AF3*'E-Scooter EU27+4'!$B$33</f>
        <v>173.60157339144956</v>
      </c>
      <c r="AG3" s="11">
        <f>'Share E-Scooter'!AG3*'E-Scooter EU27+4'!$B$34</f>
        <v>176.43229015882872</v>
      </c>
      <c r="AH3" s="11">
        <f>'Share E-Scooter'!AH3*'E-Scooter EU27+4'!$B$35</f>
        <v>179.50591640909542</v>
      </c>
      <c r="AI3" s="11">
        <f>'Share E-Scooter'!AI3*'E-Scooter EU27+4'!$B$36</f>
        <v>182.86264307882757</v>
      </c>
      <c r="AJ3" s="11">
        <f>'Share E-Scooter'!AJ3*'E-Scooter EU27+4'!$B$37</f>
        <v>186.5426612181864</v>
      </c>
      <c r="AK3" s="11">
        <f>'Share E-Scooter'!AK3*'E-Scooter EU27+4'!$B$38</f>
        <v>190.58616184635608</v>
      </c>
      <c r="AL3" s="11">
        <f>'Share E-Scooter'!AL3*'E-Scooter EU27+4'!$B$39</f>
        <v>195.03333599284622</v>
      </c>
      <c r="AM3" s="11">
        <f>'Share E-Scooter'!AM3*'E-Scooter EU27+4'!$B$40</f>
        <v>199.92437466651526</v>
      </c>
      <c r="AN3" s="11">
        <f>'Share E-Scooter'!AN3*'E-Scooter EU27+4'!$B$41</f>
        <v>205.29946888654709</v>
      </c>
      <c r="AO3" s="11">
        <f>'Share E-Scooter'!AO3*'E-Scooter EU27+4'!$B$42</f>
        <v>211.19880968245138</v>
      </c>
      <c r="AP3" s="11">
        <f>'Share E-Scooter'!AP3*'E-Scooter EU27+4'!$B$43</f>
        <v>217.66258807341225</v>
      </c>
    </row>
    <row r="4" spans="1:42" x14ac:dyDescent="0.45">
      <c r="A4" t="s">
        <v>23</v>
      </c>
      <c r="B4" s="9">
        <f>'Share E-Scooter'!B4*'E-Scooter EU27+4'!$B$3</f>
        <v>2.6331569511064655E-2</v>
      </c>
      <c r="C4" s="9">
        <f>'Share E-Scooter'!C4*'E-Scooter EU27+4'!$B$4</f>
        <v>0.83512004849711041</v>
      </c>
      <c r="D4" s="9">
        <f>'Share E-Scooter'!D4*'E-Scooter EU27+4'!$B$5</f>
        <v>1.2087219731727066</v>
      </c>
      <c r="E4" s="9">
        <f>'Share E-Scooter'!E4*'E-Scooter EU27+4'!$B$6</f>
        <v>1.7097379339238516</v>
      </c>
      <c r="F4" s="9">
        <f>'Share E-Scooter'!F4*'E-Scooter EU27+4'!$B$7</f>
        <v>2.119478742508818</v>
      </c>
      <c r="G4" s="9">
        <f>'Share E-Scooter'!G4*'E-Scooter EU27+4'!$B$8</f>
        <v>1.9106880168002229</v>
      </c>
      <c r="H4" s="9">
        <f>'Share E-Scooter'!H4*'E-Scooter EU27+4'!$B$9</f>
        <v>2.1877773212180864</v>
      </c>
      <c r="I4" s="9">
        <f>'Share E-Scooter'!I4*'E-Scooter EU27+4'!$B$10</f>
        <v>1.6421356089790526</v>
      </c>
      <c r="J4" s="9">
        <f>'Share E-Scooter'!J4*'E-Scooter EU27+4'!$B$11</f>
        <v>1.8068757530717701</v>
      </c>
      <c r="K4" s="9">
        <f>'Share E-Scooter'!K4*'E-Scooter EU27+4'!$B$12</f>
        <v>0.12606635085679646</v>
      </c>
      <c r="L4" s="9">
        <f>'Share E-Scooter'!L4*'E-Scooter EU27+4'!$B$13</f>
        <v>7.7450413332837122</v>
      </c>
      <c r="M4" s="9">
        <f>'Share E-Scooter'!M4*'E-Scooter EU27+4'!$B$14</f>
        <v>12.227025061753444</v>
      </c>
      <c r="N4" s="11">
        <f>'Share E-Scooter'!N4*'E-Scooter EU27+4'!$B$15</f>
        <v>12.647652610458822</v>
      </c>
      <c r="O4" s="11">
        <f>'Share E-Scooter'!O4*'E-Scooter EU27+4'!$B$16</f>
        <v>17.240828397120953</v>
      </c>
      <c r="P4" s="11">
        <f>'Share E-Scooter'!P4*'E-Scooter EU27+4'!$B$17</f>
        <v>21.621632909168731</v>
      </c>
      <c r="Q4" s="11">
        <f>'Share E-Scooter'!Q4*'E-Scooter EU27+4'!$B$18</f>
        <v>25.209919553770455</v>
      </c>
      <c r="R4" s="11">
        <f>'Share E-Scooter'!R4*'E-Scooter EU27+4'!$B$19</f>
        <v>28.502115880502284</v>
      </c>
      <c r="S4" s="11">
        <f>'Share E-Scooter'!S4*'E-Scooter EU27+4'!$B$20</f>
        <v>31.209426728508873</v>
      </c>
      <c r="T4" s="11">
        <f>'Share E-Scooter'!T4*'E-Scooter EU27+4'!$B$21</f>
        <v>33.84259616567666</v>
      </c>
      <c r="U4" s="11">
        <f>'Share E-Scooter'!U4*'E-Scooter EU27+4'!$B$22</f>
        <v>34.558073119458157</v>
      </c>
      <c r="V4" s="11">
        <f>'Share E-Scooter'!V4*'E-Scooter EU27+4'!$B$23</f>
        <v>35.217144071591918</v>
      </c>
      <c r="W4" s="11">
        <f>'Share E-Scooter'!W4*'E-Scooter EU27+4'!$B$24</f>
        <v>35.829741578785324</v>
      </c>
      <c r="X4" s="11">
        <f>'Share E-Scooter'!X4*'E-Scooter EU27+4'!$B$25</f>
        <v>36.404877913681624</v>
      </c>
      <c r="Y4" s="11">
        <f>'Share E-Scooter'!Y4*'E-Scooter EU27+4'!$B$26</f>
        <v>36.952524735119461</v>
      </c>
      <c r="Z4" s="11">
        <f>'Share E-Scooter'!Z4*'E-Scooter EU27+4'!$B$27</f>
        <v>37.481643798743875</v>
      </c>
      <c r="AA4" s="11">
        <f>'Share E-Scooter'!AA4*'E-Scooter EU27+4'!$B$28</f>
        <v>38.002238770473674</v>
      </c>
      <c r="AB4" s="11">
        <f>'Share E-Scooter'!AB4*'E-Scooter EU27+4'!$B$29</f>
        <v>38.523228142662973</v>
      </c>
      <c r="AC4" s="11">
        <f>'Share E-Scooter'!AC4*'E-Scooter EU27+4'!$B$30</f>
        <v>39.054640532018787</v>
      </c>
      <c r="AD4" s="11">
        <f>'Share E-Scooter'!AD4*'E-Scooter EU27+4'!$B$31</f>
        <v>39.605359980504616</v>
      </c>
      <c r="AE4" s="11">
        <f>'Share E-Scooter'!AE4*'E-Scooter EU27+4'!$B$32</f>
        <v>40.185132924086759</v>
      </c>
      <c r="AF4" s="11">
        <f>'Share E-Scooter'!AF4*'E-Scooter EU27+4'!$B$33</f>
        <v>40.802810036193151</v>
      </c>
      <c r="AG4" s="11">
        <f>'Share E-Scooter'!AG4*'E-Scooter EU27+4'!$B$34</f>
        <v>41.468133490751939</v>
      </c>
      <c r="AH4" s="11">
        <f>'Share E-Scooter'!AH4*'E-Scooter EU27+4'!$B$35</f>
        <v>42.190549685270511</v>
      </c>
      <c r="AI4" s="11">
        <f>'Share E-Scooter'!AI4*'E-Scooter EU27+4'!$B$36</f>
        <v>42.979504980852241</v>
      </c>
      <c r="AJ4" s="11">
        <f>'Share E-Scooter'!AJ4*'E-Scooter EU27+4'!$B$37</f>
        <v>43.844445765296761</v>
      </c>
      <c r="AK4" s="11">
        <f>'Share E-Scooter'!AK4*'E-Scooter EU27+4'!$B$38</f>
        <v>44.794818419122961</v>
      </c>
      <c r="AL4" s="11">
        <f>'Share E-Scooter'!AL4*'E-Scooter EU27+4'!$B$39</f>
        <v>45.840069325276566</v>
      </c>
      <c r="AM4" s="11">
        <f>'Share E-Scooter'!AM4*'E-Scooter EU27+4'!$B$40</f>
        <v>46.98964486184957</v>
      </c>
      <c r="AN4" s="11">
        <f>'Share E-Scooter'!AN4*'E-Scooter EU27+4'!$B$41</f>
        <v>48.252991409360753</v>
      </c>
      <c r="AO4" s="11">
        <f>'Share E-Scooter'!AO4*'E-Scooter EU27+4'!$B$42</f>
        <v>49.639555350755927</v>
      </c>
      <c r="AP4" s="11">
        <f>'Share E-Scooter'!AP4*'E-Scooter EU27+4'!$B$43</f>
        <v>51.158783066553895</v>
      </c>
    </row>
    <row r="5" spans="1:42" x14ac:dyDescent="0.45">
      <c r="A5" t="s">
        <v>24</v>
      </c>
      <c r="B5" s="9">
        <f>'Share E-Scooter'!B5*'E-Scooter EU27+4'!$B$3</f>
        <v>0.3929181729729988</v>
      </c>
      <c r="C5" s="9">
        <f>'Share E-Scooter'!C5*'E-Scooter EU27+4'!$B$4</f>
        <v>12.4616135597509</v>
      </c>
      <c r="D5" s="9">
        <f>'Share E-Scooter'!D5*'E-Scooter EU27+4'!$B$5</f>
        <v>22.545600117559001</v>
      </c>
      <c r="E5" s="9">
        <f>'Share E-Scooter'!E5*'E-Scooter EU27+4'!$B$6</f>
        <v>31.890764476539328</v>
      </c>
      <c r="F5" s="9">
        <f>'Share E-Scooter'!F5*'E-Scooter EU27+4'!$B$7</f>
        <v>52.711234120937</v>
      </c>
      <c r="G5" s="9">
        <f>'Share E-Scooter'!G5*'E-Scooter EU27+4'!$B$8</f>
        <v>63.358171589183442</v>
      </c>
      <c r="H5" s="9">
        <f>'Share E-Scooter'!H5*'E-Scooter EU27+4'!$B$9</f>
        <v>72.54641767670266</v>
      </c>
      <c r="I5" s="9">
        <f>'Share E-Scooter'!I5*'E-Scooter EU27+4'!$B$10</f>
        <v>81.679511860319778</v>
      </c>
      <c r="J5" s="9">
        <f>'Share E-Scooter'!J5*'E-Scooter EU27+4'!$B$11</f>
        <v>89.87365519398621</v>
      </c>
      <c r="K5" s="9">
        <f>'Share E-Scooter'!K5*'E-Scooter EU27+4'!$B$12</f>
        <v>99.848984670801698</v>
      </c>
      <c r="L5" s="9">
        <f>'Share E-Scooter'!L5*'E-Scooter EU27+4'!$B$13</f>
        <v>106.64825634700874</v>
      </c>
      <c r="M5" s="9">
        <f>'Share E-Scooter'!M5*'E-Scooter EU27+4'!$B$14</f>
        <v>105.92386029760986</v>
      </c>
      <c r="N5" s="11">
        <f>'Share E-Scooter'!N5*'E-Scooter EU27+4'!$B$15</f>
        <v>109.66363715519272</v>
      </c>
      <c r="O5" s="11">
        <f>'Share E-Scooter'!O5*'E-Scooter EU27+4'!$B$16</f>
        <v>105.5682987716166</v>
      </c>
      <c r="P5" s="11">
        <f>'Share E-Scooter'!P5*'E-Scooter EU27+4'!$B$17</f>
        <v>103.04686718713241</v>
      </c>
      <c r="Q5" s="11">
        <f>'Share E-Scooter'!Q5*'E-Scooter EU27+4'!$B$18</f>
        <v>98.957734703817536</v>
      </c>
      <c r="R5" s="11">
        <f>'Share E-Scooter'!R5*'E-Scooter EU27+4'!$B$19</f>
        <v>95.495587172021203</v>
      </c>
      <c r="S5" s="11">
        <f>'Share E-Scooter'!S5*'E-Scooter EU27+4'!$B$20</f>
        <v>93.048729392859727</v>
      </c>
      <c r="T5" s="11">
        <f>'Share E-Scooter'!T5*'E-Scooter EU27+4'!$B$21</f>
        <v>90.820660562466557</v>
      </c>
      <c r="U5" s="11">
        <f>'Share E-Scooter'!U5*'E-Scooter EU27+4'!$B$22</f>
        <v>92.740728669580619</v>
      </c>
      <c r="V5" s="11">
        <f>'Share E-Scooter'!V5*'E-Scooter EU27+4'!$B$23</f>
        <v>94.509424514819287</v>
      </c>
      <c r="W5" s="11">
        <f>'Share E-Scooter'!W5*'E-Scooter EU27+4'!$B$24</f>
        <v>96.15340330385358</v>
      </c>
      <c r="X5" s="11">
        <f>'Share E-Scooter'!X5*'E-Scooter EU27+4'!$B$25</f>
        <v>97.69685054983448</v>
      </c>
      <c r="Y5" s="11">
        <f>'Share E-Scooter'!Y5*'E-Scooter EU27+4'!$B$26</f>
        <v>99.166526393686055</v>
      </c>
      <c r="Z5" s="11">
        <f>'Share E-Scooter'!Z5*'E-Scooter EU27+4'!$B$27</f>
        <v>100.58648078014359</v>
      </c>
      <c r="AA5" s="11">
        <f>'Share E-Scooter'!AA5*'E-Scooter EU27+4'!$B$28</f>
        <v>101.98355974496459</v>
      </c>
      <c r="AB5" s="11">
        <f>'Share E-Scooter'!AB5*'E-Scooter EU27+4'!$B$29</f>
        <v>103.38169713066097</v>
      </c>
      <c r="AC5" s="11">
        <f>'Share E-Scooter'!AC5*'E-Scooter EU27+4'!$B$30</f>
        <v>104.80780593141904</v>
      </c>
      <c r="AD5" s="11">
        <f>'Share E-Scooter'!AD5*'E-Scooter EU27+4'!$B$31</f>
        <v>106.28572753800098</v>
      </c>
      <c r="AE5" s="11">
        <f>'Share E-Scooter'!AE5*'E-Scooter EU27+4'!$B$32</f>
        <v>107.84161767877507</v>
      </c>
      <c r="AF5" s="11">
        <f>'Share E-Scooter'!AF5*'E-Scooter EU27+4'!$B$33</f>
        <v>109.49922819604132</v>
      </c>
      <c r="AG5" s="11">
        <f>'Share E-Scooter'!AG5*'E-Scooter EU27+4'!$B$34</f>
        <v>111.28470338047811</v>
      </c>
      <c r="AH5" s="11">
        <f>'Share E-Scooter'!AH5*'E-Scooter EU27+4'!$B$35</f>
        <v>113.22339377130994</v>
      </c>
      <c r="AI5" s="11">
        <f>'Share E-Scooter'!AI5*'E-Scooter EU27+4'!$B$36</f>
        <v>115.34064981006681</v>
      </c>
      <c r="AJ5" s="11">
        <f>'Share E-Scooter'!AJ5*'E-Scooter EU27+4'!$B$37</f>
        <v>117.66182200992125</v>
      </c>
      <c r="AK5" s="11">
        <f>'Share E-Scooter'!AK5*'E-Scooter EU27+4'!$B$38</f>
        <v>120.21226086450712</v>
      </c>
      <c r="AL5" s="11">
        <f>'Share E-Scooter'!AL5*'E-Scooter EU27+4'!$B$39</f>
        <v>123.01731687397091</v>
      </c>
      <c r="AM5" s="11">
        <f>'Share E-Scooter'!AM5*'E-Scooter EU27+4'!$B$40</f>
        <v>126.10234052543356</v>
      </c>
      <c r="AN5" s="11">
        <f>'Share E-Scooter'!AN5*'E-Scooter EU27+4'!$B$41</f>
        <v>129.49268231252864</v>
      </c>
      <c r="AO5" s="11">
        <f>'Share E-Scooter'!AO5*'E-Scooter EU27+4'!$B$42</f>
        <v>133.21369273540284</v>
      </c>
      <c r="AP5" s="11">
        <f>'Share E-Scooter'!AP5*'E-Scooter EU27+4'!$B$43</f>
        <v>137.29072228768987</v>
      </c>
    </row>
    <row r="6" spans="1:42" x14ac:dyDescent="0.45">
      <c r="A6" t="s">
        <v>25</v>
      </c>
      <c r="B6" s="9">
        <f>'Share E-Scooter'!B6*'E-Scooter EU27+4'!$B$3</f>
        <v>2.388796332053221E-2</v>
      </c>
      <c r="C6" s="9">
        <f>'Share E-Scooter'!C6*'E-Scooter EU27+4'!$B$4</f>
        <v>0.75761974911359709</v>
      </c>
      <c r="D6" s="9">
        <f>'Share E-Scooter'!D6*'E-Scooter EU27+4'!$B$5</f>
        <v>1.0965508967377722</v>
      </c>
      <c r="E6" s="9">
        <f>'Share E-Scooter'!E6*'E-Scooter EU27+4'!$B$6</f>
        <v>1.5510718810792272</v>
      </c>
      <c r="F6" s="9">
        <f>'Share E-Scooter'!F6*'E-Scooter EU27+4'!$B$7</f>
        <v>1.9227881740366204</v>
      </c>
      <c r="G6" s="9">
        <f>'Share E-Scooter'!G6*'E-Scooter EU27+4'!$B$8</f>
        <v>1.7333735174093954</v>
      </c>
      <c r="H6" s="9">
        <f>'Share E-Scooter'!H6*'E-Scooter EU27+4'!$B$9</f>
        <v>1.9847485498648028</v>
      </c>
      <c r="I6" s="9">
        <f>'Share E-Scooter'!I6*'E-Scooter EU27+4'!$B$10</f>
        <v>1.4897431456999903</v>
      </c>
      <c r="J6" s="9">
        <f>'Share E-Scooter'!J6*'E-Scooter EU27+4'!$B$11</f>
        <v>1.6391951758135921</v>
      </c>
      <c r="K6" s="9">
        <f>'Share E-Scooter'!K6*'E-Scooter EU27+4'!$B$12</f>
        <v>0.11436721855698964</v>
      </c>
      <c r="L6" s="9">
        <f>'Share E-Scooter'!L6*'E-Scooter EU27+4'!$B$13</f>
        <v>7.0262907498827083</v>
      </c>
      <c r="M6" s="9">
        <f>'Share E-Scooter'!M6*'E-Scooter EU27+4'!$B$14</f>
        <v>6.9224060724812375</v>
      </c>
      <c r="N6" s="11">
        <f>'Share E-Scooter'!N6*'E-Scooter EU27+4'!$B$15</f>
        <v>9.4287606102258312</v>
      </c>
      <c r="O6" s="11">
        <f>'Share E-Scooter'!O6*'E-Scooter EU27+4'!$B$16</f>
        <v>12.411003963235377</v>
      </c>
      <c r="P6" s="11">
        <f>'Share E-Scooter'!P6*'E-Scooter EU27+4'!$B$17</f>
        <v>15.298595698994056</v>
      </c>
      <c r="Q6" s="11">
        <f>'Share E-Scooter'!Q6*'E-Scooter EU27+4'!$B$18</f>
        <v>17.682145508713326</v>
      </c>
      <c r="R6" s="11">
        <f>'Share E-Scooter'!R6*'E-Scooter EU27+4'!$B$19</f>
        <v>19.90134207623705</v>
      </c>
      <c r="S6" s="11">
        <f>'Share E-Scooter'!S6*'E-Scooter EU27+4'!$B$20</f>
        <v>21.320070649384373</v>
      </c>
      <c r="T6" s="11">
        <f>'Share E-Scooter'!T6*'E-Scooter EU27+4'!$B$21</f>
        <v>22.12648167408674</v>
      </c>
      <c r="U6" s="11">
        <f>'Share E-Scooter'!U6*'E-Scooter EU27+4'!$B$22</f>
        <v>22.594264571964228</v>
      </c>
      <c r="V6" s="11">
        <f>'Share E-Scooter'!V6*'E-Scooter EU27+4'!$B$23</f>
        <v>23.025168905453295</v>
      </c>
      <c r="W6" s="11">
        <f>'Share E-Scooter'!W6*'E-Scooter EU27+4'!$B$24</f>
        <v>23.425688636568172</v>
      </c>
      <c r="X6" s="11">
        <f>'Share E-Scooter'!X6*'E-Scooter EU27+4'!$B$25</f>
        <v>23.801716040372696</v>
      </c>
      <c r="Y6" s="11">
        <f>'Share E-Scooter'!Y6*'E-Scooter EU27+4'!$B$26</f>
        <v>24.159770644076698</v>
      </c>
      <c r="Z6" s="11">
        <f>'Share E-Scooter'!Z6*'E-Scooter EU27+4'!$B$27</f>
        <v>24.505711694443558</v>
      </c>
      <c r="AA6" s="11">
        <f>'Share E-Scooter'!AA6*'E-Scooter EU27+4'!$B$28</f>
        <v>24.846079645093972</v>
      </c>
      <c r="AB6" s="11">
        <f>'Share E-Scooter'!AB6*'E-Scooter EU27+4'!$B$29</f>
        <v>25.186705457005885</v>
      </c>
      <c r="AC6" s="11">
        <f>'Share E-Scooter'!AC6*'E-Scooter EU27+4'!$B$30</f>
        <v>25.534145896767104</v>
      </c>
      <c r="AD6" s="11">
        <f>'Share E-Scooter'!AD6*'E-Scooter EU27+4'!$B$31</f>
        <v>25.894209401494422</v>
      </c>
      <c r="AE6" s="11">
        <f>'Share E-Scooter'!AE6*'E-Scooter EU27+4'!$B$32</f>
        <v>26.273268246403962</v>
      </c>
      <c r="AF6" s="11">
        <f>'Share E-Scooter'!AF6*'E-Scooter EU27+4'!$B$33</f>
        <v>26.677109052074368</v>
      </c>
      <c r="AG6" s="11">
        <f>'Share E-Scooter'!AG6*'E-Scooter EU27+4'!$B$34</f>
        <v>27.112101307176992</v>
      </c>
      <c r="AH6" s="11">
        <f>'Share E-Scooter'!AH6*'E-Scooter EU27+4'!$B$35</f>
        <v>27.584421120078645</v>
      </c>
      <c r="AI6" s="11">
        <f>'Share E-Scooter'!AI6*'E-Scooter EU27+4'!$B$36</f>
        <v>28.100244575344988</v>
      </c>
      <c r="AJ6" s="11">
        <f>'Share E-Scooter'!AJ6*'E-Scooter EU27+4'!$B$37</f>
        <v>28.66574777499584</v>
      </c>
      <c r="AK6" s="11">
        <f>'Share E-Scooter'!AK6*'E-Scooter EU27+4'!$B$38</f>
        <v>29.287106816290837</v>
      </c>
      <c r="AL6" s="11">
        <f>'Share E-Scooter'!AL6*'E-Scooter EU27+4'!$B$39</f>
        <v>29.970497798076291</v>
      </c>
      <c r="AM6" s="11">
        <f>'Share E-Scooter'!AM6*'E-Scooter EU27+4'!$B$40</f>
        <v>30.722096816025108</v>
      </c>
      <c r="AN6" s="11">
        <f>'Share E-Scooter'!AN6*'E-Scooter EU27+4'!$B$41</f>
        <v>31.548079967396852</v>
      </c>
      <c r="AO6" s="11">
        <f>'Share E-Scooter'!AO6*'E-Scooter EU27+4'!$B$42</f>
        <v>32.454623351037888</v>
      </c>
      <c r="AP6" s="11">
        <f>'Share E-Scooter'!AP6*'E-Scooter EU27+4'!$B$43</f>
        <v>33.4479030642078</v>
      </c>
    </row>
    <row r="7" spans="1:42" x14ac:dyDescent="0.45">
      <c r="A7" t="s">
        <v>26</v>
      </c>
      <c r="B7" s="9">
        <f>'Share E-Scooter'!B7*'E-Scooter EU27+4'!$B$3</f>
        <v>3.9417423222981446E-2</v>
      </c>
      <c r="C7" s="9">
        <f>'Share E-Scooter'!C7*'E-Scooter EU27+4'!$B$4</f>
        <v>1.2501450162237751</v>
      </c>
      <c r="D7" s="9">
        <f>'Share E-Scooter'!D7*'E-Scooter EU27+4'!$B$5</f>
        <v>1.8094138123990389</v>
      </c>
      <c r="E7" s="9">
        <f>'Share E-Scooter'!E7*'E-Scooter EU27+4'!$B$6</f>
        <v>2.5594168898114207</v>
      </c>
      <c r="F7" s="9">
        <f>'Share E-Scooter'!F7*'E-Scooter EU27+4'!$B$7</f>
        <v>3.1727843101216129</v>
      </c>
      <c r="G7" s="9">
        <f>'Share E-Scooter'!G7*'E-Scooter EU27+4'!$B$8</f>
        <v>2.860232018210914</v>
      </c>
      <c r="H7" s="9">
        <f>'Share E-Scooter'!H7*'E-Scooter EU27+4'!$B$9</f>
        <v>3.2750248537922086</v>
      </c>
      <c r="I7" s="9">
        <f>'Share E-Scooter'!I7*'E-Scooter EU27+4'!$B$10</f>
        <v>2.4582186132678618</v>
      </c>
      <c r="J7" s="9">
        <f>'Share E-Scooter'!J7*'E-Scooter EU27+4'!$B$11</f>
        <v>2.704828750912295</v>
      </c>
      <c r="K7" s="9">
        <f>'Share E-Scooter'!K7*'E-Scooter EU27+4'!$B$12</f>
        <v>0.18871684438753744</v>
      </c>
      <c r="L7" s="9">
        <f>'Share E-Scooter'!L7*'E-Scooter EU27+4'!$B$13</f>
        <v>11.594051466823666</v>
      </c>
      <c r="M7" s="9">
        <f>'Share E-Scooter'!M7*'E-Scooter EU27+4'!$B$14</f>
        <v>25.933276738941071</v>
      </c>
      <c r="N7" s="11">
        <f>'Share E-Scooter'!N7*'E-Scooter EU27+4'!$B$15</f>
        <v>26.606644496538472</v>
      </c>
      <c r="O7" s="11">
        <f>'Share E-Scooter'!O7*'E-Scooter EU27+4'!$B$16</f>
        <v>37.561978259815994</v>
      </c>
      <c r="P7" s="11">
        <f>'Share E-Scooter'!P7*'E-Scooter EU27+4'!$B$17</f>
        <v>47.946114355610234</v>
      </c>
      <c r="Q7" s="11">
        <f>'Share E-Scooter'!Q7*'E-Scooter EU27+4'!$B$18</f>
        <v>56.553079471589257</v>
      </c>
      <c r="R7" s="11">
        <f>'Share E-Scooter'!R7*'E-Scooter EU27+4'!$B$19</f>
        <v>64.396526136867806</v>
      </c>
      <c r="S7" s="11">
        <f>'Share E-Scooter'!S7*'E-Scooter EU27+4'!$B$20</f>
        <v>70.951814063943132</v>
      </c>
      <c r="T7" s="11">
        <f>'Share E-Scooter'!T7*'E-Scooter EU27+4'!$B$21</f>
        <v>77.110313816988992</v>
      </c>
      <c r="U7" s="11">
        <f>'Share E-Scooter'!U7*'E-Scooter EU27+4'!$B$22</f>
        <v>78.740527177832419</v>
      </c>
      <c r="V7" s="11">
        <f>'Share E-Scooter'!V7*'E-Scooter EU27+4'!$B$23</f>
        <v>80.242219533167713</v>
      </c>
      <c r="W7" s="11">
        <f>'Share E-Scooter'!W7*'E-Scooter EU27+4'!$B$24</f>
        <v>81.63802220125902</v>
      </c>
      <c r="X7" s="11">
        <f>'Share E-Scooter'!X7*'E-Scooter EU27+4'!$B$25</f>
        <v>82.948469634260192</v>
      </c>
      <c r="Y7" s="11">
        <f>'Share E-Scooter'!Y7*'E-Scooter EU27+4'!$B$26</f>
        <v>84.196282244593462</v>
      </c>
      <c r="Z7" s="11">
        <f>'Share E-Scooter'!Z7*'E-Scooter EU27+4'!$B$27</f>
        <v>85.401879381494311</v>
      </c>
      <c r="AA7" s="11">
        <f>'Share E-Scooter'!AA7*'E-Scooter EU27+4'!$B$28</f>
        <v>86.588054385477704</v>
      </c>
      <c r="AB7" s="11">
        <f>'Share E-Scooter'!AB7*'E-Scooter EU27+4'!$B$29</f>
        <v>87.775128030423943</v>
      </c>
      <c r="AC7" s="11">
        <f>'Share E-Scooter'!AC7*'E-Scooter EU27+4'!$B$30</f>
        <v>88.985950507188349</v>
      </c>
      <c r="AD7" s="11">
        <f>'Share E-Scooter'!AD7*'E-Scooter EU27+4'!$B$31</f>
        <v>90.240764094478408</v>
      </c>
      <c r="AE7" s="11">
        <f>'Share E-Scooter'!AE7*'E-Scooter EU27+4'!$B$32</f>
        <v>91.561776034678175</v>
      </c>
      <c r="AF7" s="11">
        <f>'Share E-Scooter'!AF7*'E-Scooter EU27+4'!$B$33</f>
        <v>92.969152576327815</v>
      </c>
      <c r="AG7" s="11">
        <f>'Share E-Scooter'!AG7*'E-Scooter EU27+4'!$B$34</f>
        <v>94.485091250762721</v>
      </c>
      <c r="AH7" s="11">
        <f>'Share E-Scooter'!AH7*'E-Scooter EU27+4'!$B$35</f>
        <v>96.131115663106684</v>
      </c>
      <c r="AI7" s="11">
        <f>'Share E-Scooter'!AI7*'E-Scooter EU27+4'!$B$36</f>
        <v>97.92874933553702</v>
      </c>
      <c r="AJ7" s="11">
        <f>'Share E-Scooter'!AJ7*'E-Scooter EU27+4'!$B$37</f>
        <v>99.899515851058467</v>
      </c>
      <c r="AK7" s="11">
        <f>'Share E-Scooter'!AK7*'E-Scooter EU27+4'!$B$38</f>
        <v>102.06493877608654</v>
      </c>
      <c r="AL7" s="11">
        <f>'Share E-Scooter'!AL7*'E-Scooter EU27+4'!$B$39</f>
        <v>104.44654168256631</v>
      </c>
      <c r="AM7" s="11">
        <f>'Share E-Scooter'!AM7*'E-Scooter EU27+4'!$B$40</f>
        <v>107.06584813138367</v>
      </c>
      <c r="AN7" s="11">
        <f>'Share E-Scooter'!AN7*'E-Scooter EU27+4'!$B$41</f>
        <v>109.94438168895385</v>
      </c>
      <c r="AO7" s="11">
        <f>'Share E-Scooter'!AO7*'E-Scooter EU27+4'!$B$42</f>
        <v>113.10366592722215</v>
      </c>
      <c r="AP7" s="11">
        <f>'Share E-Scooter'!AP7*'E-Scooter EU27+4'!$B$43</f>
        <v>116.56522441260402</v>
      </c>
    </row>
    <row r="8" spans="1:42" x14ac:dyDescent="0.45">
      <c r="A8" t="s">
        <v>27</v>
      </c>
      <c r="B8" s="9">
        <f>'Share E-Scooter'!B8*'E-Scooter EU27+4'!$B$3</f>
        <v>6.7690175221852273</v>
      </c>
      <c r="C8" s="9">
        <f>'Share E-Scooter'!C8*'E-Scooter EU27+4'!$B$4</f>
        <v>214.68307231096577</v>
      </c>
      <c r="D8" s="9">
        <f>'Share E-Scooter'!D8*'E-Scooter EU27+4'!$B$5</f>
        <v>388.40545625367554</v>
      </c>
      <c r="E8" s="9">
        <f>'Share E-Scooter'!E8*'E-Scooter EU27+4'!$B$6</f>
        <v>549.39974372834968</v>
      </c>
      <c r="F8" s="9">
        <f>'Share E-Scooter'!F8*'E-Scooter EU27+4'!$B$7</f>
        <v>681.064071205132</v>
      </c>
      <c r="G8" s="9">
        <f>'Share E-Scooter'!G8*'E-Scooter EU27+4'!$B$8</f>
        <v>818.62955793522133</v>
      </c>
      <c r="H8" s="9">
        <f>'Share E-Scooter'!H8*'E-Scooter EU27+4'!$B$9</f>
        <v>937.34778550020337</v>
      </c>
      <c r="I8" s="9">
        <f>'Share E-Scooter'!I8*'E-Scooter EU27+4'!$B$10</f>
        <v>1055.3534139232249</v>
      </c>
      <c r="J8" s="9">
        <f>'Share E-Scooter'!J8*'E-Scooter EU27+4'!$B$11</f>
        <v>1161.227175217851</v>
      </c>
      <c r="K8" s="9">
        <f>'Share E-Scooter'!K8*'E-Scooter EU27+4'!$B$12</f>
        <v>1290.1150416924859</v>
      </c>
      <c r="L8" s="9">
        <f>'Share E-Scooter'!L8*'E-Scooter EU27+4'!$B$13</f>
        <v>1560.6515782881606</v>
      </c>
      <c r="M8" s="9">
        <f>'Share E-Scooter'!M8*'E-Scooter EU27+4'!$B$14</f>
        <v>1670.0281244376565</v>
      </c>
      <c r="N8" s="11">
        <f>'Share E-Scooter'!N8*'E-Scooter EU27+4'!$B$15</f>
        <v>1719.274793351741</v>
      </c>
      <c r="O8" s="11">
        <f>'Share E-Scooter'!O8*'E-Scooter EU27+4'!$B$16</f>
        <v>1682.2143926072049</v>
      </c>
      <c r="P8" s="11">
        <f>'Share E-Scooter'!P8*'E-Scooter EU27+4'!$B$17</f>
        <v>1667.5039173317796</v>
      </c>
      <c r="Q8" s="11">
        <f>'Share E-Scooter'!Q8*'E-Scooter EU27+4'!$B$18</f>
        <v>1624.6994341849918</v>
      </c>
      <c r="R8" s="11">
        <f>'Share E-Scooter'!R8*'E-Scooter EU27+4'!$B$19</f>
        <v>1590.3075031204928</v>
      </c>
      <c r="S8" s="11">
        <f>'Share E-Scooter'!S8*'E-Scooter EU27+4'!$B$20</f>
        <v>1559.8547930289897</v>
      </c>
      <c r="T8" s="11">
        <f>'Share E-Scooter'!T8*'E-Scooter EU27+4'!$B$21</f>
        <v>1528.9113946471955</v>
      </c>
      <c r="U8" s="11">
        <f>'Share E-Scooter'!U8*'E-Scooter EU27+4'!$B$22</f>
        <v>1561.234590594953</v>
      </c>
      <c r="V8" s="11">
        <f>'Share E-Scooter'!V8*'E-Scooter EU27+4'!$B$23</f>
        <v>1591.009525226601</v>
      </c>
      <c r="W8" s="11">
        <f>'Share E-Scooter'!W8*'E-Scooter EU27+4'!$B$24</f>
        <v>1618.6849229559978</v>
      </c>
      <c r="X8" s="11">
        <f>'Share E-Scooter'!X8*'E-Scooter EU27+4'!$B$25</f>
        <v>1644.6679324034349</v>
      </c>
      <c r="Y8" s="11">
        <f>'Share E-Scooter'!Y8*'E-Scooter EU27+4'!$B$26</f>
        <v>1669.4090445048703</v>
      </c>
      <c r="Z8" s="11">
        <f>'Share E-Scooter'!Z8*'E-Scooter EU27+4'!$B$27</f>
        <v>1693.3131256675588</v>
      </c>
      <c r="AA8" s="11">
        <f>'Share E-Scooter'!AA8*'E-Scooter EU27+4'!$B$28</f>
        <v>1716.832112815506</v>
      </c>
      <c r="AB8" s="11">
        <f>'Share E-Scooter'!AB8*'E-Scooter EU27+4'!$B$29</f>
        <v>1740.3689178446123</v>
      </c>
      <c r="AC8" s="11">
        <f>'Share E-Scooter'!AC8*'E-Scooter EU27+4'!$B$30</f>
        <v>1764.3766048839066</v>
      </c>
      <c r="AD8" s="11">
        <f>'Share E-Scooter'!AD8*'E-Scooter EU27+4'!$B$31</f>
        <v>1789.2565294594854</v>
      </c>
      <c r="AE8" s="11">
        <f>'Share E-Scooter'!AE8*'E-Scooter EU27+4'!$B$32</f>
        <v>1815.4490075841363</v>
      </c>
      <c r="AF8" s="11">
        <f>'Share E-Scooter'!AF8*'E-Scooter EU27+4'!$B$33</f>
        <v>1843.3538872892589</v>
      </c>
      <c r="AG8" s="11">
        <f>'Share E-Scooter'!AG8*'E-Scooter EU27+4'!$B$34</f>
        <v>1873.4112920409848</v>
      </c>
      <c r="AH8" s="11">
        <f>'Share E-Scooter'!AH8*'E-Scooter EU27+4'!$B$35</f>
        <v>1906.0479829753911</v>
      </c>
      <c r="AI8" s="11">
        <f>'Share E-Scooter'!AI8*'E-Scooter EU27+4'!$B$36</f>
        <v>1941.6907195839242</v>
      </c>
      <c r="AJ8" s="11">
        <f>'Share E-Scooter'!AJ8*'E-Scooter EU27+4'!$B$37</f>
        <v>1980.7662625640903</v>
      </c>
      <c r="AK8" s="11">
        <f>'Share E-Scooter'!AK8*'E-Scooter EU27+4'!$B$38</f>
        <v>2023.7013722844745</v>
      </c>
      <c r="AL8" s="11">
        <f>'Share E-Scooter'!AL8*'E-Scooter EU27+4'!$B$39</f>
        <v>2070.9228092232975</v>
      </c>
      <c r="AM8" s="11">
        <f>'Share E-Scooter'!AM8*'E-Scooter EU27+4'!$B$40</f>
        <v>2122.8573336395034</v>
      </c>
      <c r="AN8" s="11">
        <f>'Share E-Scooter'!AN8*'E-Scooter EU27+4'!$B$41</f>
        <v>2179.9317059016707</v>
      </c>
      <c r="AO8" s="11">
        <f>'Share E-Scooter'!AO8*'E-Scooter EU27+4'!$B$42</f>
        <v>2242.5726864880253</v>
      </c>
      <c r="AP8" s="11">
        <f>'Share E-Scooter'!AP8*'E-Scooter EU27+4'!$B$43</f>
        <v>2311.2070357671482</v>
      </c>
    </row>
    <row r="9" spans="1:42" x14ac:dyDescent="0.45">
      <c r="A9" t="s">
        <v>28</v>
      </c>
      <c r="B9" s="9">
        <f>'Share E-Scooter'!B9*'E-Scooter EU27+4'!$B$3</f>
        <v>0.89172594753573731</v>
      </c>
      <c r="C9" s="9">
        <f>'Share E-Scooter'!C9*'E-Scooter EU27+4'!$B$4</f>
        <v>28.281573426120708</v>
      </c>
      <c r="D9" s="9">
        <f>'Share E-Scooter'!D9*'E-Scooter EU27+4'!$B$5</f>
        <v>51.167133542010298</v>
      </c>
      <c r="E9" s="9">
        <f>'Share E-Scooter'!E9*'E-Scooter EU27+4'!$B$6</f>
        <v>72.375940148829159</v>
      </c>
      <c r="F9" s="9">
        <f>'Share E-Scooter'!F9*'E-Scooter EU27+4'!$B$7</f>
        <v>89.720923640316201</v>
      </c>
      <c r="G9" s="9">
        <f>'Share E-Scooter'!G9*'E-Scooter EU27+4'!$B$8</f>
        <v>107.84330456200159</v>
      </c>
      <c r="H9" s="9">
        <f>'Share E-Scooter'!H9*'E-Scooter EU27+4'!$B$9</f>
        <v>123.48281555723554</v>
      </c>
      <c r="I9" s="9">
        <f>'Share E-Scooter'!I9*'E-Scooter EU27+4'!$B$10</f>
        <v>139.02845131237808</v>
      </c>
      <c r="J9" s="9">
        <f>'Share E-Scooter'!J9*'E-Scooter EU27+4'!$B$11</f>
        <v>152.97587866061525</v>
      </c>
      <c r="K9" s="9">
        <f>'Share E-Scooter'!K9*'E-Scooter EU27+4'!$B$12</f>
        <v>169.95510119642128</v>
      </c>
      <c r="L9" s="9">
        <f>'Share E-Scooter'!L9*'E-Scooter EU27+4'!$B$13</f>
        <v>139.18235596325977</v>
      </c>
      <c r="M9" s="9">
        <f>'Share E-Scooter'!M9*'E-Scooter EU27+4'!$B$14</f>
        <v>118.65644382286611</v>
      </c>
      <c r="N9" s="11">
        <f>'Share E-Scooter'!N9*'E-Scooter EU27+4'!$B$15</f>
        <v>111.59596329181284</v>
      </c>
      <c r="O9" s="11">
        <f>'Share E-Scooter'!O9*'E-Scooter EU27+4'!$B$16</f>
        <v>118.51761134048628</v>
      </c>
      <c r="P9" s="11">
        <f>'Share E-Scooter'!P9*'E-Scooter EU27+4'!$B$17</f>
        <v>126.15964719348517</v>
      </c>
      <c r="Q9" s="11">
        <f>'Share E-Scooter'!Q9*'E-Scooter EU27+4'!$B$18</f>
        <v>122.21801493656601</v>
      </c>
      <c r="R9" s="11">
        <f>'Share E-Scooter'!R9*'E-Scooter EU27+4'!$B$19</f>
        <v>118.46955247579096</v>
      </c>
      <c r="S9" s="11">
        <f>'Share E-Scooter'!S9*'E-Scooter EU27+4'!$B$20</f>
        <v>121.90296034691377</v>
      </c>
      <c r="T9" s="11">
        <f>'Share E-Scooter'!T9*'E-Scooter EU27+4'!$B$21</f>
        <v>125.47044597376441</v>
      </c>
      <c r="U9" s="11">
        <f>'Share E-Scooter'!U9*'E-Scooter EU27+4'!$B$22</f>
        <v>128.12305607599885</v>
      </c>
      <c r="V9" s="11">
        <f>'Share E-Scooter'!V9*'E-Scooter EU27+4'!$B$23</f>
        <v>130.56654255935692</v>
      </c>
      <c r="W9" s="11">
        <f>'Share E-Scooter'!W9*'E-Scooter EU27+4'!$B$24</f>
        <v>132.8377300904107</v>
      </c>
      <c r="X9" s="11">
        <f>'Share E-Scooter'!X9*'E-Scooter EU27+4'!$B$25</f>
        <v>134.97003140919492</v>
      </c>
      <c r="Y9" s="11">
        <f>'Share E-Scooter'!Y9*'E-Scooter EU27+4'!$B$26</f>
        <v>137.00041615230185</v>
      </c>
      <c r="Z9" s="11">
        <f>'Share E-Scooter'!Z9*'E-Scooter EU27+4'!$B$27</f>
        <v>138.9621097694573</v>
      </c>
      <c r="AA9" s="11">
        <f>'Share E-Scooter'!AA9*'E-Scooter EU27+4'!$B$28</f>
        <v>140.89220056257685</v>
      </c>
      <c r="AB9" s="11">
        <f>'Share E-Scooter'!AB9*'E-Scooter EU27+4'!$B$29</f>
        <v>142.82375358398721</v>
      </c>
      <c r="AC9" s="11">
        <f>'Share E-Scooter'!AC9*'E-Scooter EU27+4'!$B$30</f>
        <v>144.79394963992931</v>
      </c>
      <c r="AD9" s="11">
        <f>'Share E-Scooter'!AD9*'E-Scooter EU27+4'!$B$31</f>
        <v>146.83572605890345</v>
      </c>
      <c r="AE9" s="11">
        <f>'Share E-Scooter'!AE9*'E-Scooter EU27+4'!$B$32</f>
        <v>148.98521747021991</v>
      </c>
      <c r="AF9" s="11">
        <f>'Share E-Scooter'!AF9*'E-Scooter EU27+4'!$B$33</f>
        <v>151.27523748949895</v>
      </c>
      <c r="AG9" s="11">
        <f>'Share E-Scooter'!AG9*'E-Scooter EU27+4'!$B$34</f>
        <v>153.74190494466782</v>
      </c>
      <c r="AH9" s="11">
        <f>'Share E-Scooter'!AH9*'E-Scooter EU27+4'!$B$35</f>
        <v>156.42024208113264</v>
      </c>
      <c r="AI9" s="11">
        <f>'Share E-Scooter'!AI9*'E-Scooter EU27+4'!$B$36</f>
        <v>159.34527100933292</v>
      </c>
      <c r="AJ9" s="11">
        <f>'Share E-Scooter'!AJ9*'E-Scooter EU27+4'!$B$37</f>
        <v>162.55201393868353</v>
      </c>
      <c r="AK9" s="11">
        <f>'Share E-Scooter'!AK9*'E-Scooter EU27+4'!$B$38</f>
        <v>166.07549305160637</v>
      </c>
      <c r="AL9" s="11">
        <f>'Share E-Scooter'!AL9*'E-Scooter EU27+4'!$B$39</f>
        <v>169.95073053952061</v>
      </c>
      <c r="AM9" s="11">
        <f>'Share E-Scooter'!AM9*'E-Scooter EU27+4'!$B$40</f>
        <v>174.21274857585055</v>
      </c>
      <c r="AN9" s="11">
        <f>'Share E-Scooter'!AN9*'E-Scooter EU27+4'!$B$41</f>
        <v>178.8965693430176</v>
      </c>
      <c r="AO9" s="11">
        <f>'Share E-Scooter'!AO9*'E-Scooter EU27+4'!$B$42</f>
        <v>184.03721503244128</v>
      </c>
      <c r="AP9" s="11">
        <f>'Share E-Scooter'!AP9*'E-Scooter EU27+4'!$B$43</f>
        <v>189.66970782654315</v>
      </c>
    </row>
    <row r="10" spans="1:42" x14ac:dyDescent="0.45">
      <c r="A10" t="s">
        <v>29</v>
      </c>
      <c r="B10" s="9">
        <f>'Share E-Scooter'!B10*'E-Scooter EU27+4'!$B$3</f>
        <v>1.7737079202307204</v>
      </c>
      <c r="C10" s="9">
        <f>'Share E-Scooter'!C10*'E-Scooter EU27+4'!$B$4</f>
        <v>56.254111390525175</v>
      </c>
      <c r="D10" s="9">
        <f>'Share E-Scooter'!D10*'E-Scooter EU27+4'!$B$5</f>
        <v>101.7751589148744</v>
      </c>
      <c r="E10" s="9">
        <f>'Share E-Scooter'!E10*'E-Scooter EU27+4'!$B$6</f>
        <v>143.96102146727998</v>
      </c>
      <c r="F10" s="9">
        <f>'Share E-Scooter'!F10*'E-Scooter EU27+4'!$B$7</f>
        <v>178.46145815429108</v>
      </c>
      <c r="G10" s="9">
        <f>'Share E-Scooter'!G10*'E-Scooter EU27+4'!$B$8</f>
        <v>214.50819500551779</v>
      </c>
      <c r="H10" s="9">
        <f>'Share E-Scooter'!H10*'E-Scooter EU27+4'!$B$9</f>
        <v>245.61632256134419</v>
      </c>
      <c r="I10" s="9">
        <f>'Share E-Scooter'!I10*'E-Scooter EU27+4'!$B$10</f>
        <v>276.53772542072795</v>
      </c>
      <c r="J10" s="9">
        <f>'Share E-Scooter'!J10*'E-Scooter EU27+4'!$B$11</f>
        <v>304.28017524264425</v>
      </c>
      <c r="K10" s="9">
        <f>'Share E-Scooter'!K10*'E-Scooter EU27+4'!$B$12</f>
        <v>338.05308672328965</v>
      </c>
      <c r="L10" s="9">
        <f>'Share E-Scooter'!L10*'E-Scooter EU27+4'!$B$13</f>
        <v>284.36549561348124</v>
      </c>
      <c r="M10" s="9">
        <f>'Share E-Scooter'!M10*'E-Scooter EU27+4'!$B$14</f>
        <v>263.63937652295328</v>
      </c>
      <c r="N10" s="11">
        <f>'Share E-Scooter'!N10*'E-Scooter EU27+4'!$B$15</f>
        <v>311.31921089990698</v>
      </c>
      <c r="O10" s="11">
        <f>'Share E-Scooter'!O10*'E-Scooter EU27+4'!$B$16</f>
        <v>340.92878356839356</v>
      </c>
      <c r="P10" s="11">
        <f>'Share E-Scooter'!P10*'E-Scooter EU27+4'!$B$17</f>
        <v>371.78311759598483</v>
      </c>
      <c r="Q10" s="11">
        <f>'Share E-Scooter'!Q10*'E-Scooter EU27+4'!$B$18</f>
        <v>393.17726307276797</v>
      </c>
      <c r="R10" s="11">
        <f>'Share E-Scooter'!R10*'E-Scooter EU27+4'!$B$19</f>
        <v>413.45423848306427</v>
      </c>
      <c r="S10" s="11">
        <f>'Share E-Scooter'!S10*'E-Scooter EU27+4'!$B$20</f>
        <v>438.60897223747958</v>
      </c>
      <c r="T10" s="11">
        <f>'Share E-Scooter'!T10*'E-Scooter EU27+4'!$B$21</f>
        <v>462.94677322391789</v>
      </c>
      <c r="U10" s="11">
        <f>'Share E-Scooter'!U10*'E-Scooter EU27+4'!$B$22</f>
        <v>472.73407634474512</v>
      </c>
      <c r="V10" s="11">
        <f>'Share E-Scooter'!V10*'E-Scooter EU27+4'!$B$23</f>
        <v>481.74977860122232</v>
      </c>
      <c r="W10" s="11">
        <f>'Share E-Scooter'!W10*'E-Scooter EU27+4'!$B$24</f>
        <v>490.1297515161794</v>
      </c>
      <c r="X10" s="11">
        <f>'Share E-Scooter'!X10*'E-Scooter EU27+4'!$B$25</f>
        <v>497.99727766874202</v>
      </c>
      <c r="Y10" s="11">
        <f>'Share E-Scooter'!Y10*'E-Scooter EU27+4'!$B$26</f>
        <v>505.4887634758536</v>
      </c>
      <c r="Z10" s="11">
        <f>'Share E-Scooter'!Z10*'E-Scooter EU27+4'!$B$27</f>
        <v>512.72680047387269</v>
      </c>
      <c r="AA10" s="11">
        <f>'Share E-Scooter'!AA10*'E-Scooter EU27+4'!$B$28</f>
        <v>519.84823291773864</v>
      </c>
      <c r="AB10" s="11">
        <f>'Share E-Scooter'!AB10*'E-Scooter EU27+4'!$B$29</f>
        <v>526.97506052748349</v>
      </c>
      <c r="AC10" s="11">
        <f>'Share E-Scooter'!AC10*'E-Scooter EU27+4'!$B$30</f>
        <v>534.24446887012709</v>
      </c>
      <c r="AD10" s="11">
        <f>'Share E-Scooter'!AD10*'E-Scooter EU27+4'!$B$31</f>
        <v>541.77798640465801</v>
      </c>
      <c r="AE10" s="11">
        <f>'Share E-Scooter'!AE10*'E-Scooter EU27+4'!$B$32</f>
        <v>549.70893863184256</v>
      </c>
      <c r="AF10" s="11">
        <f>'Share E-Scooter'!AF10*'E-Scooter EU27+4'!$B$33</f>
        <v>558.15839754876629</v>
      </c>
      <c r="AG10" s="11">
        <f>'Share E-Scooter'!AG10*'E-Scooter EU27+4'!$B$34</f>
        <v>567.25963035402503</v>
      </c>
      <c r="AH10" s="11">
        <f>'Share E-Scooter'!AH10*'E-Scooter EU27+4'!$B$35</f>
        <v>577.14185819907016</v>
      </c>
      <c r="AI10" s="11">
        <f>'Share E-Scooter'!AI10*'E-Scooter EU27+4'!$B$36</f>
        <v>587.9343017373684</v>
      </c>
      <c r="AJ10" s="11">
        <f>'Share E-Scooter'!AJ10*'E-Scooter EU27+4'!$B$37</f>
        <v>599.76618198757399</v>
      </c>
      <c r="AK10" s="11">
        <f>'Share E-Scooter'!AK10*'E-Scooter EU27+4'!$B$38</f>
        <v>612.76671986874601</v>
      </c>
      <c r="AL10" s="11">
        <f>'Share E-Scooter'!AL10*'E-Scooter EU27+4'!$B$39</f>
        <v>627.06513633314125</v>
      </c>
      <c r="AM10" s="11">
        <f>'Share E-Scooter'!AM10*'E-Scooter EU27+4'!$B$40</f>
        <v>642.79065226661965</v>
      </c>
      <c r="AN10" s="11">
        <f>'Share E-Scooter'!AN10*'E-Scooter EU27+4'!$B$41</f>
        <v>660.07248858823868</v>
      </c>
      <c r="AO10" s="11">
        <f>'Share E-Scooter'!AO10*'E-Scooter EU27+4'!$B$42</f>
        <v>679.03986625025618</v>
      </c>
      <c r="AP10" s="11">
        <f>'Share E-Scooter'!AP10*'E-Scooter EU27+4'!$B$43</f>
        <v>699.82200617172964</v>
      </c>
    </row>
    <row r="11" spans="1:42" x14ac:dyDescent="0.45">
      <c r="A11" t="s">
        <v>30</v>
      </c>
      <c r="B11" s="9">
        <f>'Share E-Scooter'!B11*'E-Scooter EU27+4'!$B$3</f>
        <v>1.5468560059694537E-2</v>
      </c>
      <c r="C11" s="9">
        <f>'Share E-Scooter'!C11*'E-Scooter EU27+4'!$B$4</f>
        <v>0.49059379547445181</v>
      </c>
      <c r="D11" s="9">
        <f>'Share E-Scooter'!D11*'E-Scooter EU27+4'!$B$5</f>
        <v>0.71006737481553639</v>
      </c>
      <c r="E11" s="9">
        <f>'Share E-Scooter'!E11*'E-Scooter EU27+4'!$B$6</f>
        <v>1.0043907145803028</v>
      </c>
      <c r="F11" s="9">
        <f>'Share E-Scooter'!F11*'E-Scooter EU27+4'!$B$7</f>
        <v>1.2450941904532866</v>
      </c>
      <c r="G11" s="9">
        <f>'Share E-Scooter'!G11*'E-Scooter EU27+4'!$B$8</f>
        <v>1.1224394478571995</v>
      </c>
      <c r="H11" s="9">
        <f>'Share E-Scooter'!H11*'E-Scooter EU27+4'!$B$9</f>
        <v>1.2852163968531805</v>
      </c>
      <c r="I11" s="9">
        <f>'Share E-Scooter'!I11*'E-Scooter EU27+4'!$B$10</f>
        <v>0.96467752455780109</v>
      </c>
      <c r="J11" s="9">
        <f>'Share E-Scooter'!J11*'E-Scooter EU27+4'!$B$11</f>
        <v>1.0614546199022368</v>
      </c>
      <c r="K11" s="9">
        <f>'Share E-Scooter'!K11*'E-Scooter EU27+4'!$B$12</f>
        <v>7.4058058670427987E-2</v>
      </c>
      <c r="L11" s="9">
        <f>'Share E-Scooter'!L11*'E-Scooter EU27+4'!$B$13</f>
        <v>4.5498479298156989</v>
      </c>
      <c r="M11" s="9">
        <f>'Share E-Scooter'!M11*'E-Scooter EU27+4'!$B$14</f>
        <v>5.1360995014379318</v>
      </c>
      <c r="N11" s="11">
        <f>'Share E-Scooter'!N11*'E-Scooter EU27+4'!$B$15</f>
        <v>7.1727285567018368</v>
      </c>
      <c r="O11" s="11">
        <f>'Share E-Scooter'!O11*'E-Scooter EU27+4'!$B$16</f>
        <v>9.5131093029040343</v>
      </c>
      <c r="P11" s="11">
        <f>'Share E-Scooter'!P11*'E-Scooter EU27+4'!$B$17</f>
        <v>11.749952366753167</v>
      </c>
      <c r="Q11" s="11">
        <f>'Share E-Scooter'!Q11*'E-Scooter EU27+4'!$B$18</f>
        <v>13.579779437396223</v>
      </c>
      <c r="R11" s="11">
        <f>'Share E-Scooter'!R11*'E-Scooter EU27+4'!$B$19</f>
        <v>15.247410660476191</v>
      </c>
      <c r="S11" s="11">
        <f>'Share E-Scooter'!S11*'E-Scooter EU27+4'!$B$20</f>
        <v>16.659002572191024</v>
      </c>
      <c r="T11" s="11">
        <f>'Share E-Scooter'!T11*'E-Scooter EU27+4'!$B$21</f>
        <v>17.829385984162172</v>
      </c>
      <c r="U11" s="11">
        <f>'Share E-Scooter'!U11*'E-Scooter EU27+4'!$B$22</f>
        <v>18.206322632559154</v>
      </c>
      <c r="V11" s="11">
        <f>'Share E-Scooter'!V11*'E-Scooter EU27+4'!$B$23</f>
        <v>18.553542755359896</v>
      </c>
      <c r="W11" s="11">
        <f>'Share E-Scooter'!W11*'E-Scooter EU27+4'!$B$24</f>
        <v>18.876279148135939</v>
      </c>
      <c r="X11" s="11">
        <f>'Share E-Scooter'!X11*'E-Scooter EU27+4'!$B$25</f>
        <v>19.179279770729501</v>
      </c>
      <c r="Y11" s="11">
        <f>'Share E-Scooter'!Y11*'E-Scooter EU27+4'!$B$26</f>
        <v>19.467798018993129</v>
      </c>
      <c r="Z11" s="11">
        <f>'Share E-Scooter'!Z11*'E-Scooter EU27+4'!$B$27</f>
        <v>19.746555238762994</v>
      </c>
      <c r="AA11" s="11">
        <f>'Share E-Scooter'!AA11*'E-Scooter EU27+4'!$B$28</f>
        <v>20.02082168826778</v>
      </c>
      <c r="AB11" s="11">
        <f>'Share E-Scooter'!AB11*'E-Scooter EU27+4'!$B$29</f>
        <v>20.295295920827705</v>
      </c>
      <c r="AC11" s="11">
        <f>'Share E-Scooter'!AC11*'E-Scooter EU27+4'!$B$30</f>
        <v>20.575261339562331</v>
      </c>
      <c r="AD11" s="11">
        <f>'Share E-Scooter'!AD11*'E-Scooter EU27+4'!$B$31</f>
        <v>20.865398348199911</v>
      </c>
      <c r="AE11" s="11">
        <f>'Share E-Scooter'!AE11*'E-Scooter EU27+4'!$B$32</f>
        <v>21.17084168782122</v>
      </c>
      <c r="AF11" s="11">
        <f>'Share E-Scooter'!AF11*'E-Scooter EU27+4'!$B$33</f>
        <v>21.496254182519152</v>
      </c>
      <c r="AG11" s="11">
        <f>'Share E-Scooter'!AG11*'E-Scooter EU27+4'!$B$34</f>
        <v>21.846768327993473</v>
      </c>
      <c r="AH11" s="11">
        <f>'Share E-Scooter'!AH11*'E-Scooter EU27+4'!$B$35</f>
        <v>22.227360795256505</v>
      </c>
      <c r="AI11" s="11">
        <f>'Share E-Scooter'!AI11*'E-Scooter EU27+4'!$B$36</f>
        <v>22.643008236141725</v>
      </c>
      <c r="AJ11" s="11">
        <f>'Share E-Scooter'!AJ11*'E-Scooter EU27+4'!$B$37</f>
        <v>23.098687316547078</v>
      </c>
      <c r="AK11" s="11">
        <f>'Share E-Scooter'!AK11*'E-Scooter EU27+4'!$B$38</f>
        <v>23.599374698534788</v>
      </c>
      <c r="AL11" s="11">
        <f>'Share E-Scooter'!AL11*'E-Scooter EU27+4'!$B$39</f>
        <v>24.1500470454456</v>
      </c>
      <c r="AM11" s="11">
        <f>'Share E-Scooter'!AM11*'E-Scooter EU27+4'!$B$40</f>
        <v>24.755681018063157</v>
      </c>
      <c r="AN11" s="11">
        <f>'Share E-Scooter'!AN11*'E-Scooter EU27+4'!$B$41</f>
        <v>25.421253278449612</v>
      </c>
      <c r="AO11" s="11">
        <f>'Share E-Scooter'!AO11*'E-Scooter EU27+4'!$B$42</f>
        <v>26.151740489945762</v>
      </c>
      <c r="AP11" s="11">
        <f>'Share E-Scooter'!AP11*'E-Scooter EU27+4'!$B$43</f>
        <v>26.952119314613803</v>
      </c>
    </row>
    <row r="12" spans="1:42" x14ac:dyDescent="0.45">
      <c r="A12" t="s">
        <v>31</v>
      </c>
      <c r="B12" s="9">
        <f>'Share E-Scooter'!B12*'E-Scooter EU27+4'!$B$3</f>
        <v>0.65467330961305614</v>
      </c>
      <c r="C12" s="9">
        <f>'Share E-Scooter'!C12*'E-Scooter EU27+4'!$B$4</f>
        <v>20.76332008405652</v>
      </c>
      <c r="D12" s="9">
        <f>'Share E-Scooter'!D12*'E-Scooter EU27+4'!$B$5</f>
        <v>37.565080114503026</v>
      </c>
      <c r="E12" s="9">
        <f>'Share E-Scooter'!E12*'E-Scooter EU27+4'!$B$6</f>
        <v>53.135827666034714</v>
      </c>
      <c r="F12" s="9">
        <f>'Share E-Scooter'!F12*'E-Scooter EU27+4'!$B$7</f>
        <v>65.869894426047381</v>
      </c>
      <c r="G12" s="9">
        <f>'Share E-Scooter'!G12*'E-Scooter EU27+4'!$B$8</f>
        <v>79.174698585727626</v>
      </c>
      <c r="H12" s="9">
        <f>'Share E-Scooter'!H12*'E-Scooter EU27+4'!$B$9</f>
        <v>90.656668413200038</v>
      </c>
      <c r="I12" s="9">
        <f>'Share E-Scooter'!I12*'E-Scooter EU27+4'!$B$10</f>
        <v>102.06971839563353</v>
      </c>
      <c r="J12" s="9">
        <f>'Share E-Scooter'!J12*'E-Scooter EU27+4'!$B$11</f>
        <v>112.30942090501028</v>
      </c>
      <c r="K12" s="9">
        <f>'Share E-Scooter'!K12*'E-Scooter EU27+4'!$B$12</f>
        <v>124.77495904808117</v>
      </c>
      <c r="L12" s="9">
        <f>'Share E-Scooter'!L12*'E-Scooter EU27+4'!$B$13</f>
        <v>123.15041148615327</v>
      </c>
      <c r="M12" s="9">
        <f>'Share E-Scooter'!M12*'E-Scooter EU27+4'!$B$14</f>
        <v>134.81559026741931</v>
      </c>
      <c r="N12" s="11">
        <f>'Share E-Scooter'!N12*'E-Scooter EU27+4'!$B$15</f>
        <v>117.26081683763077</v>
      </c>
      <c r="O12" s="11">
        <f>'Share E-Scooter'!O12*'E-Scooter EU27+4'!$B$16</f>
        <v>113.64292785613118</v>
      </c>
      <c r="P12" s="11">
        <f>'Share E-Scooter'!P12*'E-Scooter EU27+4'!$B$17</f>
        <v>111.83603228880378</v>
      </c>
      <c r="Q12" s="11">
        <f>'Share E-Scooter'!Q12*'E-Scooter EU27+4'!$B$18</f>
        <v>108.31329561233279</v>
      </c>
      <c r="R12" s="11">
        <f>'Share E-Scooter'!R12*'E-Scooter EU27+4'!$B$19</f>
        <v>105.42054588187585</v>
      </c>
      <c r="S12" s="11">
        <f>'Share E-Scooter'!S12*'E-Scooter EU27+4'!$B$20</f>
        <v>102.34620381138824</v>
      </c>
      <c r="T12" s="11">
        <f>'Share E-Scooter'!T12*'E-Scooter EU27+4'!$B$21</f>
        <v>100.89865570264877</v>
      </c>
      <c r="U12" s="11">
        <f>'Share E-Scooter'!U12*'E-Scooter EU27+4'!$B$22</f>
        <v>103.03178587000855</v>
      </c>
      <c r="V12" s="11">
        <f>'Share E-Scooter'!V12*'E-Scooter EU27+4'!$B$23</f>
        <v>104.99674661821513</v>
      </c>
      <c r="W12" s="11">
        <f>'Share E-Scooter'!W12*'E-Scooter EU27+4'!$B$24</f>
        <v>106.82315097147502</v>
      </c>
      <c r="X12" s="11">
        <f>'Share E-Scooter'!X12*'E-Scooter EU27+4'!$B$25</f>
        <v>108.53786820985401</v>
      </c>
      <c r="Y12" s="11">
        <f>'Share E-Scooter'!Y12*'E-Scooter EU27+4'!$B$26</f>
        <v>110.17062793704503</v>
      </c>
      <c r="Z12" s="11">
        <f>'Share E-Scooter'!Z12*'E-Scooter EU27+4'!$B$27</f>
        <v>111.74814882122865</v>
      </c>
      <c r="AA12" s="11">
        <f>'Share E-Scooter'!AA12*'E-Scooter EU27+4'!$B$28</f>
        <v>113.30025589232764</v>
      </c>
      <c r="AB12" s="11">
        <f>'Share E-Scooter'!AB12*'E-Scooter EU27+4'!$B$29</f>
        <v>114.85353883291307</v>
      </c>
      <c r="AC12" s="11">
        <f>'Share E-Scooter'!AC12*'E-Scooter EU27+4'!$B$30</f>
        <v>116.43789706143795</v>
      </c>
      <c r="AD12" s="11">
        <f>'Share E-Scooter'!AD12*'E-Scooter EU27+4'!$B$31</f>
        <v>118.07981754973315</v>
      </c>
      <c r="AE12" s="11">
        <f>'Share E-Scooter'!AE12*'E-Scooter EU27+4'!$B$32</f>
        <v>119.80835841976055</v>
      </c>
      <c r="AF12" s="11">
        <f>'Share E-Scooter'!AF12*'E-Scooter EU27+4'!$B$33</f>
        <v>121.64990715806447</v>
      </c>
      <c r="AG12" s="11">
        <f>'Share E-Scooter'!AG12*'E-Scooter EU27+4'!$B$34</f>
        <v>123.63350917972342</v>
      </c>
      <c r="AH12" s="11">
        <f>'Share E-Scooter'!AH12*'E-Scooter EU27+4'!$B$35</f>
        <v>125.78732806902816</v>
      </c>
      <c r="AI12" s="11">
        <f>'Share E-Scooter'!AI12*'E-Scooter EU27+4'!$B$36</f>
        <v>128.13952730173415</v>
      </c>
      <c r="AJ12" s="11">
        <f>'Share E-Scooter'!AJ12*'E-Scooter EU27+4'!$B$37</f>
        <v>130.71827043318919</v>
      </c>
      <c r="AK12" s="11">
        <f>'Share E-Scooter'!AK12*'E-Scooter EU27+4'!$B$38</f>
        <v>133.55172099703444</v>
      </c>
      <c r="AL12" s="11">
        <f>'Share E-Scooter'!AL12*'E-Scooter EU27+4'!$B$39</f>
        <v>136.66804253414622</v>
      </c>
      <c r="AM12" s="11">
        <f>'Share E-Scooter'!AM12*'E-Scooter EU27+4'!$B$40</f>
        <v>140.09539857093</v>
      </c>
      <c r="AN12" s="11">
        <f>'Share E-Scooter'!AN12*'E-Scooter EU27+4'!$B$41</f>
        <v>143.86195264102648</v>
      </c>
      <c r="AO12" s="11">
        <f>'Share E-Scooter'!AO12*'E-Scooter EU27+4'!$B$42</f>
        <v>147.99586828531227</v>
      </c>
      <c r="AP12" s="11">
        <f>'Share E-Scooter'!AP12*'E-Scooter EU27+4'!$B$43</f>
        <v>152.52530903742831</v>
      </c>
    </row>
    <row r="13" spans="1:42" x14ac:dyDescent="0.45">
      <c r="A13" t="s">
        <v>32</v>
      </c>
      <c r="B13" s="9">
        <f>'Share E-Scooter'!B13*'E-Scooter EU27+4'!$B$3</f>
        <v>5.0211920351252539</v>
      </c>
      <c r="C13" s="9">
        <f>'Share E-Scooter'!C13*'E-Scooter EU27+4'!$B$4</f>
        <v>159.24983636562422</v>
      </c>
      <c r="D13" s="9">
        <f>'Share E-Scooter'!D13*'E-Scooter EU27+4'!$B$5</f>
        <v>288.11542841309534</v>
      </c>
      <c r="E13" s="9">
        <f>'Share E-Scooter'!E13*'E-Scooter EU27+4'!$B$6</f>
        <v>407.53944102926164</v>
      </c>
      <c r="F13" s="9">
        <f>'Share E-Scooter'!F13*'E-Scooter EU27+4'!$B$7</f>
        <v>505.20677166768451</v>
      </c>
      <c r="G13" s="9">
        <f>'Share E-Scooter'!G13*'E-Scooter EU27+4'!$B$8</f>
        <v>607.25152543192974</v>
      </c>
      <c r="H13" s="9">
        <f>'Share E-Scooter'!H13*'E-Scooter EU27+4'!$B$9</f>
        <v>695.31556378310165</v>
      </c>
      <c r="I13" s="9">
        <f>'Share E-Scooter'!I13*'E-Scooter EU27+4'!$B$10</f>
        <v>782.85100295069594</v>
      </c>
      <c r="J13" s="9">
        <f>'Share E-Scooter'!J13*'E-Scooter EU27+4'!$B$11</f>
        <v>861.38713987145093</v>
      </c>
      <c r="K13" s="9">
        <f>'Share E-Scooter'!K13*'E-Scooter EU27+4'!$B$12</f>
        <v>956.99491846644594</v>
      </c>
      <c r="L13" s="9">
        <f>'Share E-Scooter'!L13*'E-Scooter EU27+4'!$B$13</f>
        <v>886.90687253936937</v>
      </c>
      <c r="M13" s="9">
        <f>'Share E-Scooter'!M13*'E-Scooter EU27+4'!$B$14</f>
        <v>866.00292359279752</v>
      </c>
      <c r="N13" s="11">
        <f>'Share E-Scooter'!N13*'E-Scooter EU27+4'!$B$15</f>
        <v>929.82873069839593</v>
      </c>
      <c r="O13" s="11">
        <f>'Share E-Scooter'!O13*'E-Scooter EU27+4'!$B$16</f>
        <v>946.97455541168267</v>
      </c>
      <c r="P13" s="11">
        <f>'Share E-Scooter'!P13*'E-Scooter EU27+4'!$B$17</f>
        <v>916.19518759673872</v>
      </c>
      <c r="Q13" s="11">
        <f>'Share E-Scooter'!Q13*'E-Scooter EU27+4'!$B$18</f>
        <v>935.82687409055507</v>
      </c>
      <c r="R13" s="11">
        <f>'Share E-Scooter'!R13*'E-Scooter EU27+4'!$B$19</f>
        <v>952.12751561118591</v>
      </c>
      <c r="S13" s="11">
        <f>'Share E-Scooter'!S13*'E-Scooter EU27+4'!$B$20</f>
        <v>970.80923205669853</v>
      </c>
      <c r="T13" s="11">
        <f>'Share E-Scooter'!T13*'E-Scooter EU27+4'!$B$21</f>
        <v>993.55499791902378</v>
      </c>
      <c r="U13" s="11">
        <f>'Share E-Scooter'!U13*'E-Scooter EU27+4'!$B$22</f>
        <v>1014.5600561552606</v>
      </c>
      <c r="V13" s="11">
        <f>'Share E-Scooter'!V13*'E-Scooter EU27+4'!$B$23</f>
        <v>1033.9091402287775</v>
      </c>
      <c r="W13" s="11">
        <f>'Share E-Scooter'!W13*'E-Scooter EU27+4'!$B$24</f>
        <v>1051.8938513308774</v>
      </c>
      <c r="X13" s="11">
        <f>'Share E-Scooter'!X13*'E-Scooter EU27+4'!$B$25</f>
        <v>1068.7787728429155</v>
      </c>
      <c r="Y13" s="11">
        <f>'Share E-Scooter'!Y13*'E-Scooter EU27+4'!$B$26</f>
        <v>1084.856653921255</v>
      </c>
      <c r="Z13" s="11">
        <f>'Share E-Scooter'!Z13*'E-Scooter EU27+4'!$B$27</f>
        <v>1100.3905948631577</v>
      </c>
      <c r="AA13" s="11">
        <f>'Share E-Scooter'!AA13*'E-Scooter EU27+4'!$B$28</f>
        <v>1115.674284492685</v>
      </c>
      <c r="AB13" s="11">
        <f>'Share E-Scooter'!AB13*'E-Scooter EU27+4'!$B$29</f>
        <v>1130.9695529782148</v>
      </c>
      <c r="AC13" s="11">
        <f>'Share E-Scooter'!AC13*'E-Scooter EU27+4'!$B$30</f>
        <v>1146.570821652042</v>
      </c>
      <c r="AD13" s="11">
        <f>'Share E-Scooter'!AD13*'E-Scooter EU27+4'!$B$31</f>
        <v>1162.7389092838428</v>
      </c>
      <c r="AE13" s="11">
        <f>'Share E-Scooter'!AE13*'E-Scooter EU27+4'!$B$32</f>
        <v>1179.7599529098777</v>
      </c>
      <c r="AF13" s="11">
        <f>'Share E-Scooter'!AF13*'E-Scooter EU27+4'!$B$33</f>
        <v>1197.893791662352</v>
      </c>
      <c r="AG13" s="11">
        <f>'Share E-Scooter'!AG13*'E-Scooter EU27+4'!$B$34</f>
        <v>1217.4264374520999</v>
      </c>
      <c r="AH13" s="11">
        <f>'Share E-Scooter'!AH13*'E-Scooter EU27+4'!$B$35</f>
        <v>1238.6352187503126</v>
      </c>
      <c r="AI13" s="11">
        <f>'Share E-Scooter'!AI13*'E-Scooter EU27+4'!$B$36</f>
        <v>1261.7974629594291</v>
      </c>
      <c r="AJ13" s="11">
        <f>'Share E-Scooter'!AJ13*'E-Scooter EU27+4'!$B$37</f>
        <v>1287.1904982656397</v>
      </c>
      <c r="AK13" s="11">
        <f>'Share E-Scooter'!AK13*'E-Scooter EU27+4'!$B$38</f>
        <v>1315.0916526413864</v>
      </c>
      <c r="AL13" s="11">
        <f>'Share E-Scooter'!AL13*'E-Scooter EU27+4'!$B$39</f>
        <v>1345.7782541303575</v>
      </c>
      <c r="AM13" s="11">
        <f>'Share E-Scooter'!AM13*'E-Scooter EU27+4'!$B$40</f>
        <v>1379.527630633746</v>
      </c>
      <c r="AN13" s="11">
        <f>'Share E-Scooter'!AN13*'E-Scooter EU27+4'!$B$41</f>
        <v>1416.61711012399</v>
      </c>
      <c r="AO13" s="11">
        <f>'Share E-Scooter'!AO13*'E-Scooter EU27+4'!$B$42</f>
        <v>1457.3240206447811</v>
      </c>
      <c r="AP13" s="11">
        <f>'Share E-Scooter'!AP13*'E-Scooter EU27+4'!$B$43</f>
        <v>1501.9256901685585</v>
      </c>
    </row>
    <row r="14" spans="1:42" x14ac:dyDescent="0.45">
      <c r="A14" t="s">
        <v>33</v>
      </c>
      <c r="B14" s="9">
        <f>'Share E-Scooter'!B14*'E-Scooter EU27+4'!$B$3</f>
        <v>1.380751684856002</v>
      </c>
      <c r="C14" s="9">
        <f>'Share E-Scooter'!C14*'E-Scooter EU27+4'!$B$4</f>
        <v>43.791290661002016</v>
      </c>
      <c r="D14" s="9">
        <f>'Share E-Scooter'!D14*'E-Scooter EU27+4'!$B$5</f>
        <v>79.227374781029795</v>
      </c>
      <c r="E14" s="9">
        <f>'Share E-Scooter'!E14*'E-Scooter EU27+4'!$B$6</f>
        <v>112.06716769843467</v>
      </c>
      <c r="F14" s="9">
        <f>'Share E-Scooter'!F14*'E-Scooter EU27+4'!$B$7</f>
        <v>138.92420291856376</v>
      </c>
      <c r="G14" s="9">
        <f>'Share E-Scooter'!G14*'E-Scooter EU27+4'!$B$8</f>
        <v>166.98496313348008</v>
      </c>
      <c r="H14" s="9">
        <f>'Share E-Scooter'!H14*'E-Scooter EU27+4'!$B$9</f>
        <v>191.20123856728176</v>
      </c>
      <c r="I14" s="9">
        <f>'Share E-Scooter'!I14*'E-Scooter EU27+4'!$B$10</f>
        <v>215.27215723953503</v>
      </c>
      <c r="J14" s="9">
        <f>'Share E-Scooter'!J14*'E-Scooter EU27+4'!$B$11</f>
        <v>236.86840422966014</v>
      </c>
      <c r="K14" s="9">
        <f>'Share E-Scooter'!K14*'E-Scooter EU27+4'!$B$12</f>
        <v>263.15909386210427</v>
      </c>
      <c r="L14" s="9">
        <f>'Share E-Scooter'!L14*'E-Scooter EU27+4'!$B$13</f>
        <v>295.11316788863638</v>
      </c>
      <c r="M14" s="9">
        <f>'Share E-Scooter'!M14*'E-Scooter EU27+4'!$B$14</f>
        <v>436.27822961539852</v>
      </c>
      <c r="N14" s="11">
        <f>'Share E-Scooter'!N14*'E-Scooter EU27+4'!$B$15</f>
        <v>431.38768109843875</v>
      </c>
      <c r="O14" s="11">
        <f>'Share E-Scooter'!O14*'E-Scooter EU27+4'!$B$16</f>
        <v>535.01894193320709</v>
      </c>
      <c r="P14" s="11">
        <f>'Share E-Scooter'!P14*'E-Scooter EU27+4'!$B$17</f>
        <v>635.45807064612609</v>
      </c>
      <c r="Q14" s="11">
        <f>'Share E-Scooter'!Q14*'E-Scooter EU27+4'!$B$18</f>
        <v>715.68010075848883</v>
      </c>
      <c r="R14" s="11">
        <f>'Share E-Scooter'!R14*'E-Scooter EU27+4'!$B$19</f>
        <v>789.23991605955587</v>
      </c>
      <c r="S14" s="11">
        <f>'Share E-Scooter'!S14*'E-Scooter EU27+4'!$B$20</f>
        <v>851.69304786175735</v>
      </c>
      <c r="T14" s="11">
        <f>'Share E-Scooter'!T14*'E-Scooter EU27+4'!$B$21</f>
        <v>908.80012712879875</v>
      </c>
      <c r="U14" s="11">
        <f>'Share E-Scooter'!U14*'E-Scooter EU27+4'!$B$22</f>
        <v>928.0133560244534</v>
      </c>
      <c r="V14" s="11">
        <f>'Share E-Scooter'!V14*'E-Scooter EU27+4'!$B$23</f>
        <v>945.71187306947661</v>
      </c>
      <c r="W14" s="11">
        <f>'Share E-Scooter'!W14*'E-Scooter EU27+4'!$B$24</f>
        <v>962.16240451483839</v>
      </c>
      <c r="X14" s="11">
        <f>'Share E-Scooter'!X14*'E-Scooter EU27+4'!$B$25</f>
        <v>977.6069635466381</v>
      </c>
      <c r="Y14" s="11">
        <f>'Share E-Scooter'!Y14*'E-Scooter EU27+4'!$B$26</f>
        <v>992.31332645413715</v>
      </c>
      <c r="Z14" s="11">
        <f>'Share E-Scooter'!Z14*'E-Scooter EU27+4'!$B$27</f>
        <v>1006.5221498533255</v>
      </c>
      <c r="AA14" s="11">
        <f>'Share E-Scooter'!AA14*'E-Scooter EU27+4'!$B$28</f>
        <v>1020.5020695431297</v>
      </c>
      <c r="AB14" s="11">
        <f>'Share E-Scooter'!AB14*'E-Scooter EU27+4'!$B$29</f>
        <v>1034.4925803585677</v>
      </c>
      <c r="AC14" s="11">
        <f>'Share E-Scooter'!AC14*'E-Scooter EU27+4'!$B$30</f>
        <v>1048.7629881204339</v>
      </c>
      <c r="AD14" s="11">
        <f>'Share E-Scooter'!AD14*'E-Scooter EU27+4'!$B$31</f>
        <v>1063.5518625420668</v>
      </c>
      <c r="AE14" s="11">
        <f>'Share E-Scooter'!AE14*'E-Scooter EU27+4'!$B$32</f>
        <v>1079.1209318372785</v>
      </c>
      <c r="AF14" s="11">
        <f>'Share E-Scooter'!AF14*'E-Scooter EU27+4'!$B$33</f>
        <v>1095.7078696495782</v>
      </c>
      <c r="AG14" s="11">
        <f>'Share E-Scooter'!AG14*'E-Scooter EU27+4'!$B$34</f>
        <v>1113.5742897411319</v>
      </c>
      <c r="AH14" s="11">
        <f>'Share E-Scooter'!AH14*'E-Scooter EU27+4'!$B$35</f>
        <v>1132.9738631723289</v>
      </c>
      <c r="AI14" s="11">
        <f>'Share E-Scooter'!AI14*'E-Scooter EU27+4'!$B$36</f>
        <v>1154.1602600259725</v>
      </c>
      <c r="AJ14" s="11">
        <f>'Share E-Scooter'!AJ14*'E-Scooter EU27+4'!$B$37</f>
        <v>1177.3871511017608</v>
      </c>
      <c r="AK14" s="11">
        <f>'Share E-Scooter'!AK14*'E-Scooter EU27+4'!$B$38</f>
        <v>1202.9082070038771</v>
      </c>
      <c r="AL14" s="11">
        <f>'Share E-Scooter'!AL14*'E-Scooter EU27+4'!$B$39</f>
        <v>1230.9770984016745</v>
      </c>
      <c r="AM14" s="11">
        <f>'Share E-Scooter'!AM14*'E-Scooter EU27+4'!$B$40</f>
        <v>1261.8474958341644</v>
      </c>
      <c r="AN14" s="11">
        <f>'Share E-Scooter'!AN14*'E-Scooter EU27+4'!$B$41</f>
        <v>1295.7730699055276</v>
      </c>
      <c r="AO14" s="11">
        <f>'Share E-Scooter'!AO14*'E-Scooter EU27+4'!$B$42</f>
        <v>1333.0074912851182</v>
      </c>
      <c r="AP14" s="11">
        <f>'Share E-Scooter'!AP14*'E-Scooter EU27+4'!$B$43</f>
        <v>1373.8044305771189</v>
      </c>
    </row>
    <row r="15" spans="1:42" x14ac:dyDescent="0.45">
      <c r="A15" t="s">
        <v>34</v>
      </c>
      <c r="B15" s="9">
        <f>'Share E-Scooter'!B15*'E-Scooter EU27+4'!$B$3</f>
        <v>3.2649928196865095E-2</v>
      </c>
      <c r="C15" s="9">
        <f>'Share E-Scooter'!C15*'E-Scooter EU27+4'!$B$4</f>
        <v>1.0355102307037027</v>
      </c>
      <c r="D15" s="9">
        <f>'Share E-Scooter'!D15*'E-Scooter EU27+4'!$B$5</f>
        <v>1.498759335917242</v>
      </c>
      <c r="E15" s="9">
        <f>'Share E-Scooter'!E15*'E-Scooter EU27+4'!$B$6</f>
        <v>2.1199959521825393</v>
      </c>
      <c r="F15" s="9">
        <f>'Share E-Scooter'!F15*'E-Scooter EU27+4'!$B$7</f>
        <v>2.6280556017983012</v>
      </c>
      <c r="G15" s="9">
        <f>'Share E-Scooter'!G15*'E-Scooter EU27+4'!$B$8</f>
        <v>2.3691647597733909</v>
      </c>
      <c r="H15" s="9">
        <f>'Share E-Scooter'!H15*'E-Scooter EU27+4'!$B$9</f>
        <v>2.7127426801689429</v>
      </c>
      <c r="I15" s="9">
        <f>'Share E-Scooter'!I15*'E-Scooter EU27+4'!$B$10</f>
        <v>2.0361721962738244</v>
      </c>
      <c r="J15" s="9">
        <f>'Share E-Scooter'!J15*'E-Scooter EU27+4'!$B$11</f>
        <v>2.2404423547050669</v>
      </c>
      <c r="K15" s="9">
        <f>'Share E-Scooter'!K15*'E-Scooter EU27+4'!$B$12</f>
        <v>0.15631644371922526</v>
      </c>
      <c r="L15" s="9">
        <f>'Share E-Scooter'!L15*'E-Scooter EU27+4'!$B$13</f>
        <v>9.6034929975292975</v>
      </c>
      <c r="M15" s="9">
        <f>'Share E-Scooter'!M15*'E-Scooter EU27+4'!$B$14</f>
        <v>8.4016326879154217</v>
      </c>
      <c r="N15" s="11">
        <f>'Share E-Scooter'!N15*'E-Scooter EU27+4'!$B$15</f>
        <v>13.589042266760929</v>
      </c>
      <c r="O15" s="11">
        <f>'Share E-Scooter'!O15*'E-Scooter EU27+4'!$B$16</f>
        <v>17.046439178419675</v>
      </c>
      <c r="P15" s="11">
        <f>'Share E-Scooter'!P15*'E-Scooter EU27+4'!$B$17</f>
        <v>20.402906916277917</v>
      </c>
      <c r="Q15" s="11">
        <f>'Share E-Scooter'!Q15*'E-Scooter EU27+4'!$B$18</f>
        <v>23.070731965426884</v>
      </c>
      <c r="R15" s="11">
        <f>'Share E-Scooter'!R15*'E-Scooter EU27+4'!$B$19</f>
        <v>25.532341966025051</v>
      </c>
      <c r="S15" s="11">
        <f>'Share E-Scooter'!S15*'E-Scooter EU27+4'!$B$20</f>
        <v>27.05392423640793</v>
      </c>
      <c r="T15" s="11">
        <f>'Share E-Scooter'!T15*'E-Scooter EU27+4'!$B$21</f>
        <v>28.714570369965575</v>
      </c>
      <c r="U15" s="11">
        <f>'Share E-Scooter'!U15*'E-Scooter EU27+4'!$B$22</f>
        <v>29.321634119947142</v>
      </c>
      <c r="V15" s="11">
        <f>'Share E-Scooter'!V15*'E-Scooter EU27+4'!$B$23</f>
        <v>29.88083883170146</v>
      </c>
      <c r="W15" s="11">
        <f>'Share E-Scooter'!W15*'E-Scooter EU27+4'!$B$24</f>
        <v>30.400612023529188</v>
      </c>
      <c r="X15" s="11">
        <f>'Share E-Scooter'!X15*'E-Scooter EU27+4'!$B$25</f>
        <v>30.888600376427867</v>
      </c>
      <c r="Y15" s="11">
        <f>'Share E-Scooter'!Y15*'E-Scooter EU27+4'!$B$26</f>
        <v>31.353264585848454</v>
      </c>
      <c r="Z15" s="11">
        <f>'Share E-Scooter'!Z15*'E-Scooter EU27+4'!$B$27</f>
        <v>31.802208470417906</v>
      </c>
      <c r="AA15" s="11">
        <f>'Share E-Scooter'!AA15*'E-Scooter EU27+4'!$B$28</f>
        <v>32.243919882769482</v>
      </c>
      <c r="AB15" s="11">
        <f>'Share E-Scooter'!AB15*'E-Scooter EU27+4'!$B$29</f>
        <v>32.685965933743148</v>
      </c>
      <c r="AC15" s="11">
        <f>'Share E-Scooter'!AC15*'E-Scooter EU27+4'!$B$30</f>
        <v>33.136855646072746</v>
      </c>
      <c r="AD15" s="11">
        <f>'Share E-Scooter'!AD15*'E-Scooter EU27+4'!$B$31</f>
        <v>33.604126900329938</v>
      </c>
      <c r="AE15" s="11">
        <f>'Share E-Scooter'!AE15*'E-Scooter EU27+4'!$B$32</f>
        <v>34.096049296164793</v>
      </c>
      <c r="AF15" s="11">
        <f>'Share E-Scooter'!AF15*'E-Scooter EU27+4'!$B$33</f>
        <v>34.620132401806814</v>
      </c>
      <c r="AG15" s="11">
        <f>'Share E-Scooter'!AG15*'E-Scooter EU27+4'!$B$34</f>
        <v>35.184642200676578</v>
      </c>
      <c r="AH15" s="11">
        <f>'Share E-Scooter'!AH15*'E-Scooter EU27+4'!$B$35</f>
        <v>35.797593717526958</v>
      </c>
      <c r="AI15" s="11">
        <f>'Share E-Scooter'!AI15*'E-Scooter EU27+4'!$B$36</f>
        <v>36.467001946222922</v>
      </c>
      <c r="AJ15" s="11">
        <f>'Share E-Scooter'!AJ15*'E-Scooter EU27+4'!$B$37</f>
        <v>37.200881903280539</v>
      </c>
      <c r="AK15" s="11">
        <f>'Share E-Scooter'!AK15*'E-Scooter EU27+4'!$B$38</f>
        <v>38.007248599038391</v>
      </c>
      <c r="AL15" s="11">
        <f>'Share E-Scooter'!AL15*'E-Scooter EU27+4'!$B$39</f>
        <v>38.89411704589407</v>
      </c>
      <c r="AM15" s="11">
        <f>'Share E-Scooter'!AM15*'E-Scooter EU27+4'!$B$40</f>
        <v>39.869502252127013</v>
      </c>
      <c r="AN15" s="11">
        <f>'Share E-Scooter'!AN15*'E-Scooter EU27+4'!$B$41</f>
        <v>40.941419228075638</v>
      </c>
      <c r="AO15" s="11">
        <f>'Share E-Scooter'!AO15*'E-Scooter EU27+4'!$B$42</f>
        <v>42.11788298613768</v>
      </c>
      <c r="AP15" s="11">
        <f>'Share E-Scooter'!AP15*'E-Scooter EU27+4'!$B$43</f>
        <v>43.406908536651642</v>
      </c>
    </row>
    <row r="16" spans="1:42" x14ac:dyDescent="0.45">
      <c r="A16" t="s">
        <v>35</v>
      </c>
      <c r="B16" s="9">
        <f>'Share E-Scooter'!B16*'E-Scooter EU27+4'!$B$3</f>
        <v>1.7493479831288412E-2</v>
      </c>
      <c r="C16" s="9">
        <f>'Share E-Scooter'!C16*'E-Scooter EU27+4'!$B$4</f>
        <v>0.55481522736234767</v>
      </c>
      <c r="D16" s="9">
        <f>'Share E-Scooter'!D16*'E-Scooter EU27+4'!$B$5</f>
        <v>0.80301910793607434</v>
      </c>
      <c r="E16" s="9">
        <f>'Share E-Scooter'!E16*'E-Scooter EU27+4'!$B$6</f>
        <v>1.1358709951306771</v>
      </c>
      <c r="F16" s="9">
        <f>'Share E-Scooter'!F16*'E-Scooter EU27+4'!$B$7</f>
        <v>1.4080838827075066</v>
      </c>
      <c r="G16" s="9">
        <f>'Share E-Scooter'!G16*'E-Scooter EU27+4'!$B$8</f>
        <v>1.2693729582558295</v>
      </c>
      <c r="H16" s="9">
        <f>'Share E-Scooter'!H16*'E-Scooter EU27+4'!$B$9</f>
        <v>1.4534583070711662</v>
      </c>
      <c r="I16" s="9">
        <f>'Share E-Scooter'!I16*'E-Scooter EU27+4'!$B$10</f>
        <v>1.090959129642632</v>
      </c>
      <c r="J16" s="9">
        <f>'Share E-Scooter'!J16*'E-Scooter EU27+4'!$B$11</f>
        <v>1.2004048801847151</v>
      </c>
      <c r="K16" s="9">
        <f>'Share E-Scooter'!K16*'E-Scooter EU27+4'!$B$12</f>
        <v>8.3752666744411189E-2</v>
      </c>
      <c r="L16" s="9">
        <f>'Share E-Scooter'!L16*'E-Scooter EU27+4'!$B$13</f>
        <v>5.1454481017305502</v>
      </c>
      <c r="M16" s="9">
        <f>'Share E-Scooter'!M16*'E-Scooter EU27+4'!$B$14</f>
        <v>10.888231352847821</v>
      </c>
      <c r="N16" s="11">
        <f>'Share E-Scooter'!N16*'E-Scooter EU27+4'!$B$15</f>
        <v>11.803705041387985</v>
      </c>
      <c r="O16" s="11">
        <f>'Share E-Scooter'!O16*'E-Scooter EU27+4'!$B$16</f>
        <v>16.164211185852341</v>
      </c>
      <c r="P16" s="11">
        <f>'Share E-Scooter'!P16*'E-Scooter EU27+4'!$B$17</f>
        <v>20.316879199132686</v>
      </c>
      <c r="Q16" s="11">
        <f>'Share E-Scooter'!Q16*'E-Scooter EU27+4'!$B$18</f>
        <v>23.734150901052416</v>
      </c>
      <c r="R16" s="11">
        <f>'Share E-Scooter'!R16*'E-Scooter EU27+4'!$B$19</f>
        <v>26.843670707482531</v>
      </c>
      <c r="S16" s="11">
        <f>'Share E-Scooter'!S16*'E-Scooter EU27+4'!$B$20</f>
        <v>29.470774350508183</v>
      </c>
      <c r="T16" s="11">
        <f>'Share E-Scooter'!T16*'E-Scooter EU27+4'!$B$21</f>
        <v>32.02642036302899</v>
      </c>
      <c r="U16" s="11">
        <f>'Share E-Scooter'!U16*'E-Scooter EU27+4'!$B$22</f>
        <v>32.703500973798008</v>
      </c>
      <c r="V16" s="11">
        <f>'Share E-Scooter'!V16*'E-Scooter EU27+4'!$B$23</f>
        <v>33.327202632464051</v>
      </c>
      <c r="W16" s="11">
        <f>'Share E-Scooter'!W16*'E-Scooter EU27+4'!$B$24</f>
        <v>33.906924861298776</v>
      </c>
      <c r="X16" s="11">
        <f>'Share E-Scooter'!X16*'E-Scooter EU27+4'!$B$25</f>
        <v>34.451196285904253</v>
      </c>
      <c r="Y16" s="11">
        <f>'Share E-Scooter'!Y16*'E-Scooter EU27+4'!$B$26</f>
        <v>34.969453432252642</v>
      </c>
      <c r="Z16" s="11">
        <f>'Share E-Scooter'!Z16*'E-Scooter EU27+4'!$B$27</f>
        <v>35.470177119961768</v>
      </c>
      <c r="AA16" s="11">
        <f>'Share E-Scooter'!AA16*'E-Scooter EU27+4'!$B$28</f>
        <v>35.962834164411774</v>
      </c>
      <c r="AB16" s="11">
        <f>'Share E-Scooter'!AB16*'E-Scooter EU27+4'!$B$29</f>
        <v>36.455864443670542</v>
      </c>
      <c r="AC16" s="11">
        <f>'Share E-Scooter'!AC16*'E-Scooter EU27+4'!$B$30</f>
        <v>36.95875838491289</v>
      </c>
      <c r="AD16" s="11">
        <f>'Share E-Scooter'!AD16*'E-Scooter EU27+4'!$B$31</f>
        <v>37.479923264609425</v>
      </c>
      <c r="AE16" s="11">
        <f>'Share E-Scooter'!AE16*'E-Scooter EU27+4'!$B$32</f>
        <v>38.028582472531063</v>
      </c>
      <c r="AF16" s="11">
        <f>'Share E-Scooter'!AF16*'E-Scooter EU27+4'!$B$33</f>
        <v>38.613111707347997</v>
      </c>
      <c r="AG16" s="11">
        <f>'Share E-Scooter'!AG16*'E-Scooter EU27+4'!$B$34</f>
        <v>39.242730325516916</v>
      </c>
      <c r="AH16" s="11">
        <f>'Share E-Scooter'!AH16*'E-Scooter EU27+4'!$B$35</f>
        <v>39.926377780028012</v>
      </c>
      <c r="AI16" s="11">
        <f>'Share E-Scooter'!AI16*'E-Scooter EU27+4'!$B$36</f>
        <v>40.672993489421032</v>
      </c>
      <c r="AJ16" s="11">
        <f>'Share E-Scooter'!AJ16*'E-Scooter EU27+4'!$B$37</f>
        <v>41.491516897499359</v>
      </c>
      <c r="AK16" s="11">
        <f>'Share E-Scooter'!AK16*'E-Scooter EU27+4'!$B$38</f>
        <v>42.390887441176353</v>
      </c>
      <c r="AL16" s="11">
        <f>'Share E-Scooter'!AL16*'E-Scooter EU27+4'!$B$39</f>
        <v>43.380044559661954</v>
      </c>
      <c r="AM16" s="11">
        <f>'Share E-Scooter'!AM16*'E-Scooter EU27+4'!$B$40</f>
        <v>44.467927687572846</v>
      </c>
      <c r="AN16" s="11">
        <f>'Share E-Scooter'!AN16*'E-Scooter EU27+4'!$B$41</f>
        <v>45.663476261822296</v>
      </c>
      <c r="AO16" s="11">
        <f>'Share E-Scooter'!AO16*'E-Scooter EU27+4'!$B$42</f>
        <v>46.975629721620315</v>
      </c>
      <c r="AP16" s="11">
        <f>'Share E-Scooter'!AP16*'E-Scooter EU27+4'!$B$43</f>
        <v>48.413327503880197</v>
      </c>
    </row>
    <row r="17" spans="1:42" x14ac:dyDescent="0.45">
      <c r="A17" t="s">
        <v>36</v>
      </c>
      <c r="B17" s="9">
        <f>'Share E-Scooter'!B17*'E-Scooter EU27+4'!$B$3</f>
        <v>4.744097750591357E-2</v>
      </c>
      <c r="C17" s="9">
        <f>'Share E-Scooter'!C17*'E-Scooter EU27+4'!$B$4</f>
        <v>1.5046164042307009</v>
      </c>
      <c r="D17" s="9">
        <f>'Share E-Scooter'!D17*'E-Scooter EU27+4'!$B$5</f>
        <v>2.1777263188240275</v>
      </c>
      <c r="E17" s="9">
        <f>'Share E-Scooter'!E17*'E-Scooter EU27+4'!$B$6</f>
        <v>3.0803951443230559</v>
      </c>
      <c r="F17" s="9">
        <f>'Share E-Scooter'!F17*'E-Scooter EU27+4'!$B$7</f>
        <v>3.818615647098861</v>
      </c>
      <c r="G17" s="9">
        <f>'Share E-Scooter'!G17*'E-Scooter EU27+4'!$B$8</f>
        <v>3.4424422436250341</v>
      </c>
      <c r="H17" s="9">
        <f>'Share E-Scooter'!H17*'E-Scooter EU27+4'!$B$9</f>
        <v>3.9416676108213697</v>
      </c>
      <c r="I17" s="9">
        <f>'Share E-Scooter'!I17*'E-Scooter EU27+4'!$B$10</f>
        <v>2.9585976048445968</v>
      </c>
      <c r="J17" s="9">
        <f>'Share E-Scooter'!J17*'E-Scooter EU27+4'!$B$11</f>
        <v>3.2554060980466248</v>
      </c>
      <c r="K17" s="9">
        <f>'Share E-Scooter'!K17*'E-Scooter EU27+4'!$B$12</f>
        <v>0.2271308177333205</v>
      </c>
      <c r="L17" s="9">
        <f>'Share E-Scooter'!L17*'E-Scooter EU27+4'!$B$13</f>
        <v>13.954061170576495</v>
      </c>
      <c r="M17" s="9">
        <f>'Share E-Scooter'!M17*'E-Scooter EU27+4'!$B$14</f>
        <v>28.947903132420866</v>
      </c>
      <c r="N17" s="11">
        <f>'Share E-Scooter'!N17*'E-Scooter EU27+4'!$B$15</f>
        <v>27.036050304676273</v>
      </c>
      <c r="O17" s="11">
        <f>'Share E-Scooter'!O17*'E-Scooter EU27+4'!$B$16</f>
        <v>31.371429295021478</v>
      </c>
      <c r="P17" s="11">
        <f>'Share E-Scooter'!P17*'E-Scooter EU27+4'!$B$17</f>
        <v>32.805236138049104</v>
      </c>
      <c r="Q17" s="11">
        <f>'Share E-Scooter'!Q17*'E-Scooter EU27+4'!$B$18</f>
        <v>40.99658238926795</v>
      </c>
      <c r="R17" s="11">
        <f>'Share E-Scooter'!R17*'E-Scooter EU27+4'!$B$19</f>
        <v>43.916656674693641</v>
      </c>
      <c r="S17" s="11">
        <f>'Share E-Scooter'!S17*'E-Scooter EU27+4'!$B$20</f>
        <v>46.512033828500776</v>
      </c>
      <c r="T17" s="11">
        <f>'Share E-Scooter'!T17*'E-Scooter EU27+4'!$B$21</f>
        <v>49.630268175620536</v>
      </c>
      <c r="U17" s="11">
        <f>'Share E-Scooter'!U17*'E-Scooter EU27+4'!$B$22</f>
        <v>50.679517261471254</v>
      </c>
      <c r="V17" s="11">
        <f>'Share E-Scooter'!V17*'E-Scooter EU27+4'!$B$23</f>
        <v>51.646046777736174</v>
      </c>
      <c r="W17" s="11">
        <f>'Share E-Scooter'!W17*'E-Scooter EU27+4'!$B$24</f>
        <v>52.544422848439645</v>
      </c>
      <c r="X17" s="11">
        <f>'Share E-Scooter'!X17*'E-Scooter EU27+4'!$B$25</f>
        <v>53.387861998282311</v>
      </c>
      <c r="Y17" s="11">
        <f>'Share E-Scooter'!Y17*'E-Scooter EU27+4'!$B$26</f>
        <v>54.190987694680615</v>
      </c>
      <c r="Z17" s="11">
        <f>'Share E-Scooter'!Z17*'E-Scooter EU27+4'!$B$27</f>
        <v>54.966942379006717</v>
      </c>
      <c r="AA17" s="11">
        <f>'Share E-Scooter'!AA17*'E-Scooter EU27+4'!$B$28</f>
        <v>55.730396457155521</v>
      </c>
      <c r="AB17" s="11">
        <f>'Share E-Scooter'!AB17*'E-Scooter EU27+4'!$B$29</f>
        <v>56.494428924754082</v>
      </c>
      <c r="AC17" s="11">
        <f>'Share E-Scooter'!AC17*'E-Scooter EU27+4'!$B$30</f>
        <v>57.273746778102598</v>
      </c>
      <c r="AD17" s="11">
        <f>'Share E-Scooter'!AD17*'E-Scooter EU27+4'!$B$31</f>
        <v>58.081378491227568</v>
      </c>
      <c r="AE17" s="11">
        <f>'Share E-Scooter'!AE17*'E-Scooter EU27+4'!$B$32</f>
        <v>58.93161724153164</v>
      </c>
      <c r="AF17" s="11">
        <f>'Share E-Scooter'!AF17*'E-Scooter EU27+4'!$B$33</f>
        <v>59.837442567984404</v>
      </c>
      <c r="AG17" s="11">
        <f>'Share E-Scooter'!AG17*'E-Scooter EU27+4'!$B$34</f>
        <v>60.813141397696896</v>
      </c>
      <c r="AH17" s="11">
        <f>'Share E-Scooter'!AH17*'E-Scooter EU27+4'!$B$35</f>
        <v>61.872566900777265</v>
      </c>
      <c r="AI17" s="11">
        <f>'Share E-Scooter'!AI17*'E-Scooter EU27+4'!$B$36</f>
        <v>63.029572193947118</v>
      </c>
      <c r="AJ17" s="11">
        <f>'Share E-Scooter'!AJ17*'E-Scooter EU27+4'!$B$37</f>
        <v>64.298010433078133</v>
      </c>
      <c r="AK17" s="11">
        <f>'Share E-Scooter'!AK17*'E-Scooter EU27+4'!$B$38</f>
        <v>65.691734763364821</v>
      </c>
      <c r="AL17" s="11">
        <f>'Share E-Scooter'!AL17*'E-Scooter EU27+4'!$B$39</f>
        <v>67.224598333560621</v>
      </c>
      <c r="AM17" s="11">
        <f>'Share E-Scooter'!AM17*'E-Scooter EU27+4'!$B$40</f>
        <v>68.910454285300986</v>
      </c>
      <c r="AN17" s="11">
        <f>'Share E-Scooter'!AN17*'E-Scooter EU27+4'!$B$41</f>
        <v>70.76315576378019</v>
      </c>
      <c r="AO17" s="11">
        <f>'Share E-Scooter'!AO17*'E-Scooter EU27+4'!$B$42</f>
        <v>72.796555917751846</v>
      </c>
      <c r="AP17" s="11">
        <f>'Share E-Scooter'!AP17*'E-Scooter EU27+4'!$B$43</f>
        <v>75.024507892410341</v>
      </c>
    </row>
    <row r="18" spans="1:42" x14ac:dyDescent="0.45">
      <c r="A18" t="s">
        <v>37</v>
      </c>
      <c r="B18" s="9">
        <f>'Share E-Scooter'!B18*'E-Scooter EU27+4'!$B$3</f>
        <v>6.4253140346383741E-2</v>
      </c>
      <c r="C18" s="9">
        <f>'Share E-Scooter'!C18*'E-Scooter EU27+4'!$B$4</f>
        <v>2.0378232926683615</v>
      </c>
      <c r="D18" s="9">
        <f>'Share E-Scooter'!D18*'E-Scooter EU27+4'!$B$5</f>
        <v>3.6868378919356153</v>
      </c>
      <c r="E18" s="9">
        <f>'Share E-Scooter'!E18*'E-Scooter EU27+4'!$B$6</f>
        <v>5.2150343420368159</v>
      </c>
      <c r="F18" s="9">
        <f>'Share E-Scooter'!F18*'E-Scooter EU27+4'!$B$7</f>
        <v>8.6197650217527606</v>
      </c>
      <c r="G18" s="9">
        <f>'Share E-Scooter'!G18*'E-Scooter EU27+4'!$B$8</f>
        <v>10.360837882369523</v>
      </c>
      <c r="H18" s="9">
        <f>'Share E-Scooter'!H18*'E-Scooter EU27+4'!$B$9</f>
        <v>11.863373794443646</v>
      </c>
      <c r="I18" s="9">
        <f>'Share E-Scooter'!I18*'E-Scooter EU27+4'!$B$10</f>
        <v>13.35689082354023</v>
      </c>
      <c r="J18" s="9">
        <f>'Share E-Scooter'!J18*'E-Scooter EU27+4'!$B$11</f>
        <v>14.696863056569605</v>
      </c>
      <c r="K18" s="9">
        <f>'Share E-Scooter'!K18*'E-Scooter EU27+4'!$B$12</f>
        <v>16.328109175896575</v>
      </c>
      <c r="L18" s="9">
        <f>'Share E-Scooter'!L18*'E-Scooter EU27+4'!$B$13</f>
        <v>15.248260040376433</v>
      </c>
      <c r="M18" s="9">
        <f>'Share E-Scooter'!M18*'E-Scooter EU27+4'!$B$14</f>
        <v>13.65382339208363</v>
      </c>
      <c r="N18" s="11">
        <f>'Share E-Scooter'!N18*'E-Scooter EU27+4'!$B$15</f>
        <v>17.07713867748031</v>
      </c>
      <c r="O18" s="11">
        <f>'Share E-Scooter'!O18*'E-Scooter EU27+4'!$B$16</f>
        <v>19.244532651426422</v>
      </c>
      <c r="P18" s="11">
        <f>'Share E-Scooter'!P18*'E-Scooter EU27+4'!$B$17</f>
        <v>21.435239522020726</v>
      </c>
      <c r="Q18" s="11">
        <f>'Share E-Scooter'!Q18*'E-Scooter EU27+4'!$B$18</f>
        <v>23.0436536415238</v>
      </c>
      <c r="R18" s="11">
        <f>'Share E-Scooter'!R18*'E-Scooter EU27+4'!$B$19</f>
        <v>24.542417327865973</v>
      </c>
      <c r="S18" s="11">
        <f>'Share E-Scooter'!S18*'E-Scooter EU27+4'!$B$20</f>
        <v>26.018131330364966</v>
      </c>
      <c r="T18" s="11">
        <f>'Share E-Scooter'!T18*'E-Scooter EU27+4'!$B$21</f>
        <v>27.444434351120467</v>
      </c>
      <c r="U18" s="11">
        <f>'Share E-Scooter'!U18*'E-Scooter EU27+4'!$B$22</f>
        <v>28.024645756642322</v>
      </c>
      <c r="V18" s="11">
        <f>'Share E-Scooter'!V18*'E-Scooter EU27+4'!$B$23</f>
        <v>28.559115080154513</v>
      </c>
      <c r="W18" s="11">
        <f>'Share E-Scooter'!W18*'E-Scooter EU27+4'!$B$24</f>
        <v>29.055897064241201</v>
      </c>
      <c r="X18" s="11">
        <f>'Share E-Scooter'!X18*'E-Scooter EU27+4'!$B$25</f>
        <v>29.522300153080295</v>
      </c>
      <c r="Y18" s="11">
        <f>'Share E-Scooter'!Y18*'E-Scooter EU27+4'!$B$26</f>
        <v>29.966410798876243</v>
      </c>
      <c r="Z18" s="11">
        <f>'Share E-Scooter'!Z18*'E-Scooter EU27+4'!$B$27</f>
        <v>30.395496479374192</v>
      </c>
      <c r="AA18" s="11">
        <f>'Share E-Scooter'!AA18*'E-Scooter EU27+4'!$B$28</f>
        <v>30.817669602713117</v>
      </c>
      <c r="AB18" s="11">
        <f>'Share E-Scooter'!AB18*'E-Scooter EU27+4'!$B$29</f>
        <v>31.24016256255236</v>
      </c>
      <c r="AC18" s="11">
        <f>'Share E-Scooter'!AC18*'E-Scooter EU27+4'!$B$30</f>
        <v>31.671108000711122</v>
      </c>
      <c r="AD18" s="11">
        <f>'Share E-Scooter'!AD18*'E-Scooter EU27+4'!$B$31</f>
        <v>32.117710373527416</v>
      </c>
      <c r="AE18" s="11">
        <f>'Share E-Scooter'!AE18*'E-Scooter EU27+4'!$B$32</f>
        <v>32.587873490174879</v>
      </c>
      <c r="AF18" s="11">
        <f>'Share E-Scooter'!AF18*'E-Scooter EU27+4'!$B$33</f>
        <v>33.088774746993522</v>
      </c>
      <c r="AG18" s="11">
        <f>'Share E-Scooter'!AG18*'E-Scooter EU27+4'!$B$34</f>
        <v>33.628314496884762</v>
      </c>
      <c r="AH18" s="11">
        <f>'Share E-Scooter'!AH18*'E-Scooter EU27+4'!$B$35</f>
        <v>34.214153234775658</v>
      </c>
      <c r="AI18" s="11">
        <f>'Share E-Scooter'!AI18*'E-Scooter EU27+4'!$B$36</f>
        <v>34.853951426071689</v>
      </c>
      <c r="AJ18" s="11">
        <f>'Share E-Scooter'!AJ18*'E-Scooter EU27+4'!$B$37</f>
        <v>35.555369557827468</v>
      </c>
      <c r="AK18" s="11">
        <f>'Share E-Scooter'!AK18*'E-Scooter EU27+4'!$B$38</f>
        <v>36.326068111193365</v>
      </c>
      <c r="AL18" s="11">
        <f>'Share E-Scooter'!AL18*'E-Scooter EU27+4'!$B$39</f>
        <v>37.173707569287771</v>
      </c>
      <c r="AM18" s="11">
        <f>'Share E-Scooter'!AM18*'E-Scooter EU27+4'!$B$40</f>
        <v>38.10594841129295</v>
      </c>
      <c r="AN18" s="11">
        <f>'Share E-Scooter'!AN18*'E-Scooter EU27+4'!$B$41</f>
        <v>39.13045111835919</v>
      </c>
      <c r="AO18" s="11">
        <f>'Share E-Scooter'!AO18*'E-Scooter EU27+4'!$B$42</f>
        <v>40.254876173604934</v>
      </c>
      <c r="AP18" s="11">
        <f>'Share E-Scooter'!AP18*'E-Scooter EU27+4'!$B$43</f>
        <v>41.486884058180493</v>
      </c>
    </row>
    <row r="19" spans="1:42" x14ac:dyDescent="0.45">
      <c r="A19" t="s">
        <v>38</v>
      </c>
      <c r="B19" s="9">
        <f>'Share E-Scooter'!B19*'E-Scooter EU27+4'!$B$3</f>
        <v>2.0979995828995141E-2</v>
      </c>
      <c r="C19" s="9">
        <f>'Share E-Scooter'!C19*'E-Scooter EU27+4'!$B$4</f>
        <v>0.66539197850767151</v>
      </c>
      <c r="D19" s="9">
        <f>'Share E-Scooter'!D19*'E-Scooter EU27+4'!$B$5</f>
        <v>1.2038297766926782</v>
      </c>
      <c r="E19" s="9">
        <f>'Share E-Scooter'!E19*'E-Scooter EU27+4'!$B$6</f>
        <v>1.7028179191580426</v>
      </c>
      <c r="F19" s="9">
        <f>'Share E-Scooter'!F19*'E-Scooter EU27+4'!$B$7</f>
        <v>2.1109003376533324</v>
      </c>
      <c r="G19" s="9">
        <f>'Share E-Scooter'!G19*'E-Scooter EU27+4'!$B$8</f>
        <v>2.5372728988635505</v>
      </c>
      <c r="H19" s="9">
        <f>'Share E-Scooter'!H19*'E-Scooter EU27+4'!$B$9</f>
        <v>2.9052299784509215</v>
      </c>
      <c r="I19" s="9">
        <f>'Share E-Scooter'!I19*'E-Scooter EU27+4'!$B$10</f>
        <v>3.2709784174228598</v>
      </c>
      <c r="J19" s="9">
        <f>'Share E-Scooter'!J19*'E-Scooter EU27+4'!$B$11</f>
        <v>3.5991251629559109</v>
      </c>
      <c r="K19" s="9">
        <f>'Share E-Scooter'!K19*'E-Scooter EU27+4'!$B$12</f>
        <v>3.9986021760059507</v>
      </c>
      <c r="L19" s="9">
        <f>'Share E-Scooter'!L19*'E-Scooter EU27+4'!$B$13</f>
        <v>6.4553206602650892</v>
      </c>
      <c r="M19" s="9">
        <f>'Share E-Scooter'!M19*'E-Scooter EU27+4'!$B$14</f>
        <v>6.0180181544372999</v>
      </c>
      <c r="N19" s="11">
        <f>'Share E-Scooter'!N19*'E-Scooter EU27+4'!$B$15</f>
        <v>5.5657598977861351</v>
      </c>
      <c r="O19" s="11">
        <f>'Share E-Scooter'!O19*'E-Scooter EU27+4'!$B$16</f>
        <v>5.7718644937456096</v>
      </c>
      <c r="P19" s="11">
        <f>'Share E-Scooter'!P19*'E-Scooter EU27+4'!$B$17</f>
        <v>6.0305429718808812</v>
      </c>
      <c r="Q19" s="11">
        <f>'Share E-Scooter'!Q19*'E-Scooter EU27+4'!$B$18</f>
        <v>6.1901048442448179</v>
      </c>
      <c r="R19" s="11">
        <f>'Share E-Scooter'!R19*'E-Scooter EU27+4'!$B$19</f>
        <v>6.4717930240166233</v>
      </c>
      <c r="S19" s="11">
        <f>'Share E-Scooter'!S19*'E-Scooter EU27+4'!$B$20</f>
        <v>6.6241422515033461</v>
      </c>
      <c r="T19" s="11">
        <f>'Share E-Scooter'!T19*'E-Scooter EU27+4'!$B$21</f>
        <v>6.7578358460609333</v>
      </c>
      <c r="U19" s="11">
        <f>'Share E-Scooter'!U19*'E-Scooter EU27+4'!$B$22</f>
        <v>6.900705375975984</v>
      </c>
      <c r="V19" s="11">
        <f>'Share E-Scooter'!V19*'E-Scooter EU27+4'!$B$23</f>
        <v>7.0323115117352781</v>
      </c>
      <c r="W19" s="11">
        <f>'Share E-Scooter'!W19*'E-Scooter EU27+4'!$B$24</f>
        <v>7.1546376291836147</v>
      </c>
      <c r="X19" s="11">
        <f>'Share E-Scooter'!X19*'E-Scooter EU27+4'!$B$25</f>
        <v>7.2694833378670465</v>
      </c>
      <c r="Y19" s="11">
        <f>'Share E-Scooter'!Y19*'E-Scooter EU27+4'!$B$26</f>
        <v>7.3788398217129094</v>
      </c>
      <c r="Z19" s="11">
        <f>'Share E-Scooter'!Z19*'E-Scooter EU27+4'!$B$27</f>
        <v>7.4844966028147617</v>
      </c>
      <c r="AA19" s="11">
        <f>'Share E-Scooter'!AA19*'E-Scooter EU27+4'!$B$28</f>
        <v>7.5884512564120143</v>
      </c>
      <c r="AB19" s="11">
        <f>'Share E-Scooter'!AB19*'E-Scooter EU27+4'!$B$29</f>
        <v>7.6924846655973438</v>
      </c>
      <c r="AC19" s="11">
        <f>'Share E-Scooter'!AC19*'E-Scooter EU27+4'!$B$30</f>
        <v>7.7985993878913673</v>
      </c>
      <c r="AD19" s="11">
        <f>'Share E-Scooter'!AD19*'E-Scooter EU27+4'!$B$31</f>
        <v>7.9085694271838909</v>
      </c>
      <c r="AE19" s="11">
        <f>'Share E-Scooter'!AE19*'E-Scooter EU27+4'!$B$32</f>
        <v>8.0243409939258434</v>
      </c>
      <c r="AF19" s="11">
        <f>'Share E-Scooter'!AF19*'E-Scooter EU27+4'!$B$33</f>
        <v>8.147681428833657</v>
      </c>
      <c r="AG19" s="11">
        <f>'Share E-Scooter'!AG19*'E-Scooter EU27+4'!$B$34</f>
        <v>8.2805360912960619</v>
      </c>
      <c r="AH19" s="11">
        <f>'Share E-Scooter'!AH19*'E-Scooter EU27+4'!$B$35</f>
        <v>8.4247912787879677</v>
      </c>
      <c r="AI19" s="11">
        <f>'Share E-Scooter'!AI19*'E-Scooter EU27+4'!$B$36</f>
        <v>8.582333281514968</v>
      </c>
      <c r="AJ19" s="11">
        <f>'Share E-Scooter'!AJ19*'E-Scooter EU27+4'!$B$37</f>
        <v>8.7550483950134836</v>
      </c>
      <c r="AK19" s="11">
        <f>'Share E-Scooter'!AK19*'E-Scooter EU27+4'!$B$38</f>
        <v>8.9448229133660817</v>
      </c>
      <c r="AL19" s="11">
        <f>'Share E-Scooter'!AL19*'E-Scooter EU27+4'!$B$39</f>
        <v>9.1535431311399318</v>
      </c>
      <c r="AM19" s="11">
        <f>'Share E-Scooter'!AM19*'E-Scooter EU27+4'!$B$40</f>
        <v>9.383095341932993</v>
      </c>
      <c r="AN19" s="11">
        <f>'Share E-Scooter'!AN19*'E-Scooter EU27+4'!$B$41</f>
        <v>9.6353658398278057</v>
      </c>
      <c r="AO19" s="11">
        <f>'Share E-Scooter'!AO19*'E-Scooter EU27+4'!$B$42</f>
        <v>9.9122409193915626</v>
      </c>
      <c r="AP19" s="11">
        <f>'Share E-Scooter'!AP19*'E-Scooter EU27+4'!$B$43</f>
        <v>10.215606874706815</v>
      </c>
    </row>
    <row r="20" spans="1:42" x14ac:dyDescent="0.45">
      <c r="A20" t="s">
        <v>39</v>
      </c>
      <c r="B20" s="9">
        <f>'Share E-Scooter'!B20*'E-Scooter EU27+4'!$B$3</f>
        <v>0.88030722701923003</v>
      </c>
      <c r="C20" s="9">
        <f>'Share E-Scooter'!C20*'E-Scooter EU27+4'!$B$4</f>
        <v>27.919422494422033</v>
      </c>
      <c r="D20" s="9">
        <f>'Share E-Scooter'!D20*'E-Scooter EU27+4'!$B$5</f>
        <v>50.511928656292191</v>
      </c>
      <c r="E20" s="9">
        <f>'Share E-Scooter'!E20*'E-Scooter EU27+4'!$B$6</f>
        <v>71.449152456979689</v>
      </c>
      <c r="F20" s="9">
        <f>'Share E-Scooter'!F20*'E-Scooter EU27+4'!$B$7</f>
        <v>88.572030132885118</v>
      </c>
      <c r="G20" s="9">
        <f>'Share E-Scooter'!G20*'E-Scooter EU27+4'!$B$8</f>
        <v>106.46235051690165</v>
      </c>
      <c r="H20" s="9">
        <f>'Share E-Scooter'!H20*'E-Scooter EU27+4'!$B$9</f>
        <v>121.90159459654014</v>
      </c>
      <c r="I20" s="9">
        <f>'Share E-Scooter'!I20*'E-Scooter EU27+4'!$B$10</f>
        <v>137.24816552640766</v>
      </c>
      <c r="J20" s="9">
        <f>'Share E-Scooter'!J20*'E-Scooter EU27+4'!$B$11</f>
        <v>151.01699341227203</v>
      </c>
      <c r="K20" s="9">
        <f>'Share E-Scooter'!K20*'E-Scooter EU27+4'!$B$12</f>
        <v>167.77879377116403</v>
      </c>
      <c r="L20" s="9">
        <f>'Share E-Scooter'!L20*'E-Scooter EU27+4'!$B$13</f>
        <v>294.44143837143918</v>
      </c>
      <c r="M20" s="9">
        <f>'Share E-Scooter'!M20*'E-Scooter EU27+4'!$B$14</f>
        <v>292.84942108089416</v>
      </c>
      <c r="N20" s="11">
        <f>'Share E-Scooter'!N20*'E-Scooter EU27+4'!$B$15</f>
        <v>358.38869371501227</v>
      </c>
      <c r="O20" s="11">
        <f>'Share E-Scooter'!O20*'E-Scooter EU27+4'!$B$16</f>
        <v>443.05788847067987</v>
      </c>
      <c r="P20" s="11">
        <f>'Share E-Scooter'!P20*'E-Scooter EU27+4'!$B$17</f>
        <v>525.0558336430762</v>
      </c>
      <c r="Q20" s="11">
        <f>'Share E-Scooter'!Q20*'E-Scooter EU27+4'!$B$18</f>
        <v>590.3074610872136</v>
      </c>
      <c r="R20" s="11">
        <f>'Share E-Scooter'!R20*'E-Scooter EU27+4'!$B$19</f>
        <v>650.39334343464634</v>
      </c>
      <c r="S20" s="11">
        <f>'Share E-Scooter'!S20*'E-Scooter EU27+4'!$B$20</f>
        <v>703.72263271276233</v>
      </c>
      <c r="T20" s="11">
        <f>'Share E-Scooter'!T20*'E-Scooter EU27+4'!$B$21</f>
        <v>753.06008444423969</v>
      </c>
      <c r="U20" s="11">
        <f>'Share E-Scooter'!U20*'E-Scooter EU27+4'!$B$22</f>
        <v>768.980764187452</v>
      </c>
      <c r="V20" s="11">
        <f>'Share E-Scooter'!V20*'E-Scooter EU27+4'!$B$23</f>
        <v>783.64630652465507</v>
      </c>
      <c r="W20" s="11">
        <f>'Share E-Scooter'!W20*'E-Scooter EU27+4'!$B$24</f>
        <v>797.2777291329852</v>
      </c>
      <c r="X20" s="11">
        <f>'Share E-Scooter'!X20*'E-Scooter EU27+4'!$B$25</f>
        <v>810.07557167448692</v>
      </c>
      <c r="Y20" s="11">
        <f>'Share E-Scooter'!Y20*'E-Scooter EU27+4'!$B$26</f>
        <v>822.26172192072181</v>
      </c>
      <c r="Z20" s="11">
        <f>'Share E-Scooter'!Z20*'E-Scooter EU27+4'!$B$27</f>
        <v>834.03559543749952</v>
      </c>
      <c r="AA20" s="11">
        <f>'Share E-Scooter'!AA20*'E-Scooter EU27+4'!$B$28</f>
        <v>845.6197922128548</v>
      </c>
      <c r="AB20" s="11">
        <f>'Share E-Scooter'!AB20*'E-Scooter EU27+4'!$B$29</f>
        <v>857.21276512470661</v>
      </c>
      <c r="AC20" s="11">
        <f>'Share E-Scooter'!AC20*'E-Scooter EU27+4'!$B$30</f>
        <v>869.0376693620733</v>
      </c>
      <c r="AD20" s="11">
        <f>'Share E-Scooter'!AD20*'E-Scooter EU27+4'!$B$31</f>
        <v>881.29219121824383</v>
      </c>
      <c r="AE20" s="11">
        <f>'Share E-Scooter'!AE20*'E-Scooter EU27+4'!$B$32</f>
        <v>894.19320684113063</v>
      </c>
      <c r="AF20" s="11">
        <f>'Share E-Scooter'!AF20*'E-Scooter EU27+4'!$B$33</f>
        <v>907.93766001265976</v>
      </c>
      <c r="AG20" s="11">
        <f>'Share E-Scooter'!AG20*'E-Scooter EU27+4'!$B$34</f>
        <v>922.74233204254745</v>
      </c>
      <c r="AH20" s="11">
        <f>'Share E-Scooter'!AH20*'E-Scooter EU27+4'!$B$35</f>
        <v>938.81742267048776</v>
      </c>
      <c r="AI20" s="11">
        <f>'Share E-Scooter'!AI20*'E-Scooter EU27+4'!$B$36</f>
        <v>956.37313082611922</v>
      </c>
      <c r="AJ20" s="11">
        <f>'Share E-Scooter'!AJ20*'E-Scooter EU27+4'!$B$37</f>
        <v>975.61965603312035</v>
      </c>
      <c r="AK20" s="11">
        <f>'Share E-Scooter'!AK20*'E-Scooter EU27+4'!$B$38</f>
        <v>996.76719765316045</v>
      </c>
      <c r="AL20" s="11">
        <f>'Share E-Scooter'!AL20*'E-Scooter EU27+4'!$B$39</f>
        <v>1020.02595510191</v>
      </c>
      <c r="AM20" s="11">
        <f>'Share E-Scooter'!AM20*'E-Scooter EU27+4'!$B$40</f>
        <v>1045.606127687035</v>
      </c>
      <c r="AN20" s="11">
        <f>'Share E-Scooter'!AN20*'E-Scooter EU27+4'!$B$41</f>
        <v>1073.717914770202</v>
      </c>
      <c r="AO20" s="11">
        <f>'Share E-Scooter'!AO20*'E-Scooter EU27+4'!$B$42</f>
        <v>1104.5715157670836</v>
      </c>
      <c r="AP20" s="11">
        <f>'Share E-Scooter'!AP20*'E-Scooter EU27+4'!$B$43</f>
        <v>1138.3771300393471</v>
      </c>
    </row>
    <row r="21" spans="1:42" x14ac:dyDescent="0.45">
      <c r="A21" t="s">
        <v>40</v>
      </c>
      <c r="B21" s="9">
        <f>'Share E-Scooter'!B21*'E-Scooter EU27+4'!$B$3</f>
        <v>1.8726701647071149E-2</v>
      </c>
      <c r="C21" s="9">
        <f>'Share E-Scooter'!C21*'E-Scooter EU27+4'!$B$4</f>
        <v>0.59392752798580306</v>
      </c>
      <c r="D21" s="9">
        <f>'Share E-Scooter'!D21*'E-Scooter EU27+4'!$B$5</f>
        <v>0.85962881006211622</v>
      </c>
      <c r="E21" s="9">
        <f>'Share E-Scooter'!E21*'E-Scooter EU27+4'!$B$6</f>
        <v>1.2159454517064694</v>
      </c>
      <c r="F21" s="9">
        <f>'Share E-Scooter'!F21*'E-Scooter EU27+4'!$B$7</f>
        <v>1.50734828174955</v>
      </c>
      <c r="G21" s="9">
        <f>'Share E-Scooter'!G21*'E-Scooter EU27+4'!$B$8</f>
        <v>1.358858780378303</v>
      </c>
      <c r="H21" s="9">
        <f>'Share E-Scooter'!H21*'E-Scooter EU27+4'!$B$9</f>
        <v>1.5559214253242248</v>
      </c>
      <c r="I21" s="9">
        <f>'Share E-Scooter'!I21*'E-Scooter EU27+4'!$B$10</f>
        <v>1.167867475596551</v>
      </c>
      <c r="J21" s="9">
        <f>'Share E-Scooter'!J21*'E-Scooter EU27+4'!$B$11</f>
        <v>1.2850287229131414</v>
      </c>
      <c r="K21" s="9">
        <f>'Share E-Scooter'!K21*'E-Scooter EU27+4'!$B$12</f>
        <v>8.9656901736837061E-2</v>
      </c>
      <c r="L21" s="9">
        <f>'Share E-Scooter'!L21*'E-Scooter EU27+4'!$B$13</f>
        <v>5.5081820410170375</v>
      </c>
      <c r="M21" s="9">
        <f>'Share E-Scooter'!M21*'E-Scooter EU27+4'!$B$14</f>
        <v>6.2183691010847149</v>
      </c>
      <c r="N21" s="11">
        <f>'Share E-Scooter'!N21*'E-Scooter EU27+4'!$B$15</f>
        <v>8.6839066891867969</v>
      </c>
      <c r="O21" s="11">
        <f>'Share E-Scooter'!O21*'E-Scooter EU27+4'!$B$16</f>
        <v>11.518308858891821</v>
      </c>
      <c r="P21" s="11">
        <f>'Share E-Scooter'!P21*'E-Scooter EU27+4'!$B$17</f>
        <v>14.227550620535895</v>
      </c>
      <c r="Q21" s="11">
        <f>'Share E-Scooter'!Q21*'E-Scooter EU27+4'!$B$18</f>
        <v>16.436542609171497</v>
      </c>
      <c r="R21" s="11">
        <f>'Share E-Scooter'!R21*'E-Scooter EU27+4'!$B$19</f>
        <v>18.461451693460209</v>
      </c>
      <c r="S21" s="11">
        <f>'Share E-Scooter'!S21*'E-Scooter EU27+4'!$B$20</f>
        <v>20.160969064050576</v>
      </c>
      <c r="T21" s="11">
        <f>'Share E-Scooter'!T21*'E-Scooter EU27+4'!$B$21</f>
        <v>21.592312320366837</v>
      </c>
      <c r="U21" s="11">
        <f>'Share E-Scooter'!U21*'E-Scooter EU27+4'!$B$22</f>
        <v>22.048802176181827</v>
      </c>
      <c r="V21" s="11">
        <f>'Share E-Scooter'!V21*'E-Scooter EU27+4'!$B$23</f>
        <v>22.469303776298034</v>
      </c>
      <c r="W21" s="11">
        <f>'Share E-Scooter'!W21*'E-Scooter EU27+4'!$B$24</f>
        <v>22.860154307895652</v>
      </c>
      <c r="X21" s="11">
        <f>'Share E-Scooter'!X21*'E-Scooter EU27+4'!$B$25</f>
        <v>23.227103796908761</v>
      </c>
      <c r="Y21" s="11">
        <f>'Share E-Scooter'!Y21*'E-Scooter EU27+4'!$B$26</f>
        <v>23.576514378527634</v>
      </c>
      <c r="Z21" s="11">
        <f>'Share E-Scooter'!Z21*'E-Scooter EU27+4'!$B$27</f>
        <v>23.914103847742936</v>
      </c>
      <c r="AA21" s="11">
        <f>'Share E-Scooter'!AA21*'E-Scooter EU27+4'!$B$28</f>
        <v>24.24625476095812</v>
      </c>
      <c r="AB21" s="11">
        <f>'Share E-Scooter'!AB21*'E-Scooter EU27+4'!$B$29</f>
        <v>24.578657310243401</v>
      </c>
      <c r="AC21" s="11">
        <f>'Share E-Scooter'!AC21*'E-Scooter EU27+4'!$B$30</f>
        <v>24.917709971147723</v>
      </c>
      <c r="AD21" s="11">
        <f>'Share E-Scooter'!AD21*'E-Scooter EU27+4'!$B$31</f>
        <v>25.269080955642892</v>
      </c>
      <c r="AE21" s="11">
        <f>'Share E-Scooter'!AE21*'E-Scooter EU27+4'!$B$32</f>
        <v>25.638988701828758</v>
      </c>
      <c r="AF21" s="11">
        <f>'Share E-Scooter'!AF21*'E-Scooter EU27+4'!$B$33</f>
        <v>26.033080131825791</v>
      </c>
      <c r="AG21" s="11">
        <f>'Share E-Scooter'!AG21*'E-Scooter EU27+4'!$B$34</f>
        <v>26.457570964460807</v>
      </c>
      <c r="AH21" s="11">
        <f>'Share E-Scooter'!AH21*'E-Scooter EU27+4'!$B$35</f>
        <v>26.918488206772025</v>
      </c>
      <c r="AI21" s="11">
        <f>'Share E-Scooter'!AI21*'E-Scooter EU27+4'!$B$36</f>
        <v>27.421858842571108</v>
      </c>
      <c r="AJ21" s="11">
        <f>'Share E-Scooter'!AJ21*'E-Scooter EU27+4'!$B$37</f>
        <v>27.973709872702493</v>
      </c>
      <c r="AK21" s="11">
        <f>'Share E-Scooter'!AK21*'E-Scooter EU27+4'!$B$38</f>
        <v>28.580068293365372</v>
      </c>
      <c r="AL21" s="11">
        <f>'Share E-Scooter'!AL21*'E-Scooter EU27+4'!$B$39</f>
        <v>29.246961102307289</v>
      </c>
      <c r="AM21" s="11">
        <f>'Share E-Scooter'!AM21*'E-Scooter EU27+4'!$B$40</f>
        <v>29.980415294179014</v>
      </c>
      <c r="AN21" s="11">
        <f>'Share E-Scooter'!AN21*'E-Scooter EU27+4'!$B$41</f>
        <v>30.78645786517966</v>
      </c>
      <c r="AO21" s="11">
        <f>'Share E-Scooter'!AO21*'E-Scooter EU27+4'!$B$42</f>
        <v>31.671115813056829</v>
      </c>
      <c r="AP21" s="11">
        <f>'Share E-Scooter'!AP21*'E-Scooter EU27+4'!$B$43</f>
        <v>32.640416134009662</v>
      </c>
    </row>
    <row r="22" spans="1:42" x14ac:dyDescent="0.45">
      <c r="A22" t="s">
        <v>41</v>
      </c>
      <c r="B22" s="9">
        <f>'Share E-Scooter'!B22*'E-Scooter EU27+4'!$B$3</f>
        <v>0.20279647637316056</v>
      </c>
      <c r="C22" s="9">
        <f>'Share E-Scooter'!C22*'E-Scooter EU27+4'!$B$4</f>
        <v>8.0397506837102526</v>
      </c>
      <c r="D22" s="9">
        <f>'Share E-Scooter'!D22*'E-Scooter EU27+4'!$B$5</f>
        <v>14.545548462941282</v>
      </c>
      <c r="E22" s="9">
        <f>'Share E-Scooter'!E22*'E-Scooter EU27+4'!$B$6</f>
        <v>20.574686759057617</v>
      </c>
      <c r="F22" s="9">
        <f>'Share E-Scooter'!F22*'E-Scooter EU27+4'!$B$7</f>
        <v>34.007247819959332</v>
      </c>
      <c r="G22" s="9">
        <f>'Share E-Scooter'!G22*'E-Scooter EU27+4'!$B$8</f>
        <v>40.876239734957046</v>
      </c>
      <c r="H22" s="9">
        <f>'Share E-Scooter'!H22*'E-Scooter EU27+4'!$B$9</f>
        <v>70.20621065487353</v>
      </c>
      <c r="I22" s="9">
        <f>'Share E-Scooter'!I22*'E-Scooter EU27+4'!$B$10</f>
        <v>79.044688897083674</v>
      </c>
      <c r="J22" s="9">
        <f>'Share E-Scooter'!J22*'E-Scooter EU27+4'!$B$11</f>
        <v>86.974505026438237</v>
      </c>
      <c r="K22" s="9">
        <f>'Share E-Scooter'!K22*'E-Scooter EU27+4'!$B$12</f>
        <v>9.3028147025722188</v>
      </c>
      <c r="L22" s="9">
        <f>'Share E-Scooter'!L22*'E-Scooter EU27+4'!$B$13</f>
        <v>7.9785166006743333</v>
      </c>
      <c r="M22" s="9">
        <f>'Share E-Scooter'!M22*'E-Scooter EU27+4'!$B$14</f>
        <v>8.6933661354991028</v>
      </c>
      <c r="N22" s="11">
        <f>'Share E-Scooter'!N22*'E-Scooter EU27+4'!$B$15</f>
        <v>8.2217273085232758</v>
      </c>
      <c r="O22" s="11">
        <f>'Share E-Scooter'!O22*'E-Scooter EU27+4'!$B$16</f>
        <v>8.3425153715051295</v>
      </c>
      <c r="P22" s="11">
        <f>'Share E-Scooter'!P22*'E-Scooter EU27+4'!$B$17</f>
        <v>8.525209124745226</v>
      </c>
      <c r="Q22" s="11">
        <f>'Share E-Scooter'!Q22*'E-Scooter EU27+4'!$B$18</f>
        <v>8.5366040803903953</v>
      </c>
      <c r="R22" s="11">
        <f>'Share E-Scooter'!R22*'E-Scooter EU27+4'!$B$19</f>
        <v>8.5661650104220648</v>
      </c>
      <c r="S22" s="11">
        <f>'Share E-Scooter'!S22*'E-Scooter EU27+4'!$B$20</f>
        <v>8.7891960424917244</v>
      </c>
      <c r="T22" s="11">
        <f>'Share E-Scooter'!T22*'E-Scooter EU27+4'!$B$21</f>
        <v>9.0424663014908848</v>
      </c>
      <c r="U22" s="11">
        <f>'Share E-Scooter'!U22*'E-Scooter EU27+4'!$B$22</f>
        <v>9.5755089494428347</v>
      </c>
      <c r="V22" s="11">
        <f>'Share E-Scooter'!V22*'E-Scooter EU27+4'!$B$23</f>
        <v>10.118490080417381</v>
      </c>
      <c r="W22" s="11">
        <f>'Share E-Scooter'!W22*'E-Scooter EU27+4'!$B$24</f>
        <v>10.57905711115896</v>
      </c>
      <c r="X22" s="11">
        <f>'Share E-Scooter'!X22*'E-Scooter EU27+4'!$B$25</f>
        <v>11.045377001140668</v>
      </c>
      <c r="Y22" s="11">
        <f>'Share E-Scooter'!Y22*'E-Scooter EU27+4'!$B$26</f>
        <v>11.417423140884008</v>
      </c>
      <c r="Z22" s="11">
        <f>'Share E-Scooter'!Z22*'E-Scooter EU27+4'!$B$27</f>
        <v>11.793273730769878</v>
      </c>
      <c r="AA22" s="11">
        <f>'Share E-Scooter'!AA22*'E-Scooter EU27+4'!$B$28</f>
        <v>12.066626087854488</v>
      </c>
      <c r="AB22" s="11">
        <f>'Share E-Scooter'!AB22*'E-Scooter EU27+4'!$B$29</f>
        <v>12.344041055777852</v>
      </c>
      <c r="AC22" s="11">
        <f>'Share E-Scooter'!AC22*'E-Scooter EU27+4'!$B$30</f>
        <v>12.514322121722385</v>
      </c>
      <c r="AD22" s="11">
        <f>'Share E-Scooter'!AD22*'E-Scooter EU27+4'!$B$31</f>
        <v>12.690789770205765</v>
      </c>
      <c r="AE22" s="11">
        <f>'Share E-Scooter'!AE22*'E-Scooter EU27+4'!$B$32</f>
        <v>12.817600564843065</v>
      </c>
      <c r="AF22" s="11">
        <f>'Share E-Scooter'!AF22*'E-Scooter EU27+4'!$B$33</f>
        <v>13.014617170859569</v>
      </c>
      <c r="AG22" s="11">
        <f>'Share E-Scooter'!AG22*'E-Scooter EU27+4'!$B$34</f>
        <v>13.226831232788042</v>
      </c>
      <c r="AH22" s="11">
        <f>'Share E-Scooter'!AH22*'E-Scooter EU27+4'!$B$35</f>
        <v>13.45725580897161</v>
      </c>
      <c r="AI22" s="11">
        <f>'Share E-Scooter'!AI22*'E-Scooter EU27+4'!$B$36</f>
        <v>13.708903946141838</v>
      </c>
      <c r="AJ22" s="11">
        <f>'Share E-Scooter'!AJ22*'E-Scooter EU27+4'!$B$37</f>
        <v>13.984788699545419</v>
      </c>
      <c r="AK22" s="11">
        <f>'Share E-Scooter'!AK22*'E-Scooter EU27+4'!$B$38</f>
        <v>14.28792312210677</v>
      </c>
      <c r="AL22" s="11">
        <f>'Share E-Scooter'!AL22*'E-Scooter EU27+4'!$B$39</f>
        <v>14.621320267524368</v>
      </c>
      <c r="AM22" s="11">
        <f>'Share E-Scooter'!AM22*'E-Scooter EU27+4'!$B$40</f>
        <v>14.987993187948526</v>
      </c>
      <c r="AN22" s="11">
        <f>'Share E-Scooter'!AN22*'E-Scooter EU27+4'!$B$41</f>
        <v>15.390954936303622</v>
      </c>
      <c r="AO22" s="11">
        <f>'Share E-Scooter'!AO22*'E-Scooter EU27+4'!$B$42</f>
        <v>15.833218566288155</v>
      </c>
      <c r="AP22" s="11">
        <f>'Share E-Scooter'!AP22*'E-Scooter EU27+4'!$B$43</f>
        <v>16.317797130826523</v>
      </c>
    </row>
    <row r="23" spans="1:42" x14ac:dyDescent="0.45">
      <c r="A23" t="s">
        <v>42</v>
      </c>
      <c r="B23" s="9">
        <f>'Share E-Scooter'!B23*'E-Scooter EU27+4'!$B$3</f>
        <v>1.4593124820095685E-2</v>
      </c>
      <c r="C23" s="9">
        <f>'Share E-Scooter'!C23*'E-Scooter EU27+4'!$B$4</f>
        <v>0.4628288907108879</v>
      </c>
      <c r="D23" s="9">
        <f>'Share E-Scooter'!D23*'E-Scooter EU27+4'!$B$5</f>
        <v>0.66988147515816121</v>
      </c>
      <c r="E23" s="9">
        <f>'Share E-Scooter'!E23*'E-Scooter EU27+4'!$B$6</f>
        <v>0.94754773614687049</v>
      </c>
      <c r="F23" s="9">
        <f>'Share E-Scooter'!F23*'E-Scooter EU27+4'!$B$7</f>
        <v>1.1746287219975156</v>
      </c>
      <c r="G23" s="9">
        <f>'Share E-Scooter'!G23*'E-Scooter EU27+4'!$B$8</f>
        <v>1.0589155617826045</v>
      </c>
      <c r="H23" s="9">
        <f>'Share E-Scooter'!H23*'E-Scooter EU27+4'!$B$9</f>
        <v>1.2124802326611948</v>
      </c>
      <c r="I23" s="9">
        <f>'Share E-Scooter'!I23*'E-Scooter EU27+4'!$B$10</f>
        <v>0.91008209378804406</v>
      </c>
      <c r="J23" s="9">
        <f>'Share E-Scooter'!J23*'E-Scooter EU27+4'!$B$11</f>
        <v>1.0013821389530455</v>
      </c>
      <c r="K23" s="9">
        <f>'Share E-Scooter'!K23*'E-Scooter EU27+4'!$B$12</f>
        <v>6.9866780743705961E-2</v>
      </c>
      <c r="L23" s="9">
        <f>'Share E-Scooter'!L23*'E-Scooter EU27+4'!$B$13</f>
        <v>4.292351614890106</v>
      </c>
      <c r="M23" s="9">
        <f>'Share E-Scooter'!M23*'E-Scooter EU27+4'!$B$14</f>
        <v>4.8439990558585242</v>
      </c>
      <c r="N23" s="11">
        <f>'Share E-Scooter'!N23*'E-Scooter EU27+4'!$B$15</f>
        <v>6.7664445997714546</v>
      </c>
      <c r="O23" s="11">
        <f>'Share E-Scooter'!O23*'E-Scooter EU27+4'!$B$16</f>
        <v>8.9733053955874098</v>
      </c>
      <c r="P23" s="11">
        <f>'Share E-Scooter'!P23*'E-Scooter EU27+4'!$B$17</f>
        <v>11.084671354163358</v>
      </c>
      <c r="Q23" s="11">
        <f>'Share E-Scooter'!Q23*'E-Scooter EU27+4'!$B$18</f>
        <v>12.808047206158351</v>
      </c>
      <c r="R23" s="11">
        <f>'Share E-Scooter'!R23*'E-Scooter EU27+4'!$B$19</f>
        <v>14.386047663636472</v>
      </c>
      <c r="S23" s="11">
        <f>'Share E-Scooter'!S23*'E-Scooter EU27+4'!$B$20</f>
        <v>15.684864005793477</v>
      </c>
      <c r="T23" s="11">
        <f>'Share E-Scooter'!T23*'E-Scooter EU27+4'!$B$21</f>
        <v>16.749176846639696</v>
      </c>
      <c r="U23" s="11">
        <f>'Share E-Scooter'!U23*'E-Scooter EU27+4'!$B$22</f>
        <v>17.103276454421415</v>
      </c>
      <c r="V23" s="11">
        <f>'Share E-Scooter'!V23*'E-Scooter EU27+4'!$B$23</f>
        <v>17.429459938623712</v>
      </c>
      <c r="W23" s="11">
        <f>'Share E-Scooter'!W23*'E-Scooter EU27+4'!$B$24</f>
        <v>17.732643061264852</v>
      </c>
      <c r="X23" s="11">
        <f>'Share E-Scooter'!X23*'E-Scooter EU27+4'!$B$25</f>
        <v>18.017286122835767</v>
      </c>
      <c r="Y23" s="11">
        <f>'Share E-Scooter'!Y23*'E-Scooter EU27+4'!$B$26</f>
        <v>18.288324237549475</v>
      </c>
      <c r="Z23" s="11">
        <f>'Share E-Scooter'!Z23*'E-Scooter EU27+4'!$B$27</f>
        <v>18.550192704323962</v>
      </c>
      <c r="AA23" s="11">
        <f>'Share E-Scooter'!AA23*'E-Scooter EU27+4'!$B$28</f>
        <v>18.807842478126393</v>
      </c>
      <c r="AB23" s="11">
        <f>'Share E-Scooter'!AB23*'E-Scooter EU27+4'!$B$29</f>
        <v>19.065687446263574</v>
      </c>
      <c r="AC23" s="11">
        <f>'Share E-Scooter'!AC23*'E-Scooter EU27+4'!$B$30</f>
        <v>19.328690912198702</v>
      </c>
      <c r="AD23" s="11">
        <f>'Share E-Scooter'!AD23*'E-Scooter EU27+4'!$B$31</f>
        <v>19.601249713255701</v>
      </c>
      <c r="AE23" s="11">
        <f>'Share E-Scooter'!AE23*'E-Scooter EU27+4'!$B$32</f>
        <v>19.888187497680256</v>
      </c>
      <c r="AF23" s="11">
        <f>'Share E-Scooter'!AF23*'E-Scooter EU27+4'!$B$33</f>
        <v>20.193884588238699</v>
      </c>
      <c r="AG23" s="11">
        <f>'Share E-Scooter'!AG23*'E-Scooter EU27+4'!$B$34</f>
        <v>20.523162523834088</v>
      </c>
      <c r="AH23" s="11">
        <f>'Share E-Scooter'!AH23*'E-Scooter EU27+4'!$B$35</f>
        <v>20.880696459458676</v>
      </c>
      <c r="AI23" s="11">
        <f>'Share E-Scooter'!AI23*'E-Scooter EU27+4'!$B$36</f>
        <v>21.271161532087866</v>
      </c>
      <c r="AJ23" s="11">
        <f>'Share E-Scooter'!AJ23*'E-Scooter EU27+4'!$B$37</f>
        <v>21.699232891909407</v>
      </c>
      <c r="AK23" s="11">
        <f>'Share E-Scooter'!AK23*'E-Scooter EU27+4'!$B$38</f>
        <v>22.169585685507716</v>
      </c>
      <c r="AL23" s="11">
        <f>'Share E-Scooter'!AL23*'E-Scooter EU27+4'!$B$39</f>
        <v>22.686895060668267</v>
      </c>
      <c r="AM23" s="11">
        <f>'Share E-Scooter'!AM23*'E-Scooter EU27+4'!$B$40</f>
        <v>23.255836162774379</v>
      </c>
      <c r="AN23" s="11">
        <f>'Share E-Scooter'!AN23*'E-Scooter EU27+4'!$B$41</f>
        <v>23.881084138410394</v>
      </c>
      <c r="AO23" s="11">
        <f>'Share E-Scooter'!AO23*'E-Scooter EU27+4'!$B$42</f>
        <v>24.56731413536183</v>
      </c>
      <c r="AP23" s="11">
        <f>'Share E-Scooter'!AP23*'E-Scooter EU27+4'!$B$43</f>
        <v>25.319201300213102</v>
      </c>
    </row>
    <row r="24" spans="1:42" x14ac:dyDescent="0.45">
      <c r="A24" t="s">
        <v>43</v>
      </c>
      <c r="B24" s="9">
        <f>'Share E-Scooter'!B24*'E-Scooter EU27+4'!$B$3</f>
        <v>4.8567624596875542E-3</v>
      </c>
      <c r="C24" s="9">
        <f>'Share E-Scooter'!C24*'E-Scooter EU27+4'!$B$4</f>
        <v>0.15403486294916344</v>
      </c>
      <c r="D24" s="9">
        <f>'Share E-Scooter'!D24*'E-Scooter EU27+4'!$B$5</f>
        <v>0.22294438244700393</v>
      </c>
      <c r="E24" s="9">
        <f>'Share E-Scooter'!E24*'E-Scooter EU27+4'!$B$6</f>
        <v>0.31535495861330359</v>
      </c>
      <c r="F24" s="9">
        <f>'Share E-Scooter'!F24*'E-Scooter EU27+4'!$B$7</f>
        <v>0.39093016412854159</v>
      </c>
      <c r="G24" s="9">
        <f>'Share E-Scooter'!G24*'E-Scooter EU27+4'!$B$8</f>
        <v>0.35241947230949455</v>
      </c>
      <c r="H24" s="9">
        <f>'Share E-Scooter'!H24*'E-Scooter EU27+4'!$B$9</f>
        <v>0.40352758916945314</v>
      </c>
      <c r="I24" s="9">
        <f>'Share E-Scooter'!I24*'E-Scooter EU27+4'!$B$10</f>
        <v>0.30288595505308902</v>
      </c>
      <c r="J24" s="9">
        <f>'Share E-Scooter'!J24*'E-Scooter EU27+4'!$B$11</f>
        <v>0.33327167691812348</v>
      </c>
      <c r="K24" s="9">
        <f>'Share E-Scooter'!K24*'E-Scooter EU27+4'!$B$12</f>
        <v>2.3252481019553659E-2</v>
      </c>
      <c r="L24" s="9">
        <f>'Share E-Scooter'!L24*'E-Scooter EU27+4'!$B$13</f>
        <v>1.4285447732393779</v>
      </c>
      <c r="M24" s="9">
        <f>'Share E-Scooter'!M24*'E-Scooter EU27+4'!$B$14</f>
        <v>1.1983608023770604</v>
      </c>
      <c r="N24" s="11">
        <f>'Share E-Scooter'!N24*'E-Scooter EU27+4'!$B$15</f>
        <v>1.5111781324849598</v>
      </c>
      <c r="O24" s="11">
        <f>'Share E-Scooter'!O24*'E-Scooter EU27+4'!$B$16</f>
        <v>1.91398615336642</v>
      </c>
      <c r="P24" s="11">
        <f>'Share E-Scooter'!P24*'E-Scooter EU27+4'!$B$17</f>
        <v>2.3026752289207542</v>
      </c>
      <c r="Q24" s="11">
        <f>'Share E-Scooter'!Q24*'E-Scooter EU27+4'!$B$18</f>
        <v>2.6184739214281452</v>
      </c>
      <c r="R24" s="11">
        <f>'Share E-Scooter'!R24*'E-Scooter EU27+4'!$B$19</f>
        <v>2.9067787102307472</v>
      </c>
      <c r="S24" s="11">
        <f>'Share E-Scooter'!S24*'E-Scooter EU27+4'!$B$20</f>
        <v>3.0272280765898572</v>
      </c>
      <c r="T24" s="11">
        <f>'Share E-Scooter'!T24*'E-Scooter EU27+4'!$B$21</f>
        <v>3.1610955310135727</v>
      </c>
      <c r="U24" s="11">
        <f>'Share E-Scooter'!U24*'E-Scooter EU27+4'!$B$22</f>
        <v>3.2279252443745028</v>
      </c>
      <c r="V24" s="11">
        <f>'Share E-Scooter'!V24*'E-Scooter EU27+4'!$B$23</f>
        <v>3.2894863087565516</v>
      </c>
      <c r="W24" s="11">
        <f>'Share E-Scooter'!W24*'E-Scooter EU27+4'!$B$24</f>
        <v>3.3467064827886817</v>
      </c>
      <c r="X24" s="11">
        <f>'Share E-Scooter'!X24*'E-Scooter EU27+4'!$B$25</f>
        <v>3.4004275652098968</v>
      </c>
      <c r="Y24" s="11">
        <f>'Share E-Scooter'!Y24*'E-Scooter EU27+4'!$B$26</f>
        <v>3.4515809670158926</v>
      </c>
      <c r="Z24" s="11">
        <f>'Share E-Scooter'!Z24*'E-Scooter EU27+4'!$B$27</f>
        <v>3.5010037683639048</v>
      </c>
      <c r="AA24" s="11">
        <f>'Share E-Scooter'!AA24*'E-Scooter EU27+4'!$B$28</f>
        <v>3.5496303698972769</v>
      </c>
      <c r="AB24" s="11">
        <f>'Share E-Scooter'!AB24*'E-Scooter EU27+4'!$B$29</f>
        <v>3.5982938107299716</v>
      </c>
      <c r="AC24" s="11">
        <f>'Share E-Scooter'!AC24*'E-Scooter EU27+4'!$B$30</f>
        <v>3.6479308220542257</v>
      </c>
      <c r="AD24" s="11">
        <f>'Share E-Scooter'!AD24*'E-Scooter EU27+4'!$B$31</f>
        <v>3.6993712251169337</v>
      </c>
      <c r="AE24" s="11">
        <f>'Share E-Scooter'!AE24*'E-Scooter EU27+4'!$B$32</f>
        <v>3.7535253937861457</v>
      </c>
      <c r="AF24" s="11">
        <f>'Share E-Scooter'!AF24*'E-Scooter EU27+4'!$B$33</f>
        <v>3.8112200324932424</v>
      </c>
      <c r="AG24" s="11">
        <f>'Share E-Scooter'!AG24*'E-Scooter EU27+4'!$B$34</f>
        <v>3.8733651170070984</v>
      </c>
      <c r="AH24" s="11">
        <f>'Share E-Scooter'!AH24*'E-Scooter EU27+4'!$B$35</f>
        <v>3.940842995856729</v>
      </c>
      <c r="AI24" s="11">
        <f>'Share E-Scooter'!AI24*'E-Scooter EU27+4'!$B$36</f>
        <v>4.0145360141708002</v>
      </c>
      <c r="AJ24" s="11">
        <f>'Share E-Scooter'!AJ24*'E-Scooter EU27+4'!$B$37</f>
        <v>4.0953265195715627</v>
      </c>
      <c r="AK24" s="11">
        <f>'Share E-Scooter'!AK24*'E-Scooter EU27+4'!$B$38</f>
        <v>4.1840968590012082</v>
      </c>
      <c r="AL24" s="11">
        <f>'Share E-Scooter'!AL24*'E-Scooter EU27+4'!$B$39</f>
        <v>4.2817293796286036</v>
      </c>
      <c r="AM24" s="11">
        <f>'Share E-Scooter'!AM24*'E-Scooter EU27+4'!$B$40</f>
        <v>4.3891064281692529</v>
      </c>
      <c r="AN24" s="11">
        <f>'Share E-Scooter'!AN24*'E-Scooter EU27+4'!$B$41</f>
        <v>4.5071103515653341</v>
      </c>
      <c r="AO24" s="11">
        <f>'Share E-Scooter'!AO24*'E-Scooter EU27+4'!$B$42</f>
        <v>4.6366234969857238</v>
      </c>
      <c r="AP24" s="11">
        <f>'Share E-Scooter'!AP24*'E-Scooter EU27+4'!$B$43</f>
        <v>4.7785282113726053</v>
      </c>
    </row>
    <row r="25" spans="1:42" x14ac:dyDescent="0.45">
      <c r="A25" t="s">
        <v>44</v>
      </c>
      <c r="B25" s="9">
        <f>'Share E-Scooter'!B25*'E-Scooter EU27+4'!$B$3</f>
        <v>4.6405680179083586E-2</v>
      </c>
      <c r="C25" s="9">
        <f>'Share E-Scooter'!C25*'E-Scooter EU27+4'!$B$4</f>
        <v>1.4717813864233549</v>
      </c>
      <c r="D25" s="9">
        <f>'Share E-Scooter'!D25*'E-Scooter EU27+4'!$B$5</f>
        <v>2.6627526555582604</v>
      </c>
      <c r="E25" s="9">
        <f>'Share E-Scooter'!E25*'E-Scooter EU27+4'!$B$6</f>
        <v>3.7664651796761341</v>
      </c>
      <c r="F25" s="9">
        <f>'Share E-Scooter'!F25*'E-Scooter EU27+4'!$B$7</f>
        <v>4.669103214199823</v>
      </c>
      <c r="G25" s="9">
        <f>'Share E-Scooter'!G25*'E-Scooter EU27+4'!$B$8</f>
        <v>5.6121972392859938</v>
      </c>
      <c r="H25" s="9">
        <f>'Share E-Scooter'!H25*'E-Scooter EU27+4'!$B$9</f>
        <v>6.4260819842658972</v>
      </c>
      <c r="I25" s="9">
        <f>'Share E-Scooter'!I25*'E-Scooter EU27+4'!$B$10</f>
        <v>7.2350814341835088</v>
      </c>
      <c r="J25" s="9">
        <f>'Share E-Scooter'!J25*'E-Scooter EU27+4'!$B$11</f>
        <v>7.9609096492667764</v>
      </c>
      <c r="K25" s="9">
        <f>'Share E-Scooter'!K25*'E-Scooter EU27+4'!$B$12</f>
        <v>8.8445133762453807</v>
      </c>
      <c r="L25" s="9">
        <f>'Share E-Scooter'!L25*'E-Scooter EU27+4'!$B$13</f>
        <v>9.0078928256144462</v>
      </c>
      <c r="M25" s="9">
        <f>'Share E-Scooter'!M25*'E-Scooter EU27+4'!$B$14</f>
        <v>8.1282566298731549</v>
      </c>
      <c r="N25" s="11">
        <f>'Share E-Scooter'!N25*'E-Scooter EU27+4'!$B$15</f>
        <v>10.267753496895077</v>
      </c>
      <c r="O25" s="11">
        <f>'Share E-Scooter'!O25*'E-Scooter EU27+4'!$B$16</f>
        <v>11.817369195355326</v>
      </c>
      <c r="P25" s="11">
        <f>'Share E-Scooter'!P25*'E-Scooter EU27+4'!$B$17</f>
        <v>13.362972063226298</v>
      </c>
      <c r="Q25" s="11">
        <f>'Share E-Scooter'!Q25*'E-Scooter EU27+4'!$B$18</f>
        <v>58.12362225796808</v>
      </c>
      <c r="R25" s="11">
        <f>'Share E-Scooter'!R25*'E-Scooter EU27+4'!$B$19</f>
        <v>93.695724193550149</v>
      </c>
      <c r="S25" s="11">
        <f>'Share E-Scooter'!S25*'E-Scooter EU27+4'!$B$20</f>
        <v>99.510104187699184</v>
      </c>
      <c r="T25" s="11">
        <f>'Share E-Scooter'!T25*'E-Scooter EU27+4'!$B$21</f>
        <v>97.634287429916014</v>
      </c>
      <c r="U25" s="11">
        <f>'Share E-Scooter'!U25*'E-Scooter EU27+4'!$B$22</f>
        <v>99.69840456244944</v>
      </c>
      <c r="V25" s="11">
        <f>'Share E-Scooter'!V25*'E-Scooter EU27+4'!$B$23</f>
        <v>101.59979305115523</v>
      </c>
      <c r="W25" s="11">
        <f>'Share E-Scooter'!W25*'E-Scooter EU27+4'!$B$24</f>
        <v>103.36710785180964</v>
      </c>
      <c r="X25" s="11">
        <f>'Share E-Scooter'!X25*'E-Scooter EU27+4'!$B$25</f>
        <v>105.02634894424109</v>
      </c>
      <c r="Y25" s="11">
        <f>'Share E-Scooter'!Y25*'E-Scooter EU27+4'!$B$26</f>
        <v>106.60628409202297</v>
      </c>
      <c r="Z25" s="11">
        <f>'Share E-Scooter'!Z25*'E-Scooter EU27+4'!$B$27</f>
        <v>108.13276753583598</v>
      </c>
      <c r="AA25" s="11">
        <f>'Share E-Scooter'!AA25*'E-Scooter EU27+4'!$B$28</f>
        <v>109.63465937816413</v>
      </c>
      <c r="AB25" s="11">
        <f>'Share E-Scooter'!AB25*'E-Scooter EU27+4'!$B$29</f>
        <v>111.13768904714239</v>
      </c>
      <c r="AC25" s="11">
        <f>'Share E-Scooter'!AC25*'E-Scooter EU27+4'!$B$30</f>
        <v>112.67078862709731</v>
      </c>
      <c r="AD25" s="11">
        <f>'Share E-Scooter'!AD25*'E-Scooter EU27+4'!$B$31</f>
        <v>114.25958815841824</v>
      </c>
      <c r="AE25" s="11">
        <f>'Share E-Scooter'!AE25*'E-Scooter EU27+4'!$B$32</f>
        <v>115.93220564735653</v>
      </c>
      <c r="AF25" s="11">
        <f>'Share E-Scooter'!AF25*'E-Scooter EU27+4'!$B$33</f>
        <v>117.71417486765648</v>
      </c>
      <c r="AG25" s="11">
        <f>'Share E-Scooter'!AG25*'E-Scooter EU27+4'!$B$34</f>
        <v>119.63360152979116</v>
      </c>
      <c r="AH25" s="11">
        <f>'Share E-Scooter'!AH25*'E-Scooter EU27+4'!$B$35</f>
        <v>121.71773804326547</v>
      </c>
      <c r="AI25" s="11">
        <f>'Share E-Scooter'!AI25*'E-Scooter EU27+4'!$B$36</f>
        <v>123.99383671256038</v>
      </c>
      <c r="AJ25" s="11">
        <f>'Share E-Scooter'!AJ25*'E-Scooter EU27+4'!$B$37</f>
        <v>126.48914991917425</v>
      </c>
      <c r="AK25" s="11">
        <f>'Share E-Scooter'!AK25*'E-Scooter EU27+4'!$B$38</f>
        <v>129.23093002360093</v>
      </c>
      <c r="AL25" s="11">
        <f>'Share E-Scooter'!AL25*'E-Scooter EU27+4'!$B$39</f>
        <v>132.24642939333557</v>
      </c>
      <c r="AM25" s="11">
        <f>'Share E-Scooter'!AM25*'E-Scooter EU27+4'!$B$40</f>
        <v>135.56290038187046</v>
      </c>
      <c r="AN25" s="11">
        <f>'Share E-Scooter'!AN25*'E-Scooter EU27+4'!$B$41</f>
        <v>139.20759534969912</v>
      </c>
      <c r="AO25" s="11">
        <f>'Share E-Scooter'!AO25*'E-Scooter EU27+4'!$B$42</f>
        <v>143.20776666431684</v>
      </c>
      <c r="AP25" s="11">
        <f>'Share E-Scooter'!AP25*'E-Scooter EU27+4'!$B$43</f>
        <v>147.59066668621736</v>
      </c>
    </row>
    <row r="26" spans="1:42" x14ac:dyDescent="0.45">
      <c r="A26" t="s">
        <v>45</v>
      </c>
      <c r="B26" s="9">
        <f>'Share E-Scooter'!B26*'E-Scooter EU27+4'!$B$3</f>
        <v>0.79337270148689221</v>
      </c>
      <c r="C26" s="9">
        <f>'Share E-Scooter'!C26*'E-Scooter EU27+4'!$B$4</f>
        <v>25.162246734422919</v>
      </c>
      <c r="D26" s="9">
        <f>'Share E-Scooter'!D26*'E-Scooter EU27+4'!$B$5</f>
        <v>45.523635459691938</v>
      </c>
      <c r="E26" s="9">
        <f>'Share E-Scooter'!E26*'E-Scooter EU27+4'!$B$6</f>
        <v>64.39320882969929</v>
      </c>
      <c r="F26" s="9">
        <f>'Share E-Scooter'!F26*'E-Scooter EU27+4'!$B$7</f>
        <v>79.825120896310025</v>
      </c>
      <c r="G26" s="9">
        <f>'Share E-Scooter'!G26*'E-Scooter EU27+4'!$B$8</f>
        <v>95.94868705354115</v>
      </c>
      <c r="H26" s="9">
        <f>'Share E-Scooter'!H26*'E-Scooter EU27+4'!$B$9</f>
        <v>109.86323234911292</v>
      </c>
      <c r="I26" s="9">
        <f>'Share E-Scooter'!I26*'E-Scooter EU27+4'!$B$10</f>
        <v>123.69425640922009</v>
      </c>
      <c r="J26" s="9">
        <f>'Share E-Scooter'!J26*'E-Scooter EU27+4'!$B$11</f>
        <v>136.10334705488577</v>
      </c>
      <c r="K26" s="9">
        <f>'Share E-Scooter'!K26*'E-Scooter EU27+4'!$B$12</f>
        <v>151.2098399068723</v>
      </c>
      <c r="L26" s="9">
        <f>'Share E-Scooter'!L26*'E-Scooter EU27+4'!$B$13</f>
        <v>177.42615647568701</v>
      </c>
      <c r="M26" s="9">
        <f>'Share E-Scooter'!M26*'E-Scooter EU27+4'!$B$14</f>
        <v>177.75061089008491</v>
      </c>
      <c r="N26" s="11">
        <f>'Share E-Scooter'!N26*'E-Scooter EU27+4'!$B$15</f>
        <v>186.79152653994419</v>
      </c>
      <c r="O26" s="11">
        <f>'Share E-Scooter'!O26*'E-Scooter EU27+4'!$B$16</f>
        <v>178.68855103694307</v>
      </c>
      <c r="P26" s="11">
        <f>'Share E-Scooter'!P26*'E-Scooter EU27+4'!$B$17</f>
        <v>173.20247051907046</v>
      </c>
      <c r="Q26" s="11">
        <f>'Share E-Scooter'!Q26*'E-Scooter EU27+4'!$B$18</f>
        <v>165.1777758088075</v>
      </c>
      <c r="R26" s="11">
        <f>'Share E-Scooter'!R26*'E-Scooter EU27+4'!$B$19</f>
        <v>158.38794210545251</v>
      </c>
      <c r="S26" s="11">
        <f>'Share E-Scooter'!S26*'E-Scooter EU27+4'!$B$20</f>
        <v>153.39599703779155</v>
      </c>
      <c r="T26" s="11">
        <f>'Share E-Scooter'!T26*'E-Scooter EU27+4'!$B$21</f>
        <v>148.73648893578695</v>
      </c>
      <c r="U26" s="11">
        <f>'Share E-Scooter'!U26*'E-Scooter EU27+4'!$B$22</f>
        <v>151.8809737589655</v>
      </c>
      <c r="V26" s="11">
        <f>'Share E-Scooter'!V26*'E-Scooter EU27+4'!$B$23</f>
        <v>154.77755707367476</v>
      </c>
      <c r="W26" s="11">
        <f>'Share E-Scooter'!W26*'E-Scooter EU27+4'!$B$24</f>
        <v>157.46989196148022</v>
      </c>
      <c r="X26" s="11">
        <f>'Share E-Scooter'!X26*'E-Scooter EU27+4'!$B$25</f>
        <v>159.99758690229069</v>
      </c>
      <c r="Y26" s="11">
        <f>'Share E-Scooter'!Y26*'E-Scooter EU27+4'!$B$26</f>
        <v>162.40446682954985</v>
      </c>
      <c r="Z26" s="11">
        <f>'Share E-Scooter'!Z26*'E-Scooter EU27+4'!$B$27</f>
        <v>164.72991820352883</v>
      </c>
      <c r="AA26" s="11">
        <f>'Share E-Scooter'!AA26*'E-Scooter EU27+4'!$B$28</f>
        <v>167.01790662716061</v>
      </c>
      <c r="AB26" s="11">
        <f>'Share E-Scooter'!AB26*'E-Scooter EU27+4'!$B$29</f>
        <v>169.30762842075305</v>
      </c>
      <c r="AC26" s="11">
        <f>'Share E-Scooter'!AC26*'E-Scooter EU27+4'!$B$30</f>
        <v>171.64315884468442</v>
      </c>
      <c r="AD26" s="11">
        <f>'Share E-Scooter'!AD26*'E-Scooter EU27+4'!$B$31</f>
        <v>174.06354281154779</v>
      </c>
      <c r="AE26" s="11">
        <f>'Share E-Scooter'!AE26*'E-Scooter EU27+4'!$B$32</f>
        <v>176.61161541171762</v>
      </c>
      <c r="AF26" s="11">
        <f>'Share E-Scooter'!AF26*'E-Scooter EU27+4'!$B$33</f>
        <v>179.32627490477032</v>
      </c>
      <c r="AG26" s="11">
        <f>'Share E-Scooter'!AG26*'E-Scooter EU27+4'!$B$34</f>
        <v>182.25033764963933</v>
      </c>
      <c r="AH26" s="11">
        <f>'Share E-Scooter'!AH26*'E-Scooter EU27+4'!$B$35</f>
        <v>185.42532008293213</v>
      </c>
      <c r="AI26" s="11">
        <f>'Share E-Scooter'!AI26*'E-Scooter EU27+4'!$B$36</f>
        <v>188.89273848126223</v>
      </c>
      <c r="AJ26" s="11">
        <f>'Share E-Scooter'!AJ26*'E-Scooter EU27+4'!$B$37</f>
        <v>192.69410923857188</v>
      </c>
      <c r="AK26" s="11">
        <f>'Share E-Scooter'!AK26*'E-Scooter EU27+4'!$B$38</f>
        <v>196.87094871680489</v>
      </c>
      <c r="AL26" s="11">
        <f>'Share E-Scooter'!AL26*'E-Scooter EU27+4'!$B$39</f>
        <v>201.46477328857088</v>
      </c>
      <c r="AM26" s="11">
        <f>'Share E-Scooter'!AM26*'E-Scooter EU27+4'!$B$40</f>
        <v>206.51709930514744</v>
      </c>
      <c r="AN26" s="11">
        <f>'Share E-Scooter'!AN26*'E-Scooter EU27+4'!$B$41</f>
        <v>212.0694431284779</v>
      </c>
      <c r="AO26" s="11">
        <f>'Share E-Scooter'!AO26*'E-Scooter EU27+4'!$B$42</f>
        <v>218.1633211311721</v>
      </c>
      <c r="AP26" s="11">
        <f>'Share E-Scooter'!AP26*'E-Scooter EU27+4'!$B$43</f>
        <v>224.84024967517377</v>
      </c>
    </row>
    <row r="27" spans="1:42" x14ac:dyDescent="0.45">
      <c r="A27" t="s">
        <v>46</v>
      </c>
      <c r="B27" s="9">
        <f>'Share E-Scooter'!B27*'E-Scooter EU27+4'!$B$3</f>
        <v>1.2540800119262201</v>
      </c>
      <c r="C27" s="9">
        <f>'Share E-Scooter'!C27*'E-Scooter EU27+4'!$B$4</f>
        <v>39.773829658691554</v>
      </c>
      <c r="D27" s="9">
        <f>'Share E-Scooter'!D27*'E-Scooter EU27+4'!$B$5</f>
        <v>71.958968582130623</v>
      </c>
      <c r="E27" s="9">
        <f>'Share E-Scooter'!E27*'E-Scooter EU27+4'!$B$6</f>
        <v>101.7860029035182</v>
      </c>
      <c r="F27" s="9">
        <f>'Share E-Scooter'!F27*'E-Scooter EU27+4'!$B$7</f>
        <v>126.17914427612854</v>
      </c>
      <c r="G27" s="9">
        <f>'Share E-Scooter'!G27*'E-Scooter EU27+4'!$B$8</f>
        <v>151.66557959317183</v>
      </c>
      <c r="H27" s="9">
        <f>'Share E-Scooter'!H27*'E-Scooter EU27+4'!$B$9</f>
        <v>173.66022737663468</v>
      </c>
      <c r="I27" s="9">
        <f>'Share E-Scooter'!I27*'E-Scooter EU27+4'!$B$10</f>
        <v>195.52285358717066</v>
      </c>
      <c r="J27" s="9">
        <f>'Share E-Scooter'!J27*'E-Scooter EU27+4'!$B$11</f>
        <v>215.1378372080396</v>
      </c>
      <c r="K27" s="9">
        <f>'Share E-Scooter'!K27*'E-Scooter EU27+4'!$B$12</f>
        <v>239.01659015791736</v>
      </c>
      <c r="L27" s="9">
        <f>'Share E-Scooter'!L27*'E-Scooter EU27+4'!$B$13</f>
        <v>233.53796214555979</v>
      </c>
      <c r="M27" s="9">
        <f>'Share E-Scooter'!M27*'E-Scooter EU27+4'!$B$14</f>
        <v>248.28537874249719</v>
      </c>
      <c r="N27" s="11">
        <f>'Share E-Scooter'!N27*'E-Scooter EU27+4'!$B$15</f>
        <v>253.18427072125064</v>
      </c>
      <c r="O27" s="11">
        <f>'Share E-Scooter'!O27*'E-Scooter EU27+4'!$B$16</f>
        <v>248.07054909647582</v>
      </c>
      <c r="P27" s="11">
        <f>'Share E-Scooter'!P27*'E-Scooter EU27+4'!$B$17</f>
        <v>246.1826505639437</v>
      </c>
      <c r="Q27" s="11">
        <f>'Share E-Scooter'!Q27*'E-Scooter EU27+4'!$B$18</f>
        <v>240.04934140083253</v>
      </c>
      <c r="R27" s="11">
        <f>'Share E-Scooter'!R27*'E-Scooter EU27+4'!$B$19</f>
        <v>235.13924197311084</v>
      </c>
      <c r="S27" s="11">
        <f>'Share E-Scooter'!S27*'E-Scooter EU27+4'!$B$20</f>
        <v>233.3000212182489</v>
      </c>
      <c r="T27" s="11">
        <f>'Share E-Scooter'!T27*'E-Scooter EU27+4'!$B$21</f>
        <v>231.94820381526552</v>
      </c>
      <c r="U27" s="11">
        <f>'Share E-Scooter'!U27*'E-Scooter EU27+4'!$B$22</f>
        <v>236.85189363529017</v>
      </c>
      <c r="V27" s="11">
        <f>'Share E-Scooter'!V27*'E-Scooter EU27+4'!$B$23</f>
        <v>241.36899163763803</v>
      </c>
      <c r="W27" s="11">
        <f>'Share E-Scooter'!W27*'E-Scooter EU27+4'!$B$24</f>
        <v>245.56757293913194</v>
      </c>
      <c r="X27" s="11">
        <f>'Share E-Scooter'!X27*'E-Scooter EU27+4'!$B$25</f>
        <v>249.50940527300557</v>
      </c>
      <c r="Y27" s="11">
        <f>'Share E-Scooter'!Y27*'E-Scooter EU27+4'!$B$26</f>
        <v>253.26283175174817</v>
      </c>
      <c r="Z27" s="11">
        <f>'Share E-Scooter'!Z27*'E-Scooter EU27+4'!$B$27</f>
        <v>256.88927387844802</v>
      </c>
      <c r="AA27" s="11">
        <f>'Share E-Scooter'!AA27*'E-Scooter EU27+4'!$B$28</f>
        <v>260.45729413365672</v>
      </c>
      <c r="AB27" s="11">
        <f>'Share E-Scooter'!AB27*'E-Scooter EU27+4'!$B$29</f>
        <v>264.02801750530847</v>
      </c>
      <c r="AC27" s="11">
        <f>'Share E-Scooter'!AC27*'E-Scooter EU27+4'!$B$30</f>
        <v>267.6701774800585</v>
      </c>
      <c r="AD27" s="11">
        <f>'Share E-Scooter'!AD27*'E-Scooter EU27+4'!$B$31</f>
        <v>271.44466293197473</v>
      </c>
      <c r="AE27" s="11">
        <f>'Share E-Scooter'!AE27*'E-Scooter EU27+4'!$B$32</f>
        <v>275.41827335554365</v>
      </c>
      <c r="AF27" s="11">
        <f>'Share E-Scooter'!AF27*'E-Scooter EU27+4'!$B$33</f>
        <v>279.65166892571511</v>
      </c>
      <c r="AG27" s="11">
        <f>'Share E-Scooter'!AG27*'E-Scooter EU27+4'!$B$34</f>
        <v>284.21161992609353</v>
      </c>
      <c r="AH27" s="11">
        <f>'Share E-Scooter'!AH27*'E-Scooter EU27+4'!$B$35</f>
        <v>289.16286946691883</v>
      </c>
      <c r="AI27" s="11">
        <f>'Share E-Scooter'!AI27*'E-Scooter EU27+4'!$B$36</f>
        <v>294.57016040892756</v>
      </c>
      <c r="AJ27" s="11">
        <f>'Share E-Scooter'!AJ27*'E-Scooter EU27+4'!$B$37</f>
        <v>300.49823579582545</v>
      </c>
      <c r="AK27" s="11">
        <f>'Share E-Scooter'!AK27*'E-Scooter EU27+4'!$B$38</f>
        <v>307.01183862141795</v>
      </c>
      <c r="AL27" s="11">
        <f>'Share E-Scooter'!AL27*'E-Scooter EU27+4'!$B$39</f>
        <v>314.17571189614313</v>
      </c>
      <c r="AM27" s="11">
        <f>'Share E-Scooter'!AM27*'E-Scooter EU27+4'!$B$40</f>
        <v>322.05459859717308</v>
      </c>
      <c r="AN27" s="11">
        <f>'Share E-Scooter'!AN27*'E-Scooter EU27+4'!$B$41</f>
        <v>330.71324171831253</v>
      </c>
      <c r="AO27" s="11">
        <f>'Share E-Scooter'!AO27*'E-Scooter EU27+4'!$B$42</f>
        <v>340.21638427000016</v>
      </c>
      <c r="AP27" s="11">
        <f>'Share E-Scooter'!AP27*'E-Scooter EU27+4'!$B$43</f>
        <v>350.62876924604103</v>
      </c>
    </row>
    <row r="28" spans="1:42" x14ac:dyDescent="0.45">
      <c r="A28" t="s">
        <v>47</v>
      </c>
      <c r="B28" s="9">
        <f>'Share E-Scooter'!B28*'E-Scooter EU27+4'!$B$3</f>
        <v>0.71557315236775865</v>
      </c>
      <c r="C28" s="9">
        <f>'Share E-Scooter'!C28*'E-Scooter EU27+4'!$B$4</f>
        <v>22.694791719782696</v>
      </c>
      <c r="D28" s="9">
        <f>'Share E-Scooter'!D28*'E-Scooter EU27+4'!$B$5</f>
        <v>41.059506171666079</v>
      </c>
      <c r="E28" s="9">
        <f>'Share E-Scooter'!E28*'E-Scooter EU27+4'!$B$6</f>
        <v>58.078695355898383</v>
      </c>
      <c r="F28" s="9">
        <f>'Share E-Scooter'!F28*'E-Scooter EU27+4'!$B$7</f>
        <v>71.997326465679677</v>
      </c>
      <c r="G28" s="9">
        <f>'Share E-Scooter'!G28*'E-Scooter EU27+4'!$B$8</f>
        <v>86.539786826260396</v>
      </c>
      <c r="H28" s="9">
        <f>'Share E-Scooter'!H28*'E-Scooter EU27+4'!$B$9</f>
        <v>99.089846870241843</v>
      </c>
      <c r="I28" s="9">
        <f>'Share E-Scooter'!I28*'E-Scooter EU27+4'!$B$10</f>
        <v>111.56457592080868</v>
      </c>
      <c r="J28" s="9">
        <f>'Share E-Scooter'!J28*'E-Scooter EU27+4'!$B$11</f>
        <v>122.75680889617406</v>
      </c>
      <c r="K28" s="9">
        <f>'Share E-Scooter'!K28*'E-Scooter EU27+4'!$B$12</f>
        <v>136.3819319827864</v>
      </c>
      <c r="L28" s="9">
        <f>'Share E-Scooter'!L28*'E-Scooter EU27+4'!$B$13</f>
        <v>105.23762436089461</v>
      </c>
      <c r="M28" s="9">
        <f>'Share E-Scooter'!M28*'E-Scooter EU27+4'!$B$14</f>
        <v>101.11169270056446</v>
      </c>
      <c r="N28" s="11">
        <f>'Share E-Scooter'!N28*'E-Scooter EU27+4'!$B$15</f>
        <v>123.8670600397508</v>
      </c>
      <c r="O28" s="11">
        <f>'Share E-Scooter'!O28*'E-Scooter EU27+4'!$B$16</f>
        <v>128.59594467930631</v>
      </c>
      <c r="P28" s="11">
        <f>'Share E-Scooter'!P28*'E-Scooter EU27+4'!$B$17</f>
        <v>133.34296157511218</v>
      </c>
      <c r="Q28" s="11">
        <f>'Share E-Scooter'!Q28*'E-Scooter EU27+4'!$B$18</f>
        <v>135.39161951541595</v>
      </c>
      <c r="R28" s="11">
        <f>'Share E-Scooter'!R28*'E-Scooter EU27+4'!$B$19</f>
        <v>138.84657262490967</v>
      </c>
      <c r="S28" s="11">
        <f>'Share E-Scooter'!S28*'E-Scooter EU27+4'!$B$20</f>
        <v>145.50424156317848</v>
      </c>
      <c r="T28" s="11">
        <f>'Share E-Scooter'!T28*'E-Scooter EU27+4'!$B$21</f>
        <v>148.38037603330704</v>
      </c>
      <c r="U28" s="11">
        <f>'Share E-Scooter'!U28*'E-Scooter EU27+4'!$B$22</f>
        <v>151.51733216177726</v>
      </c>
      <c r="V28" s="11">
        <f>'Share E-Scooter'!V28*'E-Scooter EU27+4'!$B$23</f>
        <v>154.40698032090458</v>
      </c>
      <c r="W28" s="11">
        <f>'Share E-Scooter'!W28*'E-Scooter EU27+4'!$B$24</f>
        <v>157.09286907569856</v>
      </c>
      <c r="X28" s="11">
        <f>'Share E-Scooter'!X28*'E-Scooter EU27+4'!$B$25</f>
        <v>159.6145120733147</v>
      </c>
      <c r="Y28" s="11">
        <f>'Share E-Scooter'!Y28*'E-Scooter EU27+4'!$B$26</f>
        <v>162.01562931918386</v>
      </c>
      <c r="Z28" s="11">
        <f>'Share E-Scooter'!Z28*'E-Scooter EU27+4'!$B$27</f>
        <v>164.33551297239512</v>
      </c>
      <c r="AA28" s="11">
        <f>'Share E-Scooter'!AA28*'E-Scooter EU27+4'!$B$28</f>
        <v>166.61802337107008</v>
      </c>
      <c r="AB28" s="11">
        <f>'Share E-Scooter'!AB28*'E-Scooter EU27+4'!$B$29</f>
        <v>168.90226298957813</v>
      </c>
      <c r="AC28" s="11">
        <f>'Share E-Scooter'!AC28*'E-Scooter EU27+4'!$B$30</f>
        <v>171.23220156093819</v>
      </c>
      <c r="AD28" s="11">
        <f>'Share E-Scooter'!AD28*'E-Scooter EU27+4'!$B$31</f>
        <v>173.64679051431347</v>
      </c>
      <c r="AE28" s="11">
        <f>'Share E-Scooter'!AE28*'E-Scooter EU27+4'!$B$32</f>
        <v>176.18876238200082</v>
      </c>
      <c r="AF28" s="11">
        <f>'Share E-Scooter'!AF28*'E-Scooter EU27+4'!$B$33</f>
        <v>178.89692229127127</v>
      </c>
      <c r="AG28" s="11">
        <f>'Share E-Scooter'!AG28*'E-Scooter EU27+4'!$B$34</f>
        <v>181.81398408782857</v>
      </c>
      <c r="AH28" s="11">
        <f>'Share E-Scooter'!AH28*'E-Scooter EU27+4'!$B$35</f>
        <v>184.98136480739439</v>
      </c>
      <c r="AI28" s="11">
        <f>'Share E-Scooter'!AI28*'E-Scooter EU27+4'!$B$36</f>
        <v>188.44048132607961</v>
      </c>
      <c r="AJ28" s="11">
        <f>'Share E-Scooter'!AJ28*'E-Scooter EU27+4'!$B$37</f>
        <v>192.23275063704295</v>
      </c>
      <c r="AK28" s="11">
        <f>'Share E-Scooter'!AK28*'E-Scooter EU27+4'!$B$38</f>
        <v>196.39958970152122</v>
      </c>
      <c r="AL28" s="11">
        <f>'Share E-Scooter'!AL28*'E-Scooter EU27+4'!$B$39</f>
        <v>200.98241549139146</v>
      </c>
      <c r="AM28" s="11">
        <f>'Share E-Scooter'!AM28*'E-Scooter EU27+4'!$B$40</f>
        <v>206.02264495724998</v>
      </c>
      <c r="AN28" s="11">
        <f>'Share E-Scooter'!AN28*'E-Scooter EU27+4'!$B$41</f>
        <v>211.56169506033305</v>
      </c>
      <c r="AO28" s="11">
        <f>'Share E-Scooter'!AO28*'E-Scooter EU27+4'!$B$42</f>
        <v>217.64098277251807</v>
      </c>
      <c r="AP28" s="11">
        <f>'Share E-Scooter'!AP28*'E-Scooter EU27+4'!$B$43</f>
        <v>224.30192505504161</v>
      </c>
    </row>
    <row r="29" spans="1:42" x14ac:dyDescent="0.45">
      <c r="A29" t="s">
        <v>48</v>
      </c>
      <c r="B29" s="9">
        <f>'Share E-Scooter'!B29*'E-Scooter EU27+4'!$B$3</f>
        <v>9.9114494083278951E-2</v>
      </c>
      <c r="C29" s="9">
        <f>'Share E-Scooter'!C29*'E-Scooter EU27+4'!$B$4</f>
        <v>3.1434700871443706</v>
      </c>
      <c r="D29" s="9">
        <f>'Share E-Scooter'!D29*'E-Scooter EU27+4'!$B$5</f>
        <v>4.5497427264263193</v>
      </c>
      <c r="E29" s="9">
        <f>'Share E-Scooter'!E29*'E-Scooter EU27+4'!$B$6</f>
        <v>6.4356137322025297</v>
      </c>
      <c r="F29" s="9">
        <f>'Share E-Scooter'!F29*'E-Scooter EU27+4'!$B$7</f>
        <v>7.9779165156012741</v>
      </c>
      <c r="G29" s="9">
        <f>'Share E-Scooter'!G29*'E-Scooter EU27+4'!$B$8</f>
        <v>7.1920086668802821</v>
      </c>
      <c r="H29" s="9">
        <f>'Share E-Scooter'!H29*'E-Scooter EU27+4'!$B$9</f>
        <v>8.2349987633013804</v>
      </c>
      <c r="I29" s="9">
        <f>'Share E-Scooter'!I29*'E-Scooter EU27+4'!$B$10</f>
        <v>6.1811522488890587</v>
      </c>
      <c r="J29" s="9">
        <f>'Share E-Scooter'!J29*'E-Scooter EU27+4'!$B$11</f>
        <v>6.8012495822475989</v>
      </c>
      <c r="K29" s="9">
        <f>'Share E-Scooter'!K29*'E-Scooter EU27+4'!$B$12</f>
        <v>0.47452555309496675</v>
      </c>
      <c r="L29" s="9">
        <f>'Share E-Scooter'!L29*'E-Scooter EU27+4'!$B$13</f>
        <v>29.153061046358459</v>
      </c>
      <c r="M29" s="9">
        <f>'Share E-Scooter'!M29*'E-Scooter EU27+4'!$B$14</f>
        <v>43.534201023854145</v>
      </c>
      <c r="N29" s="11">
        <f>'Share E-Scooter'!N29*'E-Scooter EU27+4'!$B$15</f>
        <v>48.820137263667121</v>
      </c>
      <c r="O29" s="11">
        <f>'Share E-Scooter'!O29*'E-Scooter EU27+4'!$B$16</f>
        <v>60.873731487146053</v>
      </c>
      <c r="P29" s="11">
        <f>'Share E-Scooter'!P29*'E-Scooter EU27+4'!$B$17</f>
        <v>69.496057500491276</v>
      </c>
      <c r="Q29" s="11">
        <f>'Share E-Scooter'!Q29*'E-Scooter EU27+4'!$B$18</f>
        <v>74.668478162751896</v>
      </c>
      <c r="R29" s="11">
        <f>'Share E-Scooter'!R29*'E-Scooter EU27+4'!$B$19</f>
        <v>78.936847770087525</v>
      </c>
      <c r="S29" s="11">
        <f>'Share E-Scooter'!S29*'E-Scooter EU27+4'!$B$20</f>
        <v>82.01260259633051</v>
      </c>
      <c r="T29" s="11">
        <f>'Share E-Scooter'!T29*'E-Scooter EU27+4'!$B$21</f>
        <v>86.084358959483396</v>
      </c>
      <c r="U29" s="11">
        <f>'Share E-Scooter'!U29*'E-Scooter EU27+4'!$B$22</f>
        <v>87.904295426976702</v>
      </c>
      <c r="V29" s="11">
        <f>'Share E-Scooter'!V29*'E-Scooter EU27+4'!$B$23</f>
        <v>89.580753702976025</v>
      </c>
      <c r="W29" s="11">
        <f>'Share E-Scooter'!W29*'E-Scooter EU27+4'!$B$24</f>
        <v>91.138998922957271</v>
      </c>
      <c r="X29" s="11">
        <f>'Share E-Scooter'!X29*'E-Scooter EU27+4'!$B$25</f>
        <v>92.601955324454266</v>
      </c>
      <c r="Y29" s="11">
        <f>'Share E-Scooter'!Y29*'E-Scooter EU27+4'!$B$26</f>
        <v>93.994987505817704</v>
      </c>
      <c r="Z29" s="11">
        <f>'Share E-Scooter'!Z29*'E-Scooter EU27+4'!$B$27</f>
        <v>95.340891206064754</v>
      </c>
      <c r="AA29" s="11">
        <f>'Share E-Scooter'!AA29*'E-Scooter EU27+4'!$B$28</f>
        <v>96.665112438960008</v>
      </c>
      <c r="AB29" s="11">
        <f>'Share E-Scooter'!AB29*'E-Scooter EU27+4'!$B$29</f>
        <v>97.990336896033611</v>
      </c>
      <c r="AC29" s="11">
        <f>'Share E-Scooter'!AC29*'E-Scooter EU27+4'!$B$30</f>
        <v>99.342074057593891</v>
      </c>
      <c r="AD29" s="11">
        <f>'Share E-Scooter'!AD29*'E-Scooter EU27+4'!$B$31</f>
        <v>100.7429219847841</v>
      </c>
      <c r="AE29" s="11">
        <f>'Share E-Scooter'!AE29*'E-Scooter EU27+4'!$B$32</f>
        <v>102.2176723835416</v>
      </c>
      <c r="AF29" s="11">
        <f>'Share E-Scooter'!AF29*'E-Scooter EU27+4'!$B$33</f>
        <v>103.78883843650392</v>
      </c>
      <c r="AG29" s="11">
        <f>'Share E-Scooter'!AG29*'E-Scooter EU27+4'!$B$34</f>
        <v>105.48120100839461</v>
      </c>
      <c r="AH29" s="11">
        <f>'Share E-Scooter'!AH29*'E-Scooter EU27+4'!$B$35</f>
        <v>107.31878860665792</v>
      </c>
      <c r="AI29" s="11">
        <f>'Share E-Scooter'!AI29*'E-Scooter EU27+4'!$B$36</f>
        <v>109.32562964613837</v>
      </c>
      <c r="AJ29" s="11">
        <f>'Share E-Scooter'!AJ29*'E-Scooter EU27+4'!$B$37</f>
        <v>111.52575260958686</v>
      </c>
      <c r="AK29" s="11">
        <f>'Share E-Scooter'!AK29*'E-Scooter EU27+4'!$B$38</f>
        <v>113.94318596123455</v>
      </c>
      <c r="AL29" s="11">
        <f>'Share E-Scooter'!AL29*'E-Scooter EU27+4'!$B$39</f>
        <v>116.60195817148571</v>
      </c>
      <c r="AM29" s="11">
        <f>'Share E-Scooter'!AM29*'E-Scooter EU27+4'!$B$40</f>
        <v>119.52609769839813</v>
      </c>
      <c r="AN29" s="11">
        <f>'Share E-Scooter'!AN29*'E-Scooter EU27+4'!$B$41</f>
        <v>122.73963300620281</v>
      </c>
      <c r="AO29" s="11">
        <f>'Share E-Scooter'!AO29*'E-Scooter EU27+4'!$B$42</f>
        <v>126.26659256530407</v>
      </c>
      <c r="AP29" s="11">
        <f>'Share E-Scooter'!AP29*'E-Scooter EU27+4'!$B$43</f>
        <v>130.13100483993293</v>
      </c>
    </row>
    <row r="30" spans="1:42" x14ac:dyDescent="0.45">
      <c r="A30" t="s">
        <v>49</v>
      </c>
      <c r="B30" s="9">
        <f>'Share E-Scooter'!B30*'E-Scooter EU27+4'!$B$3</f>
        <v>3.0358571613219372E-2</v>
      </c>
      <c r="C30" s="9">
        <f>'Share E-Scooter'!C30*'E-Scooter EU27+4'!$B$4</f>
        <v>0.96283861040950403</v>
      </c>
      <c r="D30" s="9">
        <f>'Share E-Scooter'!D30*'E-Scooter EU27+4'!$B$5</f>
        <v>1.3935771115966322</v>
      </c>
      <c r="E30" s="9">
        <f>'Share E-Scooter'!E30*'E-Scooter EU27+4'!$B$6</f>
        <v>1.9712156347176404</v>
      </c>
      <c r="F30" s="9">
        <f>'Share E-Scooter'!F30*'E-Scooter EU27+4'!$B$7</f>
        <v>2.443619897405366</v>
      </c>
      <c r="G30" s="9">
        <f>'Share E-Scooter'!G30*'E-Scooter EU27+4'!$B$8</f>
        <v>2.2028978927433607</v>
      </c>
      <c r="H30" s="9">
        <f>'Share E-Scooter'!H30*'E-Scooter EU27+4'!$B$9</f>
        <v>2.5223636765012212</v>
      </c>
      <c r="I30" s="9">
        <f>'Share E-Scooter'!I30*'E-Scooter EU27+4'!$B$10</f>
        <v>1.893274590519936</v>
      </c>
      <c r="J30" s="9">
        <f>'Share E-Scooter'!J30*'E-Scooter EU27+4'!$B$11</f>
        <v>2.0832091654380513</v>
      </c>
      <c r="K30" s="9">
        <f>'Share E-Scooter'!K30*'E-Scooter EU27+4'!$B$12</f>
        <v>0.14534622931971794</v>
      </c>
      <c r="L30" s="9">
        <f>'Share E-Scooter'!L30*'E-Scooter EU27+4'!$B$13</f>
        <v>8.9295243819414409</v>
      </c>
      <c r="M30" s="9">
        <f>'Share E-Scooter'!M30*'E-Scooter EU27+4'!$B$14</f>
        <v>10.081210249997021</v>
      </c>
      <c r="N30" s="11">
        <f>'Share E-Scooter'!N30*'E-Scooter EU27+4'!$B$15</f>
        <v>14.079555824518341</v>
      </c>
      <c r="O30" s="11">
        <f>'Share E-Scooter'!O30*'E-Scooter EU27+4'!$B$16</f>
        <v>18.676318012145767</v>
      </c>
      <c r="P30" s="11">
        <f>'Share E-Scooter'!P30*'E-Scooter EU27+4'!$B$17</f>
        <v>23.069766147780165</v>
      </c>
      <c r="Q30" s="11">
        <f>'Share E-Scooter'!Q30*'E-Scooter EU27+4'!$B$18</f>
        <v>26.658609882585402</v>
      </c>
      <c r="R30" s="11">
        <f>'Share E-Scooter'!R30*'E-Scooter EU27+4'!$B$19</f>
        <v>29.92915009914719</v>
      </c>
      <c r="S30" s="11">
        <f>'Share E-Scooter'!S30*'E-Scooter EU27+4'!$B$20</f>
        <v>32.664469144140661</v>
      </c>
      <c r="T30" s="11">
        <f>'Share E-Scooter'!T30*'E-Scooter EU27+4'!$B$21</f>
        <v>34.946546163364467</v>
      </c>
      <c r="U30" s="11">
        <f>'Share E-Scooter'!U30*'E-Scooter EU27+4'!$B$22</f>
        <v>35.685362070741775</v>
      </c>
      <c r="V30" s="11">
        <f>'Share E-Scooter'!V30*'E-Scooter EU27+4'!$B$23</f>
        <v>36.365932005179445</v>
      </c>
      <c r="W30" s="11">
        <f>'Share E-Scooter'!W30*'E-Scooter EU27+4'!$B$24</f>
        <v>36.998512524708516</v>
      </c>
      <c r="X30" s="11">
        <f>'Share E-Scooter'!X30*'E-Scooter EU27+4'!$B$25</f>
        <v>37.592409883507081</v>
      </c>
      <c r="Y30" s="11">
        <f>'Share E-Scooter'!Y30*'E-Scooter EU27+4'!$B$26</f>
        <v>38.157921017254182</v>
      </c>
      <c r="Z30" s="11">
        <f>'Share E-Scooter'!Z30*'E-Scooter EU27+4'!$B$27</f>
        <v>38.704300015258497</v>
      </c>
      <c r="AA30" s="11">
        <f>'Share E-Scooter'!AA30*'E-Scooter EU27+4'!$B$28</f>
        <v>39.241876864354431</v>
      </c>
      <c r="AB30" s="11">
        <f>'Share E-Scooter'!AB30*'E-Scooter EU27+4'!$B$29</f>
        <v>39.779860979305433</v>
      </c>
      <c r="AC30" s="11">
        <f>'Share E-Scooter'!AC30*'E-Scooter EU27+4'!$B$30</f>
        <v>40.32860811163215</v>
      </c>
      <c r="AD30" s="11">
        <f>'Share E-Scooter'!AD30*'E-Scooter EU27+4'!$B$31</f>
        <v>40.8972921019311</v>
      </c>
      <c r="AE30" s="11">
        <f>'Share E-Scooter'!AE30*'E-Scooter EU27+4'!$B$32</f>
        <v>41.49597731620883</v>
      </c>
      <c r="AF30" s="11">
        <f>'Share E-Scooter'!AF30*'E-Scooter EU27+4'!$B$33</f>
        <v>42.133803138040207</v>
      </c>
      <c r="AG30" s="11">
        <f>'Share E-Scooter'!AG30*'E-Scooter EU27+4'!$B$34</f>
        <v>42.82082953236538</v>
      </c>
      <c r="AH30" s="11">
        <f>'Share E-Scooter'!AH30*'E-Scooter EU27+4'!$B$35</f>
        <v>43.566811039437525</v>
      </c>
      <c r="AI30" s="11">
        <f>'Share E-Scooter'!AI30*'E-Scooter EU27+4'!$B$36</f>
        <v>44.38150216191827</v>
      </c>
      <c r="AJ30" s="11">
        <f>'Share E-Scooter'!AJ30*'E-Scooter EU27+4'!$B$37</f>
        <v>45.274657430036356</v>
      </c>
      <c r="AK30" s="11">
        <f>'Share E-Scooter'!AK30*'E-Scooter EU27+4'!$B$38</f>
        <v>46.256031366502285</v>
      </c>
      <c r="AL30" s="11">
        <f>'Share E-Scooter'!AL30*'E-Scooter EU27+4'!$B$39</f>
        <v>47.335378496532535</v>
      </c>
      <c r="AM30" s="11">
        <f>'Share E-Scooter'!AM30*'E-Scooter EU27+4'!$B$40</f>
        <v>48.522453340331516</v>
      </c>
      <c r="AN30" s="11">
        <f>'Share E-Scooter'!AN30*'E-Scooter EU27+4'!$B$41</f>
        <v>49.827010420609632</v>
      </c>
      <c r="AO30" s="11">
        <f>'Share E-Scooter'!AO30*'E-Scooter EU27+4'!$B$42</f>
        <v>51.258804262583453</v>
      </c>
      <c r="AP30" s="11">
        <f>'Share E-Scooter'!AP30*'E-Scooter EU27+4'!$B$43</f>
        <v>52.82758938896341</v>
      </c>
    </row>
    <row r="31" spans="1:42" x14ac:dyDescent="0.45">
      <c r="A31" t="s">
        <v>50</v>
      </c>
      <c r="B31" s="9">
        <f>'Share E-Scooter'!B31*'E-Scooter EU27+4'!$B$3</f>
        <v>1.9153000546354049E-2</v>
      </c>
      <c r="C31" s="9">
        <f>'Share E-Scooter'!C31*'E-Scooter EU27+4'!$B$4</f>
        <v>0.60744782943588571</v>
      </c>
      <c r="D31" s="9">
        <f>'Share E-Scooter'!D31*'E-Scooter EU27+4'!$B$5</f>
        <v>0.87919759598222857</v>
      </c>
      <c r="E31" s="9">
        <f>'Share E-Scooter'!E31*'E-Scooter EU27+4'!$B$6</f>
        <v>1.243625510769705</v>
      </c>
      <c r="F31" s="9">
        <f>'Share E-Scooter'!F31*'E-Scooter EU27+4'!$B$7</f>
        <v>1.54166190117149</v>
      </c>
      <c r="G31" s="9">
        <f>'Share E-Scooter'!G31*'E-Scooter EU27+4'!$B$8</f>
        <v>1.3897921509885396</v>
      </c>
      <c r="H31" s="9">
        <f>'Share E-Scooter'!H31*'E-Scooter EU27+4'!$B$9</f>
        <v>1.5913407748437995</v>
      </c>
      <c r="I31" s="9">
        <f>'Share E-Scooter'!I31*'E-Scooter EU27+4'!$B$10</f>
        <v>1.1944530766670407</v>
      </c>
      <c r="J31" s="9">
        <f>'Share E-Scooter'!J31*'E-Scooter EU27+4'!$B$11</f>
        <v>1.3142814092883994</v>
      </c>
      <c r="K31" s="9">
        <f>'Share E-Scooter'!K31*'E-Scooter EU27+4'!$B$12</f>
        <v>9.1697871857675611E-2</v>
      </c>
      <c r="L31" s="9">
        <f>'Share E-Scooter'!L31*'E-Scooter EU27+4'!$B$13</f>
        <v>5.6335715508938486</v>
      </c>
      <c r="M31" s="9">
        <f>'Share E-Scooter'!M31*'E-Scooter EU27+4'!$B$14</f>
        <v>6.3588020076132761</v>
      </c>
      <c r="N31" s="11">
        <f>'Share E-Scooter'!N31*'E-Scooter EU27+4'!$B$15</f>
        <v>8.8804424244498676</v>
      </c>
      <c r="O31" s="11">
        <f>'Share E-Scooter'!O31*'E-Scooter EU27+4'!$B$16</f>
        <v>11.77849135161507</v>
      </c>
      <c r="P31" s="11">
        <f>'Share E-Scooter'!P31*'E-Scooter EU27+4'!$B$17</f>
        <v>14.553022150402031</v>
      </c>
      <c r="Q31" s="11">
        <f>'Share E-Scooter'!Q31*'E-Scooter EU27+4'!$B$18</f>
        <v>16.815639143814664</v>
      </c>
      <c r="R31" s="11">
        <f>'Share E-Scooter'!R31*'E-Scooter EU27+4'!$B$19</f>
        <v>18.885705109814097</v>
      </c>
      <c r="S31" s="11">
        <f>'Share E-Scooter'!S31*'E-Scooter EU27+4'!$B$20</f>
        <v>20.604880309497563</v>
      </c>
      <c r="T31" s="11">
        <f>'Share E-Scooter'!T31*'E-Scooter EU27+4'!$B$21</f>
        <v>22.04338866350809</v>
      </c>
      <c r="U31" s="11">
        <f>'Share E-Scooter'!U31*'E-Scooter EU27+4'!$B$22</f>
        <v>22.50941486595363</v>
      </c>
      <c r="V31" s="11">
        <f>'Share E-Scooter'!V31*'E-Scooter EU27+4'!$B$23</f>
        <v>22.938700996473589</v>
      </c>
      <c r="W31" s="11">
        <f>'Share E-Scooter'!W31*'E-Scooter EU27+4'!$B$24</f>
        <v>23.337716629885772</v>
      </c>
      <c r="X31" s="11">
        <f>'Share E-Scooter'!X31*'E-Scooter EU27+4'!$B$25</f>
        <v>23.712331913611639</v>
      </c>
      <c r="Y31" s="11">
        <f>'Share E-Scooter'!Y31*'E-Scooter EU27+4'!$B$26</f>
        <v>24.069041891657957</v>
      </c>
      <c r="Z31" s="11">
        <f>'Share E-Scooter'!Z31*'E-Scooter EU27+4'!$B$27</f>
        <v>24.413683807179016</v>
      </c>
      <c r="AA31" s="11">
        <f>'Share E-Scooter'!AA31*'E-Scooter EU27+4'!$B$28</f>
        <v>24.752773552006172</v>
      </c>
      <c r="AB31" s="11">
        <f>'Share E-Scooter'!AB31*'E-Scooter EU27+4'!$B$29</f>
        <v>25.09212018973172</v>
      </c>
      <c r="AC31" s="11">
        <f>'Share E-Scooter'!AC31*'E-Scooter EU27+4'!$B$30</f>
        <v>25.438255863892977</v>
      </c>
      <c r="AD31" s="11">
        <f>'Share E-Scooter'!AD31*'E-Scooter EU27+4'!$B$31</f>
        <v>25.79696719880641</v>
      </c>
      <c r="AE31" s="11">
        <f>'Share E-Scooter'!AE31*'E-Scooter EU27+4'!$B$32</f>
        <v>26.174602539470044</v>
      </c>
      <c r="AF31" s="11">
        <f>'Share E-Scooter'!AF31*'E-Scooter EU27+4'!$B$33</f>
        <v>26.576926775591257</v>
      </c>
      <c r="AG31" s="11">
        <f>'Share E-Scooter'!AG31*'E-Scooter EU27+4'!$B$34</f>
        <v>27.010285476087805</v>
      </c>
      <c r="AH31" s="11">
        <f>'Share E-Scooter'!AH31*'E-Scooter EU27+4'!$B$35</f>
        <v>27.480831555786505</v>
      </c>
      <c r="AI31" s="11">
        <f>'Share E-Scooter'!AI31*'E-Scooter EU27+4'!$B$36</f>
        <v>27.994717905802389</v>
      </c>
      <c r="AJ31" s="11">
        <f>'Share E-Scooter'!AJ31*'E-Scooter EU27+4'!$B$37</f>
        <v>28.558097434639102</v>
      </c>
      <c r="AK31" s="11">
        <f>'Share E-Scooter'!AK31*'E-Scooter EU27+4'!$B$38</f>
        <v>29.177123046057996</v>
      </c>
      <c r="AL31" s="11">
        <f>'Share E-Scooter'!AL31*'E-Scooter EU27+4'!$B$39</f>
        <v>29.857947645401119</v>
      </c>
      <c r="AM31" s="11">
        <f>'Share E-Scooter'!AM31*'E-Scooter EU27+4'!$B$40</f>
        <v>30.60672413484906</v>
      </c>
      <c r="AN31" s="11">
        <f>'Share E-Scooter'!AN31*'E-Scooter EU27+4'!$B$41</f>
        <v>31.429605418163078</v>
      </c>
      <c r="AO31" s="11">
        <f>'Share E-Scooter'!AO31*'E-Scooter EU27+4'!$B$42</f>
        <v>32.332744400685286</v>
      </c>
      <c r="AP31" s="11">
        <f>'Share E-Scooter'!AP31*'E-Scooter EU27+4'!$B$43</f>
        <v>33.322293986176994</v>
      </c>
    </row>
    <row r="32" spans="1:42" x14ac:dyDescent="0.45">
      <c r="A32" t="s">
        <v>51</v>
      </c>
      <c r="B32" s="9">
        <f>'Share E-Scooter'!B32*'E-Scooter EU27+4'!$B$3</f>
        <v>1.5773059273468042</v>
      </c>
      <c r="C32" s="9">
        <f>'Share E-Scooter'!C32*'E-Scooter EU27+4'!$B$4</f>
        <v>50.025115365308253</v>
      </c>
      <c r="D32" s="9">
        <f>'Share E-Scooter'!D32*'E-Scooter EU27+4'!$B$5</f>
        <v>90.50563488052353</v>
      </c>
      <c r="E32" s="9">
        <f>'Share E-Scooter'!E32*'E-Scooter EU27+4'!$B$6</f>
        <v>128.02027316746961</v>
      </c>
      <c r="F32" s="9">
        <f>'Share E-Scooter'!F32*'E-Scooter EU27+4'!$B$7</f>
        <v>158.70048982647688</v>
      </c>
      <c r="G32" s="9">
        <f>'Share E-Scooter'!G32*'E-Scooter EU27+4'!$B$8</f>
        <v>190.75578542979952</v>
      </c>
      <c r="H32" s="9">
        <f>'Share E-Scooter'!H32*'E-Scooter EU27+4'!$B$9</f>
        <v>218.41932203738418</v>
      </c>
      <c r="I32" s="9">
        <f>'Share E-Scooter'!I32*'E-Scooter EU27+4'!$B$10</f>
        <v>245.91680990203793</v>
      </c>
      <c r="J32" s="9">
        <f>'Share E-Scooter'!J32*'E-Scooter EU27+4'!$B$11</f>
        <v>270.58734897114107</v>
      </c>
      <c r="K32" s="9">
        <f>'Share E-Scooter'!K32*'E-Scooter EU27+4'!$B$12</f>
        <v>300.62059900886533</v>
      </c>
      <c r="L32" s="9">
        <f>'Share E-Scooter'!L32*'E-Scooter EU27+4'!$B$13</f>
        <v>275.63301188991761</v>
      </c>
      <c r="M32" s="9">
        <f>'Share E-Scooter'!M32*'E-Scooter EU27+4'!$B$14</f>
        <v>294.72185983460832</v>
      </c>
      <c r="N32" s="11">
        <f>'Share E-Scooter'!N32*'E-Scooter EU27+4'!$B$15</f>
        <v>317.26482978181502</v>
      </c>
      <c r="O32" s="11">
        <f>'Share E-Scooter'!O32*'E-Scooter EU27+4'!$B$16</f>
        <v>305.19107336100495</v>
      </c>
      <c r="P32" s="11">
        <f>'Share E-Scooter'!P32*'E-Scooter EU27+4'!$B$17</f>
        <v>297.6559013225085</v>
      </c>
      <c r="Q32" s="11">
        <f>'Share E-Scooter'!Q32*'E-Scooter EU27+4'!$B$18</f>
        <v>285.5409255580123</v>
      </c>
      <c r="R32" s="11">
        <f>'Share E-Scooter'!R32*'E-Scooter EU27+4'!$B$19</f>
        <v>275.37903570607079</v>
      </c>
      <c r="S32" s="11">
        <f>'Share E-Scooter'!S32*'E-Scooter EU27+4'!$B$20</f>
        <v>272.26556387415093</v>
      </c>
      <c r="T32" s="11">
        <f>'Share E-Scooter'!T32*'E-Scooter EU27+4'!$B$21</f>
        <v>269.93358007979208</v>
      </c>
      <c r="U32" s="11">
        <f>'Share E-Scooter'!U32*'E-Scooter EU27+4'!$B$22</f>
        <v>275.64033066870519</v>
      </c>
      <c r="V32" s="11">
        <f>'Share E-Scooter'!V32*'E-Scooter EU27+4'!$B$23</f>
        <v>280.89717859978964</v>
      </c>
      <c r="W32" s="11">
        <f>'Share E-Scooter'!W32*'E-Scooter EU27+4'!$B$24</f>
        <v>285.78334742251081</v>
      </c>
      <c r="X32" s="11">
        <f>'Share E-Scooter'!X32*'E-Scooter EU27+4'!$B$25</f>
        <v>290.37072036377418</v>
      </c>
      <c r="Y32" s="11">
        <f>'Share E-Scooter'!Y32*'E-Scooter EU27+4'!$B$26</f>
        <v>294.73883285745922</v>
      </c>
      <c r="Z32" s="11">
        <f>'Share E-Scooter'!Z32*'E-Scooter EU27+4'!$B$27</f>
        <v>298.95916519938118</v>
      </c>
      <c r="AA32" s="11">
        <f>'Share E-Scooter'!AA32*'E-Scooter EU27+4'!$B$28</f>
        <v>303.11150811665073</v>
      </c>
      <c r="AB32" s="11">
        <f>'Share E-Scooter'!AB32*'E-Scooter EU27+4'!$B$29</f>
        <v>307.26699683064055</v>
      </c>
      <c r="AC32" s="11">
        <f>'Share E-Scooter'!AC32*'E-Scooter EU27+4'!$B$30</f>
        <v>311.50562107965879</v>
      </c>
      <c r="AD32" s="11">
        <f>'Share E-Scooter'!AD32*'E-Scooter EU27+4'!$B$31</f>
        <v>315.89824130363917</v>
      </c>
      <c r="AE32" s="11">
        <f>'Share E-Scooter'!AE32*'E-Scooter EU27+4'!$B$32</f>
        <v>320.52259652533598</v>
      </c>
      <c r="AF32" s="11">
        <f>'Share E-Scooter'!AF32*'E-Scooter EU27+4'!$B$33</f>
        <v>325.44928103228062</v>
      </c>
      <c r="AG32" s="11">
        <f>'Share E-Scooter'!AG32*'E-Scooter EU27+4'!$B$34</f>
        <v>330.75599985257782</v>
      </c>
      <c r="AH32" s="11">
        <f>'Share E-Scooter'!AH32*'E-Scooter EU27+4'!$B$35</f>
        <v>336.51809885761185</v>
      </c>
      <c r="AI32" s="11">
        <f>'Share E-Scooter'!AI32*'E-Scooter EU27+4'!$B$36</f>
        <v>342.81092362840411</v>
      </c>
      <c r="AJ32" s="11">
        <f>'Share E-Scooter'!AJ32*'E-Scooter EU27+4'!$B$37</f>
        <v>349.70981995890861</v>
      </c>
      <c r="AK32" s="11">
        <f>'Share E-Scooter'!AK32*'E-Scooter EU27+4'!$B$38</f>
        <v>357.29013358500742</v>
      </c>
      <c r="AL32" s="11">
        <f>'Share E-Scooter'!AL32*'E-Scooter EU27+4'!$B$39</f>
        <v>365.62721026193935</v>
      </c>
      <c r="AM32" s="11">
        <f>'Share E-Scooter'!AM32*'E-Scooter EU27+4'!$B$40</f>
        <v>374.79639570622908</v>
      </c>
      <c r="AN32" s="11">
        <f>'Share E-Scooter'!AN32*'E-Scooter EU27+4'!$B$41</f>
        <v>384.87303565375782</v>
      </c>
      <c r="AO32" s="11">
        <f>'Share E-Scooter'!AO32*'E-Scooter EU27+4'!$B$42</f>
        <v>395.93247585976474</v>
      </c>
      <c r="AP32" s="11">
        <f>'Share E-Scooter'!AP32*'E-Scooter EU27+4'!$B$43</f>
        <v>408.05006206013161</v>
      </c>
    </row>
    <row r="33" spans="1:42" x14ac:dyDescent="0.45">
      <c r="A33" t="s">
        <v>52</v>
      </c>
      <c r="B33" s="9">
        <f>SUM(B2:B32)</f>
        <v>24</v>
      </c>
      <c r="C33" s="9">
        <f t="shared" ref="C33:AP33" si="0">SUM(C2:C32)</f>
        <v>762.78100347518898</v>
      </c>
      <c r="D33" s="9">
        <f t="shared" si="0"/>
        <v>1375.5565748214715</v>
      </c>
      <c r="E33" s="9">
        <f t="shared" si="0"/>
        <v>1945.7255749702451</v>
      </c>
      <c r="F33" s="9">
        <f t="shared" si="0"/>
        <v>2475.1440033912659</v>
      </c>
      <c r="G33" s="9">
        <f t="shared" si="0"/>
        <v>2965.6678595542917</v>
      </c>
      <c r="H33" s="9">
        <f t="shared" si="0"/>
        <v>3419.1531443595895</v>
      </c>
      <c r="I33" s="9">
        <f t="shared" si="0"/>
        <v>3837.4558596611023</v>
      </c>
      <c r="J33" s="9">
        <f t="shared" si="0"/>
        <v>4222.4320015907269</v>
      </c>
      <c r="K33" s="9">
        <f t="shared" si="0"/>
        <v>4575.937572479249</v>
      </c>
      <c r="L33" s="9">
        <f t="shared" si="0"/>
        <v>4899.828573703765</v>
      </c>
      <c r="M33" s="9">
        <f t="shared" si="0"/>
        <v>5195.9610013961774</v>
      </c>
      <c r="N33" s="9">
        <f t="shared" si="0"/>
        <v>5466.1908578872672</v>
      </c>
      <c r="O33" s="9">
        <f t="shared" si="0"/>
        <v>5712.3741436004648</v>
      </c>
      <c r="P33" s="9">
        <f t="shared" si="0"/>
        <v>5936.3668584823599</v>
      </c>
      <c r="Q33" s="9">
        <f t="shared" si="0"/>
        <v>6140.0250005722028</v>
      </c>
      <c r="R33" s="9">
        <f t="shared" si="0"/>
        <v>6325.2045722007724</v>
      </c>
      <c r="S33" s="9">
        <f t="shared" si="0"/>
        <v>6493.7615728378278</v>
      </c>
      <c r="T33" s="9">
        <f t="shared" si="0"/>
        <v>6647.5520009994461</v>
      </c>
      <c r="U33" s="9">
        <f t="shared" si="0"/>
        <v>6788.431858539584</v>
      </c>
      <c r="V33" s="9">
        <f t="shared" si="0"/>
        <v>6918.2571434974689</v>
      </c>
      <c r="W33" s="9">
        <f t="shared" si="0"/>
        <v>7038.883857727049</v>
      </c>
      <c r="X33" s="9">
        <f t="shared" si="0"/>
        <v>7152.168001174924</v>
      </c>
      <c r="Y33" s="9">
        <f t="shared" si="0"/>
        <v>7259.9655718803397</v>
      </c>
      <c r="Z33" s="9">
        <f t="shared" si="0"/>
        <v>7364.132571697236</v>
      </c>
      <c r="AA33" s="9">
        <f t="shared" si="0"/>
        <v>7466.5250010490427</v>
      </c>
      <c r="AB33" s="9">
        <f t="shared" si="0"/>
        <v>7568.9988579750061</v>
      </c>
      <c r="AC33" s="9">
        <f t="shared" si="0"/>
        <v>7673.4101433753949</v>
      </c>
      <c r="AD33" s="9">
        <f t="shared" si="0"/>
        <v>7781.6148571968106</v>
      </c>
      <c r="AE33" s="9">
        <f t="shared" si="0"/>
        <v>7895.4690012931842</v>
      </c>
      <c r="AF33" s="9">
        <f t="shared" si="0"/>
        <v>8016.8285722732535</v>
      </c>
      <c r="AG33" s="9">
        <f t="shared" si="0"/>
        <v>8147.5495710372916</v>
      </c>
      <c r="AH33" s="9">
        <f t="shared" si="0"/>
        <v>8289.488000869751</v>
      </c>
      <c r="AI33" s="9">
        <f t="shared" si="0"/>
        <v>8444.4998579025305</v>
      </c>
      <c r="AJ33" s="9">
        <f t="shared" si="0"/>
        <v>8614.4411435127258</v>
      </c>
      <c r="AK33" s="9">
        <f t="shared" si="0"/>
        <v>8801.167857646944</v>
      </c>
      <c r="AL33" s="9">
        <f t="shared" si="0"/>
        <v>9006.5360007286035</v>
      </c>
      <c r="AM33" s="9">
        <f t="shared" si="0"/>
        <v>9232.4015722274762</v>
      </c>
      <c r="AN33" s="9">
        <f t="shared" si="0"/>
        <v>9480.6205720901489</v>
      </c>
      <c r="AO33" s="9">
        <f t="shared" si="0"/>
        <v>9753.0490007400513</v>
      </c>
      <c r="AP33" s="9">
        <f t="shared" si="0"/>
        <v>10051.542858123779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33"/>
  <sheetViews>
    <sheetView zoomScale="51" zoomScaleNormal="51" workbookViewId="0">
      <selection activeCell="R39" sqref="R39"/>
    </sheetView>
  </sheetViews>
  <sheetFormatPr defaultColWidth="10.6640625" defaultRowHeight="14.25" x14ac:dyDescent="0.45"/>
  <sheetData>
    <row r="1" spans="1:53" x14ac:dyDescent="0.45">
      <c r="A1" t="s">
        <v>53</v>
      </c>
      <c r="C1" s="7">
        <v>2000</v>
      </c>
      <c r="D1" s="7">
        <v>2001</v>
      </c>
      <c r="E1" s="7">
        <v>2002</v>
      </c>
      <c r="F1" s="7">
        <v>2003</v>
      </c>
      <c r="G1" s="7">
        <v>2004</v>
      </c>
      <c r="H1" s="7">
        <v>2005</v>
      </c>
      <c r="I1" s="7">
        <v>2006</v>
      </c>
      <c r="J1" s="7">
        <v>2007</v>
      </c>
      <c r="K1" s="7">
        <v>2008</v>
      </c>
      <c r="L1" s="7">
        <v>2009</v>
      </c>
      <c r="M1" s="7">
        <v>2010</v>
      </c>
      <c r="N1" s="7">
        <v>2011</v>
      </c>
      <c r="O1" s="7">
        <v>2012</v>
      </c>
      <c r="P1" s="7">
        <v>2013</v>
      </c>
      <c r="Q1" s="7">
        <v>2014</v>
      </c>
      <c r="R1" s="7">
        <v>2015</v>
      </c>
      <c r="S1" s="7">
        <v>2016</v>
      </c>
      <c r="T1" s="7">
        <v>2017</v>
      </c>
      <c r="U1" s="7">
        <v>2018</v>
      </c>
      <c r="V1" s="7">
        <v>2019</v>
      </c>
      <c r="W1" s="7">
        <v>2020</v>
      </c>
      <c r="X1" s="7">
        <v>2021</v>
      </c>
      <c r="Y1" s="7">
        <v>2022</v>
      </c>
      <c r="Z1" s="7">
        <v>2023</v>
      </c>
      <c r="AA1" s="7">
        <v>2024</v>
      </c>
      <c r="AB1" s="7">
        <v>2025</v>
      </c>
      <c r="AC1" s="7">
        <v>2026</v>
      </c>
      <c r="AD1" s="7">
        <v>2027</v>
      </c>
      <c r="AE1" s="7">
        <v>2028</v>
      </c>
      <c r="AF1" s="7">
        <v>2029</v>
      </c>
      <c r="AG1" s="7">
        <v>2030</v>
      </c>
      <c r="AH1" s="7">
        <v>2031</v>
      </c>
      <c r="AI1" s="7">
        <v>2032</v>
      </c>
      <c r="AJ1" s="7">
        <v>2033</v>
      </c>
      <c r="AK1" s="7">
        <v>2034</v>
      </c>
      <c r="AL1" s="7">
        <v>2035</v>
      </c>
      <c r="AM1" s="7">
        <v>2036</v>
      </c>
      <c r="AN1" s="7">
        <v>2037</v>
      </c>
      <c r="AO1" s="7">
        <v>2038</v>
      </c>
      <c r="AP1" s="7">
        <v>2039</v>
      </c>
      <c r="AQ1" s="7">
        <v>2040</v>
      </c>
      <c r="AR1" s="7">
        <v>2041</v>
      </c>
      <c r="AS1" s="7">
        <v>2042</v>
      </c>
      <c r="AT1" s="7">
        <v>2043</v>
      </c>
      <c r="AU1" s="7">
        <v>2044</v>
      </c>
      <c r="AV1" s="7">
        <v>2045</v>
      </c>
      <c r="AW1" s="7">
        <v>2046</v>
      </c>
      <c r="AX1" s="7">
        <v>2047</v>
      </c>
      <c r="AY1" s="7">
        <v>2048</v>
      </c>
      <c r="AZ1" s="7">
        <v>2049</v>
      </c>
      <c r="BA1" s="7">
        <v>2050</v>
      </c>
    </row>
    <row r="2" spans="1:53" x14ac:dyDescent="0.45">
      <c r="A2" t="s">
        <v>21</v>
      </c>
      <c r="C2" s="8">
        <v>6.1331837375144256E-2</v>
      </c>
      <c r="D2" s="8">
        <v>6.1331837375144249E-2</v>
      </c>
      <c r="E2" s="8">
        <v>6.1331837375144263E-2</v>
      </c>
      <c r="F2" s="8">
        <v>6.1331837375144249E-2</v>
      </c>
      <c r="G2" s="8">
        <v>6.133183737514427E-2</v>
      </c>
      <c r="H2" s="8">
        <v>6.1331837375144263E-2</v>
      </c>
      <c r="I2" s="8">
        <v>6.1331837375144263E-2</v>
      </c>
      <c r="J2" s="8">
        <v>6.1331837375144263E-2</v>
      </c>
      <c r="K2" s="8">
        <v>6.1331837375144284E-2</v>
      </c>
      <c r="L2" s="8">
        <v>6.1331837375144263E-2</v>
      </c>
      <c r="M2" s="8">
        <v>6.1331837375144256E-2</v>
      </c>
      <c r="N2" s="8">
        <v>6.1331837375144263E-2</v>
      </c>
      <c r="O2" s="8">
        <v>5.4391852794815419E-2</v>
      </c>
      <c r="P2" s="8">
        <v>3.264254268227209E-2</v>
      </c>
      <c r="Q2" s="8">
        <v>3.4229828850855744E-2</v>
      </c>
      <c r="R2" s="8">
        <v>3.0376670716889428E-2</v>
      </c>
      <c r="S2" s="8">
        <v>7.1531186400095773E-2</v>
      </c>
      <c r="T2" s="8">
        <v>3.9989069047185279E-2</v>
      </c>
      <c r="U2" s="8">
        <v>3.8222078942596362E-2</v>
      </c>
      <c r="V2" s="8">
        <v>2.7627213755590997E-2</v>
      </c>
      <c r="W2" s="8">
        <v>3.7833005601023574E-2</v>
      </c>
      <c r="X2" s="8">
        <v>4.7965786203296341E-2</v>
      </c>
      <c r="Y2" s="8">
        <v>4.4767027384858424E-2</v>
      </c>
      <c r="Z2" s="8">
        <v>4.2646962502751101E-2</v>
      </c>
      <c r="AA2" s="8">
        <v>4.2604323733417854E-2</v>
      </c>
      <c r="AB2" s="8">
        <v>4.260432373341784E-2</v>
      </c>
      <c r="AC2" s="8">
        <v>4.260432373341784E-2</v>
      </c>
      <c r="AD2" s="8">
        <v>4.2604323733417847E-2</v>
      </c>
      <c r="AE2" s="8">
        <v>4.2604323733417847E-2</v>
      </c>
      <c r="AF2" s="8">
        <v>4.260432373341784E-2</v>
      </c>
      <c r="AG2" s="8">
        <v>4.2604323733417854E-2</v>
      </c>
      <c r="AH2" s="8">
        <v>4.2604323733417854E-2</v>
      </c>
      <c r="AI2" s="8">
        <v>4.2604323733417833E-2</v>
      </c>
      <c r="AJ2" s="8">
        <v>4.2604323733417826E-2</v>
      </c>
      <c r="AK2" s="8">
        <v>4.2604323733417847E-2</v>
      </c>
      <c r="AL2" s="8">
        <v>4.2604323733417847E-2</v>
      </c>
      <c r="AM2" s="8">
        <v>4.2604323733417833E-2</v>
      </c>
      <c r="AN2" s="8">
        <v>4.260432373341784E-2</v>
      </c>
      <c r="AO2" s="8">
        <v>4.2604323733417826E-2</v>
      </c>
      <c r="AP2" s="8">
        <v>4.260432373341784E-2</v>
      </c>
      <c r="AQ2" s="8">
        <v>4.2604323733417847E-2</v>
      </c>
      <c r="AR2" s="8">
        <v>4.2604323733417847E-2</v>
      </c>
      <c r="AS2" s="8">
        <v>4.2604323733417819E-2</v>
      </c>
      <c r="AT2" s="8">
        <v>4.2604323733417833E-2</v>
      </c>
      <c r="AU2" s="8">
        <v>4.2604323733417833E-2</v>
      </c>
      <c r="AV2" s="8">
        <v>4.2604323733417854E-2</v>
      </c>
      <c r="AW2" s="8">
        <v>4.2604323733417833E-2</v>
      </c>
      <c r="AX2" s="8">
        <v>4.2604323733417861E-2</v>
      </c>
      <c r="AY2" s="8">
        <v>4.2604323733417833E-2</v>
      </c>
      <c r="AZ2" s="8">
        <v>4.2604323733417833E-2</v>
      </c>
      <c r="BA2" s="8">
        <v>4.2604323733417854E-2</v>
      </c>
    </row>
    <row r="3" spans="1:53" x14ac:dyDescent="0.45">
      <c r="A3" t="s">
        <v>22</v>
      </c>
      <c r="C3" s="8">
        <v>2.8462379620201681E-3</v>
      </c>
      <c r="D3" s="8">
        <v>2.8462379620201677E-3</v>
      </c>
      <c r="E3" s="8">
        <v>2.8462379620201681E-3</v>
      </c>
      <c r="F3" s="8">
        <v>2.8462379620201672E-3</v>
      </c>
      <c r="G3" s="8">
        <v>2.8462379620201681E-3</v>
      </c>
      <c r="H3" s="8">
        <v>2.8462379620201681E-3</v>
      </c>
      <c r="I3" s="8">
        <v>2.8462379620201677E-3</v>
      </c>
      <c r="J3" s="8">
        <v>2.8462379620201677E-3</v>
      </c>
      <c r="K3" s="8">
        <v>2.8462379620201685E-3</v>
      </c>
      <c r="L3" s="8">
        <v>2.8462379620201677E-3</v>
      </c>
      <c r="M3" s="8">
        <v>2.8462379620201677E-3</v>
      </c>
      <c r="N3" s="8">
        <v>2.8462379620201681E-3</v>
      </c>
      <c r="O3" s="8">
        <v>5.3412621402437396E-3</v>
      </c>
      <c r="P3" s="8">
        <v>4.8319553312573824E-3</v>
      </c>
      <c r="Q3" s="8">
        <v>1.4754236573644717E-2</v>
      </c>
      <c r="R3" s="8">
        <v>3.7363304981773995E-2</v>
      </c>
      <c r="S3" s="8">
        <v>6.1295342990542317E-2</v>
      </c>
      <c r="T3" s="8">
        <v>0.17027995384708811</v>
      </c>
      <c r="U3" s="8">
        <v>0.21017106244081321</v>
      </c>
      <c r="V3" s="8">
        <v>0.20631106393274212</v>
      </c>
      <c r="W3" s="8">
        <v>0.14617088902410194</v>
      </c>
      <c r="X3" s="8">
        <v>0.12112652984454735</v>
      </c>
      <c r="Y3" s="8">
        <v>0.11304880223585441</v>
      </c>
      <c r="Z3" s="8">
        <v>0.10769506736478288</v>
      </c>
      <c r="AA3" s="8">
        <v>0.10758739298737793</v>
      </c>
      <c r="AB3" s="8">
        <v>0.10758739298737792</v>
      </c>
      <c r="AC3" s="8">
        <v>0.10758739298737789</v>
      </c>
      <c r="AD3" s="8">
        <v>0.10758739298737792</v>
      </c>
      <c r="AE3" s="8">
        <v>0.10758739298737792</v>
      </c>
      <c r="AF3" s="8">
        <v>0.10758739298737791</v>
      </c>
      <c r="AG3" s="8">
        <v>0.10758739298737793</v>
      </c>
      <c r="AH3" s="8">
        <v>0.10758739298737793</v>
      </c>
      <c r="AI3" s="8">
        <v>0.10758739298737789</v>
      </c>
      <c r="AJ3" s="8">
        <v>0.10758739298737789</v>
      </c>
      <c r="AK3" s="8">
        <v>0.10758739298737793</v>
      </c>
      <c r="AL3" s="8">
        <v>0.10758739298737791</v>
      </c>
      <c r="AM3" s="8">
        <v>0.10758739298737788</v>
      </c>
      <c r="AN3" s="8">
        <v>0.10758739298737792</v>
      </c>
      <c r="AO3" s="8">
        <v>0.10758739298737789</v>
      </c>
      <c r="AP3" s="8">
        <v>0.10758739298737793</v>
      </c>
      <c r="AQ3" s="8">
        <v>0.10758739298737793</v>
      </c>
      <c r="AR3" s="8">
        <v>0.10758739298737795</v>
      </c>
      <c r="AS3" s="8">
        <v>0.10758739298737788</v>
      </c>
      <c r="AT3" s="8">
        <v>0.10758739298737791</v>
      </c>
      <c r="AU3" s="8">
        <v>0.10758739298737791</v>
      </c>
      <c r="AV3" s="8">
        <v>0.10758739298737795</v>
      </c>
      <c r="AW3" s="8">
        <v>0.10758739298737792</v>
      </c>
      <c r="AX3" s="8">
        <v>0.10758739298737797</v>
      </c>
      <c r="AY3" s="8">
        <v>0.10758739298737792</v>
      </c>
      <c r="AZ3" s="8">
        <v>0.10758739298737792</v>
      </c>
      <c r="BA3" s="8">
        <v>0.10758739298737797</v>
      </c>
    </row>
    <row r="4" spans="1:53" x14ac:dyDescent="0.45">
      <c r="A4" t="s">
        <v>23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8.9021035670728998E-5</v>
      </c>
      <c r="P4" s="8">
        <v>1.0737678513905293E-4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1.0203901502555109E-5</v>
      </c>
      <c r="X4" s="8">
        <v>1.5219768781120479E-5</v>
      </c>
      <c r="Y4" s="8">
        <v>1.4204787615235836E-5</v>
      </c>
      <c r="Z4" s="8">
        <v>1.3532081091258764E-5</v>
      </c>
      <c r="AA4" s="8">
        <v>1.351855160989859E-5</v>
      </c>
      <c r="AB4" s="8">
        <v>1.3518551609898586E-5</v>
      </c>
      <c r="AC4" s="8">
        <v>1.3518551609898586E-5</v>
      </c>
      <c r="AD4" s="8">
        <v>1.3518551609898588E-5</v>
      </c>
      <c r="AE4" s="8">
        <v>1.3518551609898588E-5</v>
      </c>
      <c r="AF4" s="8">
        <v>1.3518551609898588E-5</v>
      </c>
      <c r="AG4" s="8">
        <v>1.3518551609898593E-5</v>
      </c>
      <c r="AH4" s="8">
        <v>1.3518551609898592E-5</v>
      </c>
      <c r="AI4" s="8">
        <v>1.3518551609898586E-5</v>
      </c>
      <c r="AJ4" s="8">
        <v>1.3518551609898586E-5</v>
      </c>
      <c r="AK4" s="8">
        <v>1.3518551609898592E-5</v>
      </c>
      <c r="AL4" s="8">
        <v>1.3518551609898592E-5</v>
      </c>
      <c r="AM4" s="8">
        <v>1.3518551609898588E-5</v>
      </c>
      <c r="AN4" s="8">
        <v>1.351855160989859E-5</v>
      </c>
      <c r="AO4" s="8">
        <v>1.3518551609898588E-5</v>
      </c>
      <c r="AP4" s="8">
        <v>1.3518551609898593E-5</v>
      </c>
      <c r="AQ4" s="8">
        <v>1.3518551609898593E-5</v>
      </c>
      <c r="AR4" s="8">
        <v>1.3518551609898597E-5</v>
      </c>
      <c r="AS4" s="8">
        <v>1.3518551609898586E-5</v>
      </c>
      <c r="AT4" s="8">
        <v>1.3518551609898592E-5</v>
      </c>
      <c r="AU4" s="8">
        <v>1.3518551609898592E-5</v>
      </c>
      <c r="AV4" s="8">
        <v>1.3518551609898597E-5</v>
      </c>
      <c r="AW4" s="8">
        <v>1.3518551609898595E-5</v>
      </c>
      <c r="AX4" s="8">
        <v>1.3518551609898602E-5</v>
      </c>
      <c r="AY4" s="8">
        <v>1.3518551609898593E-5</v>
      </c>
      <c r="AZ4" s="8">
        <v>1.3518551609898592E-5</v>
      </c>
      <c r="BA4" s="8">
        <v>1.3518551609898597E-5</v>
      </c>
    </row>
    <row r="5" spans="1:53" x14ac:dyDescent="0.45">
      <c r="A5" t="s">
        <v>24</v>
      </c>
      <c r="C5" s="8">
        <v>0.17082661177406008</v>
      </c>
      <c r="D5" s="8">
        <v>0.17082661177406006</v>
      </c>
      <c r="E5" s="8">
        <v>0.17082661177406011</v>
      </c>
      <c r="F5" s="8">
        <v>0.17082661177406006</v>
      </c>
      <c r="G5" s="8">
        <v>0.17082661177406011</v>
      </c>
      <c r="H5" s="8">
        <v>0.17082661177406011</v>
      </c>
      <c r="I5" s="8">
        <v>0.17082661177406011</v>
      </c>
      <c r="J5" s="8">
        <v>0.17082661177406011</v>
      </c>
      <c r="K5" s="8">
        <v>0.17082661177406017</v>
      </c>
      <c r="L5" s="8">
        <v>0.17082661177406011</v>
      </c>
      <c r="M5" s="8">
        <v>0.17082661177406011</v>
      </c>
      <c r="N5" s="8">
        <v>0.17082661177406014</v>
      </c>
      <c r="O5" s="8">
        <v>0.18403318704209809</v>
      </c>
      <c r="P5" s="8">
        <v>0.2466444754644046</v>
      </c>
      <c r="Q5" s="8">
        <v>0.15740662675996964</v>
      </c>
      <c r="R5" s="8">
        <v>0.13001215066828675</v>
      </c>
      <c r="S5" s="8">
        <v>8.4221237878606484E-2</v>
      </c>
      <c r="T5" s="8">
        <v>3.0758486670310319E-2</v>
      </c>
      <c r="U5" s="8">
        <v>3.1714049686687756E-2</v>
      </c>
      <c r="V5" s="8">
        <v>3.099669512147234E-2</v>
      </c>
      <c r="W5" s="8">
        <v>3.0172936743055455E-2</v>
      </c>
      <c r="X5" s="8">
        <v>3.8254127842907271E-2</v>
      </c>
      <c r="Y5" s="8">
        <v>3.8083224993615473E-2</v>
      </c>
      <c r="Z5" s="8">
        <v>3.8698335822306799E-2</v>
      </c>
      <c r="AA5" s="8">
        <v>3.8659644921059104E-2</v>
      </c>
      <c r="AB5" s="8">
        <v>3.8659644921059097E-2</v>
      </c>
      <c r="AC5" s="8">
        <v>3.8659644921059097E-2</v>
      </c>
      <c r="AD5" s="8">
        <v>3.8659644921059104E-2</v>
      </c>
      <c r="AE5" s="8">
        <v>3.8659644921059111E-2</v>
      </c>
      <c r="AF5" s="8">
        <v>3.8659644921059111E-2</v>
      </c>
      <c r="AG5" s="8">
        <v>3.8659644921059125E-2</v>
      </c>
      <c r="AH5" s="8">
        <v>3.8659644921059118E-2</v>
      </c>
      <c r="AI5" s="8">
        <v>3.8659644921059104E-2</v>
      </c>
      <c r="AJ5" s="8">
        <v>3.8659644921059097E-2</v>
      </c>
      <c r="AK5" s="8">
        <v>3.8659644921059118E-2</v>
      </c>
      <c r="AL5" s="8">
        <v>3.8659644921059118E-2</v>
      </c>
      <c r="AM5" s="8">
        <v>3.8659644921059104E-2</v>
      </c>
      <c r="AN5" s="8">
        <v>3.8659644921059118E-2</v>
      </c>
      <c r="AO5" s="8">
        <v>3.8659644921059111E-2</v>
      </c>
      <c r="AP5" s="8">
        <v>3.8659644921059132E-2</v>
      </c>
      <c r="AQ5" s="8">
        <v>3.8659644921059132E-2</v>
      </c>
      <c r="AR5" s="8">
        <v>3.8659644921059132E-2</v>
      </c>
      <c r="AS5" s="8">
        <v>3.8659644921059104E-2</v>
      </c>
      <c r="AT5" s="8">
        <v>3.8659644921059118E-2</v>
      </c>
      <c r="AU5" s="8">
        <v>3.8659644921059118E-2</v>
      </c>
      <c r="AV5" s="8">
        <v>3.8659644921059132E-2</v>
      </c>
      <c r="AW5" s="8">
        <v>3.8659644921059118E-2</v>
      </c>
      <c r="AX5" s="8">
        <v>3.8659644921059146E-2</v>
      </c>
      <c r="AY5" s="8">
        <v>3.8659644921059118E-2</v>
      </c>
      <c r="AZ5" s="8">
        <v>3.8659644921059118E-2</v>
      </c>
      <c r="BA5" s="8">
        <v>3.8659644921059139E-2</v>
      </c>
    </row>
    <row r="6" spans="1:53" x14ac:dyDescent="0.45">
      <c r="A6" t="s">
        <v>25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1.0737678513905295E-3</v>
      </c>
      <c r="Q6" s="8">
        <v>1.4332686957254869E-3</v>
      </c>
      <c r="R6" s="8">
        <v>2.2782503037667071E-4</v>
      </c>
      <c r="S6" s="8">
        <v>2.9929366694600744E-4</v>
      </c>
      <c r="T6" s="8">
        <v>1.761097953482723E-3</v>
      </c>
      <c r="U6" s="8">
        <v>2.1156132256049645E-3</v>
      </c>
      <c r="V6" s="8">
        <v>2.0647573783408217E-3</v>
      </c>
      <c r="W6" s="8">
        <v>1.979556891495691E-3</v>
      </c>
      <c r="X6" s="8">
        <v>2.5097398720067667E-3</v>
      </c>
      <c r="Y6" s="8">
        <v>2.4985274429358819E-3</v>
      </c>
      <c r="Z6" s="8">
        <v>2.5388830400837063E-3</v>
      </c>
      <c r="AA6" s="8">
        <v>2.7054342877909478E-3</v>
      </c>
      <c r="AB6" s="8">
        <v>2.7054342877909469E-3</v>
      </c>
      <c r="AC6" s="8">
        <v>2.7054342877909469E-3</v>
      </c>
      <c r="AD6" s="8">
        <v>2.7054342877909474E-3</v>
      </c>
      <c r="AE6" s="8">
        <v>2.7054342877909478E-3</v>
      </c>
      <c r="AF6" s="8">
        <v>2.7054342877909474E-3</v>
      </c>
      <c r="AG6" s="8">
        <v>2.7054342877909482E-3</v>
      </c>
      <c r="AH6" s="8">
        <v>2.7054342877909482E-3</v>
      </c>
      <c r="AI6" s="8">
        <v>2.7054342877909469E-3</v>
      </c>
      <c r="AJ6" s="8">
        <v>2.7054342877909469E-3</v>
      </c>
      <c r="AK6" s="8">
        <v>2.7054342877909478E-3</v>
      </c>
      <c r="AL6" s="8">
        <v>2.7054342877909474E-3</v>
      </c>
      <c r="AM6" s="8">
        <v>2.7054342877909465E-3</v>
      </c>
      <c r="AN6" s="8">
        <v>2.7054342877909474E-3</v>
      </c>
      <c r="AO6" s="8">
        <v>2.7054342877909465E-3</v>
      </c>
      <c r="AP6" s="8">
        <v>2.7054342877909478E-3</v>
      </c>
      <c r="AQ6" s="8">
        <v>2.7054342877909478E-3</v>
      </c>
      <c r="AR6" s="8">
        <v>2.7054342877909482E-3</v>
      </c>
      <c r="AS6" s="8">
        <v>2.7054342877909465E-3</v>
      </c>
      <c r="AT6" s="8">
        <v>2.7054342877909474E-3</v>
      </c>
      <c r="AU6" s="8">
        <v>2.7054342877909474E-3</v>
      </c>
      <c r="AV6" s="8">
        <v>2.7054342877909487E-3</v>
      </c>
      <c r="AW6" s="8">
        <v>2.7054342877909478E-3</v>
      </c>
      <c r="AX6" s="8">
        <v>2.7054342877909491E-3</v>
      </c>
      <c r="AY6" s="8">
        <v>2.7054342877909474E-3</v>
      </c>
      <c r="AZ6" s="8">
        <v>2.7054342877909474E-3</v>
      </c>
      <c r="BA6" s="8">
        <v>2.7054342877909491E-3</v>
      </c>
    </row>
    <row r="7" spans="1:53" x14ac:dyDescent="0.45">
      <c r="A7" t="s">
        <v>26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2.3515515945452592E-2</v>
      </c>
      <c r="Q7" s="8">
        <v>1.1381839642525926E-2</v>
      </c>
      <c r="R7" s="8">
        <v>5.3918590522478733E-3</v>
      </c>
      <c r="S7" s="8">
        <v>8.6795163414342159E-3</v>
      </c>
      <c r="T7" s="8">
        <v>6.0727515637335272E-3</v>
      </c>
      <c r="U7" s="8">
        <v>6.6893675323890312E-3</v>
      </c>
      <c r="V7" s="8">
        <v>1.1729848664684669E-2</v>
      </c>
      <c r="W7" s="8">
        <v>1.6062981745322249E-2</v>
      </c>
      <c r="X7" s="8">
        <v>2.0365116012953877E-2</v>
      </c>
      <c r="Y7" s="8">
        <v>1.900700016431861E-2</v>
      </c>
      <c r="Z7" s="8">
        <v>1.8106871745780611E-2</v>
      </c>
      <c r="AA7" s="8">
        <v>1.8088768352657002E-2</v>
      </c>
      <c r="AB7" s="8">
        <v>1.8088768352656999E-2</v>
      </c>
      <c r="AC7" s="8">
        <v>1.8088768352656995E-2</v>
      </c>
      <c r="AD7" s="8">
        <v>1.8088768352656999E-2</v>
      </c>
      <c r="AE7" s="8">
        <v>1.8088768352656999E-2</v>
      </c>
      <c r="AF7" s="8">
        <v>1.8088768352656995E-2</v>
      </c>
      <c r="AG7" s="8">
        <v>1.8088768352657002E-2</v>
      </c>
      <c r="AH7" s="8">
        <v>1.8088768352656999E-2</v>
      </c>
      <c r="AI7" s="8">
        <v>1.8088768352656992E-2</v>
      </c>
      <c r="AJ7" s="8">
        <v>1.8088768352656989E-2</v>
      </c>
      <c r="AK7" s="8">
        <v>1.8088768352656995E-2</v>
      </c>
      <c r="AL7" s="8">
        <v>1.8088768352656992E-2</v>
      </c>
      <c r="AM7" s="8">
        <v>1.8088768352656989E-2</v>
      </c>
      <c r="AN7" s="8">
        <v>1.8088768352656992E-2</v>
      </c>
      <c r="AO7" s="8">
        <v>1.8088768352656989E-2</v>
      </c>
      <c r="AP7" s="8">
        <v>1.8088768352656995E-2</v>
      </c>
      <c r="AQ7" s="8">
        <v>1.8088768352656995E-2</v>
      </c>
      <c r="AR7" s="8">
        <v>1.8088768352656999E-2</v>
      </c>
      <c r="AS7" s="8">
        <v>1.8088768352656985E-2</v>
      </c>
      <c r="AT7" s="8">
        <v>1.8088768352656992E-2</v>
      </c>
      <c r="AU7" s="8">
        <v>1.8088768352656992E-2</v>
      </c>
      <c r="AV7" s="8">
        <v>1.8088768352656999E-2</v>
      </c>
      <c r="AW7" s="8">
        <v>1.8088768352656995E-2</v>
      </c>
      <c r="AX7" s="8">
        <v>1.8088768352657002E-2</v>
      </c>
      <c r="AY7" s="8">
        <v>1.8088768352656995E-2</v>
      </c>
      <c r="AZ7" s="8">
        <v>1.8088768352656995E-2</v>
      </c>
      <c r="BA7" s="8">
        <v>1.8088768352657002E-2</v>
      </c>
    </row>
    <row r="8" spans="1:53" x14ac:dyDescent="0.45">
      <c r="A8" t="s">
        <v>27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1.6023786420731219E-3</v>
      </c>
      <c r="P8" s="8">
        <v>1.2885214216686352E-2</v>
      </c>
      <c r="Q8" s="8">
        <v>3.9962903633757693E-2</v>
      </c>
      <c r="R8" s="8">
        <v>3.106014580801944E-2</v>
      </c>
      <c r="S8" s="8">
        <v>3.5077217766072068E-2</v>
      </c>
      <c r="T8" s="8">
        <v>1.4483512479504463E-2</v>
      </c>
      <c r="U8" s="8">
        <v>1.2492192379762648E-2</v>
      </c>
      <c r="V8" s="8">
        <v>2.1306269388768482E-2</v>
      </c>
      <c r="W8" s="8">
        <v>2.7775019889955004E-2</v>
      </c>
      <c r="X8" s="8">
        <v>2.6946600626973811E-2</v>
      </c>
      <c r="Y8" s="8">
        <v>2.850285333581172E-2</v>
      </c>
      <c r="Z8" s="8">
        <v>2.8963224371573469E-2</v>
      </c>
      <c r="AA8" s="8">
        <v>2.893426671150455E-2</v>
      </c>
      <c r="AB8" s="8">
        <v>2.8934266711504543E-2</v>
      </c>
      <c r="AC8" s="8">
        <v>2.8934266711504539E-2</v>
      </c>
      <c r="AD8" s="8">
        <v>2.8934266711504543E-2</v>
      </c>
      <c r="AE8" s="8">
        <v>2.8934266711504543E-2</v>
      </c>
      <c r="AF8" s="8">
        <v>2.8934266711504539E-2</v>
      </c>
      <c r="AG8" s="8">
        <v>2.893426671150455E-2</v>
      </c>
      <c r="AH8" s="8">
        <v>2.8934266711504546E-2</v>
      </c>
      <c r="AI8" s="8">
        <v>2.8934266711504536E-2</v>
      </c>
      <c r="AJ8" s="8">
        <v>2.8934266711504533E-2</v>
      </c>
      <c r="AK8" s="8">
        <v>2.8934266711504546E-2</v>
      </c>
      <c r="AL8" s="8">
        <v>2.8934266711504539E-2</v>
      </c>
      <c r="AM8" s="8">
        <v>2.8934266711504533E-2</v>
      </c>
      <c r="AN8" s="8">
        <v>2.8934266711504539E-2</v>
      </c>
      <c r="AO8" s="8">
        <v>2.8934266711504533E-2</v>
      </c>
      <c r="AP8" s="8">
        <v>2.8934266711504543E-2</v>
      </c>
      <c r="AQ8" s="8">
        <v>2.8934266711504546E-2</v>
      </c>
      <c r="AR8" s="8">
        <v>2.893426671150455E-2</v>
      </c>
      <c r="AS8" s="8">
        <v>2.8934266711504529E-2</v>
      </c>
      <c r="AT8" s="8">
        <v>2.8934266711504539E-2</v>
      </c>
      <c r="AU8" s="8">
        <v>2.8934266711504539E-2</v>
      </c>
      <c r="AV8" s="8">
        <v>2.8934266711504546E-2</v>
      </c>
      <c r="AW8" s="8">
        <v>2.8934266711504539E-2</v>
      </c>
      <c r="AX8" s="8">
        <v>2.8934266711504557E-2</v>
      </c>
      <c r="AY8" s="8">
        <v>2.8934266711504543E-2</v>
      </c>
      <c r="AZ8" s="8">
        <v>2.8934266711504539E-2</v>
      </c>
      <c r="BA8" s="8">
        <v>2.8934266711504557E-2</v>
      </c>
    </row>
    <row r="9" spans="1:53" x14ac:dyDescent="0.45">
      <c r="A9" t="s">
        <v>28</v>
      </c>
      <c r="C9" s="8">
        <v>2.0107293989755377E-2</v>
      </c>
      <c r="D9" s="8">
        <v>2.0107293989755373E-2</v>
      </c>
      <c r="E9" s="8">
        <v>2.0107293989755377E-2</v>
      </c>
      <c r="F9" s="8">
        <v>2.010729398975537E-2</v>
      </c>
      <c r="G9" s="8">
        <v>2.0107293989755377E-2</v>
      </c>
      <c r="H9" s="8">
        <v>2.0107293989755377E-2</v>
      </c>
      <c r="I9" s="8">
        <v>2.0107293989755377E-2</v>
      </c>
      <c r="J9" s="8">
        <v>2.0107293989755377E-2</v>
      </c>
      <c r="K9" s="8">
        <v>2.0107293989755384E-2</v>
      </c>
      <c r="L9" s="8">
        <v>2.0107293989755377E-2</v>
      </c>
      <c r="M9" s="8">
        <v>2.0107293989755377E-2</v>
      </c>
      <c r="N9" s="8">
        <v>2.010729398975538E-2</v>
      </c>
      <c r="O9" s="8">
        <v>2.4569805845121202E-2</v>
      </c>
      <c r="P9" s="8">
        <v>5.3688392569526469E-3</v>
      </c>
      <c r="Q9" s="8">
        <v>4.5527358570103703E-3</v>
      </c>
      <c r="R9" s="8">
        <v>2.5060753341433779E-3</v>
      </c>
      <c r="S9" s="8">
        <v>2.5739255357356636E-3</v>
      </c>
      <c r="T9" s="8">
        <v>4.3116536102508042E-3</v>
      </c>
      <c r="U9" s="8">
        <v>7.5960589147911588E-3</v>
      </c>
      <c r="V9" s="8">
        <v>8.1184233360652308E-3</v>
      </c>
      <c r="W9" s="8">
        <v>1.1117456804078867E-2</v>
      </c>
      <c r="X9" s="8">
        <v>1.4095035478080067E-2</v>
      </c>
      <c r="Y9" s="8">
        <v>1.3155060912863717E-2</v>
      </c>
      <c r="Z9" s="8">
        <v>1.2532067064655287E-2</v>
      </c>
      <c r="AA9" s="8">
        <v>1.2519537405202891E-2</v>
      </c>
      <c r="AB9" s="8">
        <v>1.2519537405202888E-2</v>
      </c>
      <c r="AC9" s="8">
        <v>1.2519537405202884E-2</v>
      </c>
      <c r="AD9" s="8">
        <v>1.2519537405202888E-2</v>
      </c>
      <c r="AE9" s="8">
        <v>1.2519537405202888E-2</v>
      </c>
      <c r="AF9" s="8">
        <v>1.2519537405202886E-2</v>
      </c>
      <c r="AG9" s="8">
        <v>1.2519537405202889E-2</v>
      </c>
      <c r="AH9" s="8">
        <v>1.2519537405202888E-2</v>
      </c>
      <c r="AI9" s="8">
        <v>1.2519537405202882E-2</v>
      </c>
      <c r="AJ9" s="8">
        <v>1.2519537405202882E-2</v>
      </c>
      <c r="AK9" s="8">
        <v>1.2519537405202888E-2</v>
      </c>
      <c r="AL9" s="8">
        <v>1.2519537405202888E-2</v>
      </c>
      <c r="AM9" s="8">
        <v>1.2519537405202884E-2</v>
      </c>
      <c r="AN9" s="8">
        <v>1.2519537405202886E-2</v>
      </c>
      <c r="AO9" s="8">
        <v>1.2519537405202882E-2</v>
      </c>
      <c r="AP9" s="8">
        <v>1.2519537405202888E-2</v>
      </c>
      <c r="AQ9" s="8">
        <v>1.2519537405202889E-2</v>
      </c>
      <c r="AR9" s="8">
        <v>1.2519537405202889E-2</v>
      </c>
      <c r="AS9" s="8">
        <v>1.2519537405202881E-2</v>
      </c>
      <c r="AT9" s="8">
        <v>1.2519537405202886E-2</v>
      </c>
      <c r="AU9" s="8">
        <v>1.2519537405202886E-2</v>
      </c>
      <c r="AV9" s="8">
        <v>1.2519537405202891E-2</v>
      </c>
      <c r="AW9" s="8">
        <v>1.2519537405202888E-2</v>
      </c>
      <c r="AX9" s="8">
        <v>1.2519537405202893E-2</v>
      </c>
      <c r="AY9" s="8">
        <v>1.2519537405202886E-2</v>
      </c>
      <c r="AZ9" s="8">
        <v>1.2519537405202886E-2</v>
      </c>
      <c r="BA9" s="8">
        <v>1.2519537405202891E-2</v>
      </c>
    </row>
    <row r="10" spans="1:53" x14ac:dyDescent="0.45">
      <c r="A10" t="s">
        <v>29</v>
      </c>
      <c r="C10" s="8">
        <v>2.0015479861948272E-2</v>
      </c>
      <c r="D10" s="8">
        <v>2.0015479861948269E-2</v>
      </c>
      <c r="E10" s="8">
        <v>2.0015479861948276E-2</v>
      </c>
      <c r="F10" s="8">
        <v>2.0015479861948269E-2</v>
      </c>
      <c r="G10" s="8">
        <v>2.0015479861948279E-2</v>
      </c>
      <c r="H10" s="8">
        <v>2.0015479861948276E-2</v>
      </c>
      <c r="I10" s="8">
        <v>2.0015479861948279E-2</v>
      </c>
      <c r="J10" s="8">
        <v>2.0015479861948279E-2</v>
      </c>
      <c r="K10" s="8">
        <v>2.0015479861948283E-2</v>
      </c>
      <c r="L10" s="8">
        <v>2.0015479861948276E-2</v>
      </c>
      <c r="M10" s="8">
        <v>2.0015479861948276E-2</v>
      </c>
      <c r="N10" s="8">
        <v>2.0015479861948279E-2</v>
      </c>
      <c r="O10" s="8">
        <v>9.9703559951216478E-2</v>
      </c>
      <c r="P10" s="8">
        <v>9.6424353054869544E-2</v>
      </c>
      <c r="Q10" s="8">
        <v>5.3030941741843016E-2</v>
      </c>
      <c r="R10" s="8">
        <v>4.3818347509113002E-2</v>
      </c>
      <c r="S10" s="8">
        <v>6.5724889261343233E-2</v>
      </c>
      <c r="T10" s="8">
        <v>0.1156859172891237</v>
      </c>
      <c r="U10" s="8">
        <v>0.12939493461747698</v>
      </c>
      <c r="V10" s="8">
        <v>0.13885810049921526</v>
      </c>
      <c r="W10" s="8">
        <v>0.14991572087553964</v>
      </c>
      <c r="X10" s="8">
        <v>8.965204800519018E-2</v>
      </c>
      <c r="Y10" s="8">
        <v>9.4829741640552911E-2</v>
      </c>
      <c r="Z10" s="8">
        <v>9.6361408167609991E-2</v>
      </c>
      <c r="AA10" s="8">
        <v>9.6265065272023442E-2</v>
      </c>
      <c r="AB10" s="8">
        <v>9.6265065272023415E-2</v>
      </c>
      <c r="AC10" s="8">
        <v>9.6265065272023401E-2</v>
      </c>
      <c r="AD10" s="8">
        <v>9.6265065272023428E-2</v>
      </c>
      <c r="AE10" s="8">
        <v>9.6265065272023428E-2</v>
      </c>
      <c r="AF10" s="8">
        <v>9.6265065272023415E-2</v>
      </c>
      <c r="AG10" s="8">
        <v>9.6265065272023442E-2</v>
      </c>
      <c r="AH10" s="8">
        <v>9.6265065272023442E-2</v>
      </c>
      <c r="AI10" s="8">
        <v>9.6265065272023401E-2</v>
      </c>
      <c r="AJ10" s="8">
        <v>9.6265065272023387E-2</v>
      </c>
      <c r="AK10" s="8">
        <v>9.6265065272023428E-2</v>
      </c>
      <c r="AL10" s="8">
        <v>9.6265065272023428E-2</v>
      </c>
      <c r="AM10" s="8">
        <v>9.6265065272023415E-2</v>
      </c>
      <c r="AN10" s="8">
        <v>9.6265065272023428E-2</v>
      </c>
      <c r="AO10" s="8">
        <v>9.6265065272023415E-2</v>
      </c>
      <c r="AP10" s="8">
        <v>9.6265065272023442E-2</v>
      </c>
      <c r="AQ10" s="8">
        <v>9.6265065272023456E-2</v>
      </c>
      <c r="AR10" s="8">
        <v>9.6265065272023456E-2</v>
      </c>
      <c r="AS10" s="8">
        <v>9.6265065272023387E-2</v>
      </c>
      <c r="AT10" s="8">
        <v>9.6265065272023415E-2</v>
      </c>
      <c r="AU10" s="8">
        <v>9.6265065272023415E-2</v>
      </c>
      <c r="AV10" s="8">
        <v>9.6265065272023456E-2</v>
      </c>
      <c r="AW10" s="8">
        <v>9.6265065272023428E-2</v>
      </c>
      <c r="AX10" s="8">
        <v>9.6265065272023484E-2</v>
      </c>
      <c r="AY10" s="8">
        <v>9.6265065272023428E-2</v>
      </c>
      <c r="AZ10" s="8">
        <v>9.6265065272023428E-2</v>
      </c>
      <c r="BA10" s="8">
        <v>9.626506527202347E-2</v>
      </c>
    </row>
    <row r="11" spans="1:53" x14ac:dyDescent="0.45">
      <c r="A11" t="s">
        <v>30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2.2255258917682251E-3</v>
      </c>
      <c r="P11" s="8">
        <v>1.0737678513905293E-4</v>
      </c>
      <c r="Q11" s="8">
        <v>8.4309923277969812E-4</v>
      </c>
      <c r="R11" s="8">
        <v>2.1263669501822599E-3</v>
      </c>
      <c r="S11" s="8">
        <v>1.2570334011732312E-3</v>
      </c>
      <c r="T11" s="8">
        <v>3.6436509382401167E-4</v>
      </c>
      <c r="U11" s="8">
        <v>2.6193306602728135E-4</v>
      </c>
      <c r="V11" s="8">
        <v>5.8269226628023191E-4</v>
      </c>
      <c r="W11" s="8">
        <v>7.9794509749980932E-4</v>
      </c>
      <c r="X11" s="8">
        <v>1.011658030881078E-3</v>
      </c>
      <c r="Y11" s="8">
        <v>9.4419223278472591E-4</v>
      </c>
      <c r="Z11" s="8">
        <v>8.994774301359699E-4</v>
      </c>
      <c r="AA11" s="8">
        <v>8.9857812550995912E-4</v>
      </c>
      <c r="AB11" s="8">
        <v>8.985781255099589E-4</v>
      </c>
      <c r="AC11" s="8">
        <v>8.9857812550995868E-4</v>
      </c>
      <c r="AD11" s="8">
        <v>8.985781255099589E-4</v>
      </c>
      <c r="AE11" s="8">
        <v>8.9857812550995901E-4</v>
      </c>
      <c r="AF11" s="8">
        <v>8.985781255099589E-4</v>
      </c>
      <c r="AG11" s="8">
        <v>8.9857812550995923E-4</v>
      </c>
      <c r="AH11" s="8">
        <v>8.9857812550995912E-4</v>
      </c>
      <c r="AI11" s="8">
        <v>8.9857812550995879E-4</v>
      </c>
      <c r="AJ11" s="8">
        <v>8.9857812550995879E-4</v>
      </c>
      <c r="AK11" s="8">
        <v>8.9857812550995912E-4</v>
      </c>
      <c r="AL11" s="8">
        <v>8.9857812550995912E-4</v>
      </c>
      <c r="AM11" s="8">
        <v>8.985781255099589E-4</v>
      </c>
      <c r="AN11" s="8">
        <v>8.9857812550995912E-4</v>
      </c>
      <c r="AO11" s="8">
        <v>8.985781255099589E-4</v>
      </c>
      <c r="AP11" s="8">
        <v>8.9857812550995923E-4</v>
      </c>
      <c r="AQ11" s="8">
        <v>8.9857812550995933E-4</v>
      </c>
      <c r="AR11" s="8">
        <v>8.9857812550995944E-4</v>
      </c>
      <c r="AS11" s="8">
        <v>8.9857812550995868E-4</v>
      </c>
      <c r="AT11" s="8">
        <v>8.9857812550995901E-4</v>
      </c>
      <c r="AU11" s="8">
        <v>8.9857812550995901E-4</v>
      </c>
      <c r="AV11" s="8">
        <v>8.9857812550995933E-4</v>
      </c>
      <c r="AW11" s="8">
        <v>8.9857812550995912E-4</v>
      </c>
      <c r="AX11" s="8">
        <v>8.9857812550995955E-4</v>
      </c>
      <c r="AY11" s="8">
        <v>8.9857812550995901E-4</v>
      </c>
      <c r="AZ11" s="8">
        <v>8.985781255099589E-4</v>
      </c>
      <c r="BA11" s="8">
        <v>8.9857812550995933E-4</v>
      </c>
    </row>
    <row r="12" spans="1:53" x14ac:dyDescent="0.45">
      <c r="A12" t="s">
        <v>31</v>
      </c>
      <c r="C12" s="8">
        <v>2.6075212297217022E-2</v>
      </c>
      <c r="D12" s="8">
        <v>2.6075212297217022E-2</v>
      </c>
      <c r="E12" s="8">
        <v>2.6075212297217026E-2</v>
      </c>
      <c r="F12" s="8">
        <v>2.6075212297217015E-2</v>
      </c>
      <c r="G12" s="8">
        <v>2.6075212297217026E-2</v>
      </c>
      <c r="H12" s="8">
        <v>2.6075212297217026E-2</v>
      </c>
      <c r="I12" s="8">
        <v>2.6075212297217022E-2</v>
      </c>
      <c r="J12" s="8">
        <v>2.6075212297217022E-2</v>
      </c>
      <c r="K12" s="8">
        <v>2.6075212297217026E-2</v>
      </c>
      <c r="L12" s="8">
        <v>2.6075212297217022E-2</v>
      </c>
      <c r="M12" s="8">
        <v>2.6075212297217019E-2</v>
      </c>
      <c r="N12" s="8">
        <v>2.6075212297217022E-2</v>
      </c>
      <c r="O12" s="8">
        <v>9.6142718524387313E-3</v>
      </c>
      <c r="P12" s="8">
        <v>4.7245785461183295E-3</v>
      </c>
      <c r="Q12" s="8">
        <v>3.4567068543967625E-3</v>
      </c>
      <c r="R12" s="8">
        <v>5.7715674362089917E-3</v>
      </c>
      <c r="S12" s="8">
        <v>6.7041781395905664E-3</v>
      </c>
      <c r="T12" s="8">
        <v>9.0483998299629564E-3</v>
      </c>
      <c r="U12" s="8">
        <v>9.107211218794705E-3</v>
      </c>
      <c r="V12" s="8">
        <v>9.0570645737036055E-3</v>
      </c>
      <c r="W12" s="8">
        <v>1.2402842276355734E-2</v>
      </c>
      <c r="X12" s="8">
        <v>1.572468461043415E-2</v>
      </c>
      <c r="Y12" s="8">
        <v>1.4676031444371284E-2</v>
      </c>
      <c r="Z12" s="8">
        <v>1.4913075073558692E-2</v>
      </c>
      <c r="AA12" s="8">
        <v>1.4898164863527441E-2</v>
      </c>
      <c r="AB12" s="8">
        <v>1.4898164863527437E-2</v>
      </c>
      <c r="AC12" s="8">
        <v>1.4898164863527436E-2</v>
      </c>
      <c r="AD12" s="8">
        <v>1.4898164863527439E-2</v>
      </c>
      <c r="AE12" s="8">
        <v>1.4898164863527441E-2</v>
      </c>
      <c r="AF12" s="8">
        <v>1.4898164863527439E-2</v>
      </c>
      <c r="AG12" s="8">
        <v>1.4898164863527442E-2</v>
      </c>
      <c r="AH12" s="8">
        <v>1.4898164863527441E-2</v>
      </c>
      <c r="AI12" s="8">
        <v>1.4898164863527436E-2</v>
      </c>
      <c r="AJ12" s="8">
        <v>1.4898164863527436E-2</v>
      </c>
      <c r="AK12" s="8">
        <v>1.4898164863527442E-2</v>
      </c>
      <c r="AL12" s="8">
        <v>1.4898164863527441E-2</v>
      </c>
      <c r="AM12" s="8">
        <v>1.4898164863527437E-2</v>
      </c>
      <c r="AN12" s="8">
        <v>1.4898164863527441E-2</v>
      </c>
      <c r="AO12" s="8">
        <v>1.4898164863527436E-2</v>
      </c>
      <c r="AP12" s="8">
        <v>1.4898164863527442E-2</v>
      </c>
      <c r="AQ12" s="8">
        <v>1.4898164863527444E-2</v>
      </c>
      <c r="AR12" s="8">
        <v>1.4898164863527444E-2</v>
      </c>
      <c r="AS12" s="8">
        <v>1.4898164863527436E-2</v>
      </c>
      <c r="AT12" s="8">
        <v>1.4898164863527441E-2</v>
      </c>
      <c r="AU12" s="8">
        <v>1.4898164863527439E-2</v>
      </c>
      <c r="AV12" s="8">
        <v>1.4898164863527446E-2</v>
      </c>
      <c r="AW12" s="8">
        <v>1.4898164863527441E-2</v>
      </c>
      <c r="AX12" s="8">
        <v>1.4898164863527451E-2</v>
      </c>
      <c r="AY12" s="8">
        <v>1.4898164863527444E-2</v>
      </c>
      <c r="AZ12" s="8">
        <v>1.4898164863527442E-2</v>
      </c>
      <c r="BA12" s="8">
        <v>1.4898164863527449E-2</v>
      </c>
    </row>
    <row r="13" spans="1:53" x14ac:dyDescent="0.45">
      <c r="A13" t="s">
        <v>32</v>
      </c>
      <c r="C13" s="8">
        <v>0.16801985388699697</v>
      </c>
      <c r="D13" s="8">
        <v>0.16801985388699697</v>
      </c>
      <c r="E13" s="8">
        <v>0.168019853886997</v>
      </c>
      <c r="F13" s="8">
        <v>0.16801985388699694</v>
      </c>
      <c r="G13" s="8">
        <v>0.168019853886997</v>
      </c>
      <c r="H13" s="8">
        <v>0.16801985388699697</v>
      </c>
      <c r="I13" s="8">
        <v>0.168019853886997</v>
      </c>
      <c r="J13" s="8">
        <v>0.168019853886997</v>
      </c>
      <c r="K13" s="8">
        <v>0.16801985388699706</v>
      </c>
      <c r="L13" s="8">
        <v>0.168019853886997</v>
      </c>
      <c r="M13" s="8">
        <v>0.16801985388699697</v>
      </c>
      <c r="N13" s="8">
        <v>0.168019853886997</v>
      </c>
      <c r="O13" s="8">
        <v>0.12587574443841079</v>
      </c>
      <c r="P13" s="8">
        <v>0.12638247610866532</v>
      </c>
      <c r="Q13" s="8">
        <v>0.14383272911221651</v>
      </c>
      <c r="R13" s="8">
        <v>0.16555285540704739</v>
      </c>
      <c r="S13" s="8">
        <v>0.21938225787142343</v>
      </c>
      <c r="T13" s="8">
        <v>0.26923544057812593</v>
      </c>
      <c r="U13" s="8">
        <v>0.23991053978360299</v>
      </c>
      <c r="V13" s="8">
        <v>0.20779312904480271</v>
      </c>
      <c r="W13" s="8">
        <v>0.14514029497234388</v>
      </c>
      <c r="X13" s="8">
        <v>0.19307037687290385</v>
      </c>
      <c r="Y13" s="8">
        <v>0.20422081106548409</v>
      </c>
      <c r="Z13" s="8">
        <v>0.20751933508364598</v>
      </c>
      <c r="AA13" s="8">
        <v>0.20731185561637444</v>
      </c>
      <c r="AB13" s="8">
        <v>0.20731185561637439</v>
      </c>
      <c r="AC13" s="8">
        <v>0.20731185561637436</v>
      </c>
      <c r="AD13" s="8">
        <v>0.20731185561637439</v>
      </c>
      <c r="AE13" s="8">
        <v>0.20731185561637439</v>
      </c>
      <c r="AF13" s="8">
        <v>0.20731185561637439</v>
      </c>
      <c r="AG13" s="8">
        <v>0.20731185561637444</v>
      </c>
      <c r="AH13" s="8">
        <v>0.20731185561637441</v>
      </c>
      <c r="AI13" s="8">
        <v>0.20731185561637433</v>
      </c>
      <c r="AJ13" s="8">
        <v>0.2073118556163743</v>
      </c>
      <c r="AK13" s="8">
        <v>0.20731185561637439</v>
      </c>
      <c r="AL13" s="8">
        <v>0.20731185561637436</v>
      </c>
      <c r="AM13" s="8">
        <v>0.20731185561637433</v>
      </c>
      <c r="AN13" s="8">
        <v>0.20731185561637436</v>
      </c>
      <c r="AO13" s="8">
        <v>0.2073118556163743</v>
      </c>
      <c r="AP13" s="8">
        <v>0.20731185561637436</v>
      </c>
      <c r="AQ13" s="8">
        <v>0.20731185561637439</v>
      </c>
      <c r="AR13" s="8">
        <v>0.20731185561637439</v>
      </c>
      <c r="AS13" s="8">
        <v>0.20731185561637425</v>
      </c>
      <c r="AT13" s="8">
        <v>0.2073118556163743</v>
      </c>
      <c r="AU13" s="8">
        <v>0.2073118556163743</v>
      </c>
      <c r="AV13" s="8">
        <v>0.20731185561637439</v>
      </c>
      <c r="AW13" s="8">
        <v>0.20731185561637433</v>
      </c>
      <c r="AX13" s="8">
        <v>0.20731185561637444</v>
      </c>
      <c r="AY13" s="8">
        <v>0.20731185561637433</v>
      </c>
      <c r="AZ13" s="8">
        <v>0.2073118556163743</v>
      </c>
      <c r="BA13" s="8">
        <v>0.20731185561637439</v>
      </c>
    </row>
    <row r="14" spans="1:53" x14ac:dyDescent="0.45">
      <c r="A14" t="s">
        <v>33</v>
      </c>
      <c r="C14" s="8">
        <v>3.1767688221257348E-2</v>
      </c>
      <c r="D14" s="8">
        <v>3.1767688221257348E-2</v>
      </c>
      <c r="E14" s="8">
        <v>3.1767688221257355E-2</v>
      </c>
      <c r="F14" s="8">
        <v>3.1767688221257348E-2</v>
      </c>
      <c r="G14" s="8">
        <v>3.1767688221257362E-2</v>
      </c>
      <c r="H14" s="8">
        <v>3.1767688221257362E-2</v>
      </c>
      <c r="I14" s="8">
        <v>3.1767688221257362E-2</v>
      </c>
      <c r="J14" s="8">
        <v>3.1767688221257362E-2</v>
      </c>
      <c r="K14" s="8">
        <v>3.1767688221257369E-2</v>
      </c>
      <c r="L14" s="8">
        <v>3.1767688221257362E-2</v>
      </c>
      <c r="M14" s="8">
        <v>3.1767688221257355E-2</v>
      </c>
      <c r="N14" s="8">
        <v>3.1767688221257362E-2</v>
      </c>
      <c r="O14" s="8">
        <v>1.7003017813109238E-2</v>
      </c>
      <c r="P14" s="8">
        <v>9.1270267368194994E-3</v>
      </c>
      <c r="Q14" s="8">
        <v>1.4585616727088779E-2</v>
      </c>
      <c r="R14" s="8">
        <v>2.1719319562575942E-2</v>
      </c>
      <c r="S14" s="8">
        <v>2.3524482221956182E-2</v>
      </c>
      <c r="T14" s="8">
        <v>8.8965810408696173E-3</v>
      </c>
      <c r="U14" s="8">
        <v>1.0900445286212247E-2</v>
      </c>
      <c r="V14" s="8">
        <v>1.8468811396447352E-2</v>
      </c>
      <c r="W14" s="8">
        <v>9.601871313904357E-3</v>
      </c>
      <c r="X14" s="8">
        <v>2.4587536465900135E-2</v>
      </c>
      <c r="Y14" s="8">
        <v>2.4477690018574395E-2</v>
      </c>
      <c r="Z14" s="8">
        <v>2.4873047612220912E-2</v>
      </c>
      <c r="AA14" s="8">
        <v>2.4848179343122404E-2</v>
      </c>
      <c r="AB14" s="8">
        <v>2.48481793431224E-2</v>
      </c>
      <c r="AC14" s="8">
        <v>2.4848179343122397E-2</v>
      </c>
      <c r="AD14" s="8">
        <v>2.4848179343122404E-2</v>
      </c>
      <c r="AE14" s="8">
        <v>2.4848179343122404E-2</v>
      </c>
      <c r="AF14" s="8">
        <v>2.4848179343122404E-2</v>
      </c>
      <c r="AG14" s="8">
        <v>2.484817934312241E-2</v>
      </c>
      <c r="AH14" s="8">
        <v>2.4848179343122407E-2</v>
      </c>
      <c r="AI14" s="8">
        <v>2.4848179343122397E-2</v>
      </c>
      <c r="AJ14" s="8">
        <v>2.4848179343122397E-2</v>
      </c>
      <c r="AK14" s="8">
        <v>2.4848179343122404E-2</v>
      </c>
      <c r="AL14" s="8">
        <v>2.4848179343122404E-2</v>
      </c>
      <c r="AM14" s="8">
        <v>2.4848179343122397E-2</v>
      </c>
      <c r="AN14" s="8">
        <v>2.48481793431224E-2</v>
      </c>
      <c r="AO14" s="8">
        <v>2.4848179343122393E-2</v>
      </c>
      <c r="AP14" s="8">
        <v>2.48481793431224E-2</v>
      </c>
      <c r="AQ14" s="8">
        <v>2.4848179343122404E-2</v>
      </c>
      <c r="AR14" s="8">
        <v>2.4848179343122404E-2</v>
      </c>
      <c r="AS14" s="8">
        <v>2.4848179343122386E-2</v>
      </c>
      <c r="AT14" s="8">
        <v>2.4848179343122393E-2</v>
      </c>
      <c r="AU14" s="8">
        <v>2.4848179343122393E-2</v>
      </c>
      <c r="AV14" s="8">
        <v>2.4848179343122404E-2</v>
      </c>
      <c r="AW14" s="8">
        <v>2.4848179343122397E-2</v>
      </c>
      <c r="AX14" s="8">
        <v>2.484817934312241E-2</v>
      </c>
      <c r="AY14" s="8">
        <v>2.4848179343122397E-2</v>
      </c>
      <c r="AZ14" s="8">
        <v>2.4848179343122393E-2</v>
      </c>
      <c r="BA14" s="8">
        <v>2.4848179343122407E-2</v>
      </c>
    </row>
    <row r="15" spans="1:53" x14ac:dyDescent="0.45">
      <c r="A15" t="s">
        <v>34</v>
      </c>
      <c r="C15" s="8">
        <v>1.1017695336852261E-3</v>
      </c>
      <c r="D15" s="8">
        <v>1.1017695336852261E-3</v>
      </c>
      <c r="E15" s="8">
        <v>1.1017695336852263E-3</v>
      </c>
      <c r="F15" s="8">
        <v>1.1017695336852258E-3</v>
      </c>
      <c r="G15" s="8">
        <v>1.1017695336852263E-3</v>
      </c>
      <c r="H15" s="8">
        <v>1.1017695336852263E-3</v>
      </c>
      <c r="I15" s="8">
        <v>1.1017695336852263E-3</v>
      </c>
      <c r="J15" s="8">
        <v>1.1017695336852263E-3</v>
      </c>
      <c r="K15" s="8">
        <v>1.1017695336852265E-3</v>
      </c>
      <c r="L15" s="8">
        <v>1.1017695336852263E-3</v>
      </c>
      <c r="M15" s="8">
        <v>1.1017695336852261E-3</v>
      </c>
      <c r="N15" s="8">
        <v>1.1017695336852263E-3</v>
      </c>
      <c r="O15" s="8">
        <v>3.3827993554877019E-3</v>
      </c>
      <c r="P15" s="8">
        <v>2.4696660581982176E-3</v>
      </c>
      <c r="Q15" s="8">
        <v>2.5292976983390947E-3</v>
      </c>
      <c r="R15" s="8">
        <v>3.1895504252733901E-3</v>
      </c>
      <c r="S15" s="8">
        <v>4.9084161379145215E-3</v>
      </c>
      <c r="T15" s="8">
        <v>8.5018521892269382E-4</v>
      </c>
      <c r="U15" s="8">
        <v>5.0371743466784869E-4</v>
      </c>
      <c r="V15" s="8">
        <v>1.520066781600605E-3</v>
      </c>
      <c r="W15" s="8">
        <v>2.0815959065212421E-3</v>
      </c>
      <c r="X15" s="8">
        <v>2.6391079066462909E-3</v>
      </c>
      <c r="Y15" s="8">
        <v>2.7915248621461462E-3</v>
      </c>
      <c r="Z15" s="8">
        <v>2.83661288112445E-3</v>
      </c>
      <c r="AA15" s="8">
        <v>2.8337768132024217E-3</v>
      </c>
      <c r="AB15" s="8">
        <v>2.8337768132024209E-3</v>
      </c>
      <c r="AC15" s="8">
        <v>2.8337768132024209E-3</v>
      </c>
      <c r="AD15" s="8">
        <v>2.8337768132024213E-3</v>
      </c>
      <c r="AE15" s="8">
        <v>2.8337768132024213E-3</v>
      </c>
      <c r="AF15" s="8">
        <v>2.8337768132024213E-3</v>
      </c>
      <c r="AG15" s="8">
        <v>2.8337768132024222E-3</v>
      </c>
      <c r="AH15" s="8">
        <v>2.8337768132024217E-3</v>
      </c>
      <c r="AI15" s="8">
        <v>2.8337768132024204E-3</v>
      </c>
      <c r="AJ15" s="8">
        <v>2.8337768132024204E-3</v>
      </c>
      <c r="AK15" s="8">
        <v>2.8337768132024217E-3</v>
      </c>
      <c r="AL15" s="8">
        <v>2.8337768132024213E-3</v>
      </c>
      <c r="AM15" s="8">
        <v>2.8337768132024204E-3</v>
      </c>
      <c r="AN15" s="8">
        <v>2.8337768132024213E-3</v>
      </c>
      <c r="AO15" s="8">
        <v>2.8337768132024204E-3</v>
      </c>
      <c r="AP15" s="8">
        <v>2.8337768132024213E-3</v>
      </c>
      <c r="AQ15" s="8">
        <v>2.8337768132024213E-3</v>
      </c>
      <c r="AR15" s="8">
        <v>2.8337768132024217E-3</v>
      </c>
      <c r="AS15" s="8">
        <v>2.83377681320242E-3</v>
      </c>
      <c r="AT15" s="8">
        <v>2.8337768132024213E-3</v>
      </c>
      <c r="AU15" s="8">
        <v>2.8337768132024209E-3</v>
      </c>
      <c r="AV15" s="8">
        <v>2.8337768132024222E-3</v>
      </c>
      <c r="AW15" s="8">
        <v>2.8337768132024213E-3</v>
      </c>
      <c r="AX15" s="8">
        <v>2.833776813202423E-3</v>
      </c>
      <c r="AY15" s="8">
        <v>2.8337768132024213E-3</v>
      </c>
      <c r="AZ15" s="8">
        <v>2.8337768132024213E-3</v>
      </c>
      <c r="BA15" s="8">
        <v>2.8337768132024226E-3</v>
      </c>
    </row>
    <row r="16" spans="1:53" x14ac:dyDescent="0.45">
      <c r="A16" t="s">
        <v>35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6.7447938622375856E-4</v>
      </c>
      <c r="R16" s="8">
        <v>1.0404009720534629E-2</v>
      </c>
      <c r="S16" s="8">
        <v>2.693643002514067E-3</v>
      </c>
      <c r="T16" s="8">
        <v>1.2449140705653732E-3</v>
      </c>
      <c r="U16" s="8">
        <v>5.641635268279906E-3</v>
      </c>
      <c r="V16" s="8">
        <v>5.6622487614622543E-3</v>
      </c>
      <c r="W16" s="8">
        <v>7.7539447517916268E-3</v>
      </c>
      <c r="X16" s="8">
        <v>9.8306769522574344E-3</v>
      </c>
      <c r="Y16" s="8">
        <v>9.7867577519947253E-3</v>
      </c>
      <c r="Z16" s="8">
        <v>9.9448310420598377E-3</v>
      </c>
      <c r="AA16" s="8">
        <v>9.9348881215802556E-3</v>
      </c>
      <c r="AB16" s="8">
        <v>9.9348881215802539E-3</v>
      </c>
      <c r="AC16" s="8">
        <v>9.9348881215802504E-3</v>
      </c>
      <c r="AD16" s="8">
        <v>9.9348881215802539E-3</v>
      </c>
      <c r="AE16" s="8">
        <v>9.9348881215802539E-3</v>
      </c>
      <c r="AF16" s="8">
        <v>9.9348881215802522E-3</v>
      </c>
      <c r="AG16" s="8">
        <v>9.9348881215802539E-3</v>
      </c>
      <c r="AH16" s="8">
        <v>9.9348881215802522E-3</v>
      </c>
      <c r="AI16" s="8">
        <v>9.9348881215802487E-3</v>
      </c>
      <c r="AJ16" s="8">
        <v>9.9348881215802487E-3</v>
      </c>
      <c r="AK16" s="8">
        <v>9.9348881215802522E-3</v>
      </c>
      <c r="AL16" s="8">
        <v>9.9348881215802522E-3</v>
      </c>
      <c r="AM16" s="8">
        <v>9.9348881215802504E-3</v>
      </c>
      <c r="AN16" s="8">
        <v>9.9348881215802522E-3</v>
      </c>
      <c r="AO16" s="8">
        <v>9.9348881215802504E-3</v>
      </c>
      <c r="AP16" s="8">
        <v>9.9348881215802539E-3</v>
      </c>
      <c r="AQ16" s="8">
        <v>9.9348881215802556E-3</v>
      </c>
      <c r="AR16" s="8">
        <v>9.9348881215802556E-3</v>
      </c>
      <c r="AS16" s="8">
        <v>9.9348881215802487E-3</v>
      </c>
      <c r="AT16" s="8">
        <v>9.9348881215802522E-3</v>
      </c>
      <c r="AU16" s="8">
        <v>9.9348881215802522E-3</v>
      </c>
      <c r="AV16" s="8">
        <v>9.9348881215802574E-3</v>
      </c>
      <c r="AW16" s="8">
        <v>9.9348881215802539E-3</v>
      </c>
      <c r="AX16" s="8">
        <v>9.9348881215802574E-3</v>
      </c>
      <c r="AY16" s="8">
        <v>9.9348881215802522E-3</v>
      </c>
      <c r="AZ16" s="8">
        <v>9.9348881215802522E-3</v>
      </c>
      <c r="BA16" s="8">
        <v>9.9348881215802556E-3</v>
      </c>
    </row>
    <row r="17" spans="1:53" x14ac:dyDescent="0.45">
      <c r="A17" t="s">
        <v>36</v>
      </c>
      <c r="C17" s="8">
        <v>1.0099554058781242E-3</v>
      </c>
      <c r="D17" s="8">
        <v>1.009955405878124E-3</v>
      </c>
      <c r="E17" s="8">
        <v>1.0099554058781242E-3</v>
      </c>
      <c r="F17" s="8">
        <v>1.0099554058781237E-3</v>
      </c>
      <c r="G17" s="8">
        <v>1.0099554058781242E-3</v>
      </c>
      <c r="H17" s="8">
        <v>1.009955405878124E-3</v>
      </c>
      <c r="I17" s="8">
        <v>1.009955405878124E-3</v>
      </c>
      <c r="J17" s="8">
        <v>1.009955405878124E-3</v>
      </c>
      <c r="K17" s="8">
        <v>1.0099554058781244E-3</v>
      </c>
      <c r="L17" s="8">
        <v>1.009955405878124E-3</v>
      </c>
      <c r="M17" s="8">
        <v>1.009955405878124E-3</v>
      </c>
      <c r="N17" s="8">
        <v>1.0099554058781242E-3</v>
      </c>
      <c r="O17" s="8">
        <v>3.5608414268291599E-4</v>
      </c>
      <c r="P17" s="8">
        <v>5.3688392569526473E-4</v>
      </c>
      <c r="Q17" s="8">
        <v>9.2740915605766801E-4</v>
      </c>
      <c r="R17" s="8">
        <v>1.2910085054678008E-3</v>
      </c>
      <c r="S17" s="8">
        <v>2.2746318687896566E-3</v>
      </c>
      <c r="T17" s="8">
        <v>3.6436509382401167E-4</v>
      </c>
      <c r="U17" s="8">
        <v>5.2386613205456271E-4</v>
      </c>
      <c r="V17" s="8">
        <v>6.206939358202471E-4</v>
      </c>
      <c r="W17" s="8">
        <v>8.4998499516284051E-4</v>
      </c>
      <c r="X17" s="8">
        <v>1.0776357285472355E-3</v>
      </c>
      <c r="Y17" s="8">
        <v>1.0728213195698914E-3</v>
      </c>
      <c r="Z17" s="8">
        <v>1.090149264118416E-3</v>
      </c>
      <c r="AA17" s="8">
        <v>1.1616632792421954E-3</v>
      </c>
      <c r="AB17" s="8">
        <v>1.1616632792421952E-3</v>
      </c>
      <c r="AC17" s="8">
        <v>1.1616632792421948E-3</v>
      </c>
      <c r="AD17" s="8">
        <v>1.161663279242195E-3</v>
      </c>
      <c r="AE17" s="8">
        <v>1.161663279242195E-3</v>
      </c>
      <c r="AF17" s="8">
        <v>1.161663279242195E-3</v>
      </c>
      <c r="AG17" s="8">
        <v>1.1616632792421952E-3</v>
      </c>
      <c r="AH17" s="8">
        <v>1.1616632792421952E-3</v>
      </c>
      <c r="AI17" s="8">
        <v>1.1616632792421948E-3</v>
      </c>
      <c r="AJ17" s="8">
        <v>1.1616632792421945E-3</v>
      </c>
      <c r="AK17" s="8">
        <v>1.161663279242195E-3</v>
      </c>
      <c r="AL17" s="8">
        <v>1.1616632792421948E-3</v>
      </c>
      <c r="AM17" s="8">
        <v>1.1616632792421945E-3</v>
      </c>
      <c r="AN17" s="8">
        <v>1.161663279242195E-3</v>
      </c>
      <c r="AO17" s="8">
        <v>1.1616632792421948E-3</v>
      </c>
      <c r="AP17" s="8">
        <v>1.161663279242195E-3</v>
      </c>
      <c r="AQ17" s="8">
        <v>1.1616632792421952E-3</v>
      </c>
      <c r="AR17" s="8">
        <v>1.1616632792421954E-3</v>
      </c>
      <c r="AS17" s="8">
        <v>1.1616632792421945E-3</v>
      </c>
      <c r="AT17" s="8">
        <v>1.161663279242195E-3</v>
      </c>
      <c r="AU17" s="8">
        <v>1.161663279242195E-3</v>
      </c>
      <c r="AV17" s="8">
        <v>1.1616632792421954E-3</v>
      </c>
      <c r="AW17" s="8">
        <v>1.1616632792421952E-3</v>
      </c>
      <c r="AX17" s="8">
        <v>1.1616632792421958E-3</v>
      </c>
      <c r="AY17" s="8">
        <v>1.1616632792421952E-3</v>
      </c>
      <c r="AZ17" s="8">
        <v>1.1616632792421952E-3</v>
      </c>
      <c r="BA17" s="8">
        <v>1.1616632792421958E-3</v>
      </c>
    </row>
    <row r="18" spans="1:53" x14ac:dyDescent="0.45">
      <c r="A18" t="s">
        <v>37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4.2154961638984906E-4</v>
      </c>
      <c r="R18" s="8">
        <v>0</v>
      </c>
      <c r="S18" s="8">
        <v>1.1971746677840296E-4</v>
      </c>
      <c r="T18" s="8">
        <v>2.1254630473067346E-4</v>
      </c>
      <c r="U18" s="8">
        <v>3.223791581874232E-4</v>
      </c>
      <c r="V18" s="8">
        <v>4.8135448084019164E-4</v>
      </c>
      <c r="W18" s="8">
        <v>6.5917203706505998E-4</v>
      </c>
      <c r="X18" s="8">
        <v>8.3571750377132547E-4</v>
      </c>
      <c r="Y18" s="8">
        <v>7.7998488795259975E-4</v>
      </c>
      <c r="Z18" s="8">
        <v>7.4304657272101864E-4</v>
      </c>
      <c r="AA18" s="8">
        <v>7.4230366889953151E-4</v>
      </c>
      <c r="AB18" s="8">
        <v>7.423036688995314E-4</v>
      </c>
      <c r="AC18" s="8">
        <v>7.4230366889953118E-4</v>
      </c>
      <c r="AD18" s="8">
        <v>7.4230366889953129E-4</v>
      </c>
      <c r="AE18" s="8">
        <v>7.423036688995314E-4</v>
      </c>
      <c r="AF18" s="8">
        <v>7.4230366889953129E-4</v>
      </c>
      <c r="AG18" s="8">
        <v>7.423036688995314E-4</v>
      </c>
      <c r="AH18" s="8">
        <v>7.4230366889953129E-4</v>
      </c>
      <c r="AI18" s="8">
        <v>7.4230366889953096E-4</v>
      </c>
      <c r="AJ18" s="8">
        <v>7.4230366889953096E-4</v>
      </c>
      <c r="AK18" s="8">
        <v>7.4230366889953129E-4</v>
      </c>
      <c r="AL18" s="8">
        <v>7.4230366889953118E-4</v>
      </c>
      <c r="AM18" s="8">
        <v>7.4230366889953107E-4</v>
      </c>
      <c r="AN18" s="8">
        <v>7.4230366889953118E-4</v>
      </c>
      <c r="AO18" s="8">
        <v>7.4230366889953096E-4</v>
      </c>
      <c r="AP18" s="8">
        <v>7.4230366889953129E-4</v>
      </c>
      <c r="AQ18" s="8">
        <v>7.4230366889953129E-4</v>
      </c>
      <c r="AR18" s="8">
        <v>7.4230366889953129E-4</v>
      </c>
      <c r="AS18" s="8">
        <v>7.4230366889953086E-4</v>
      </c>
      <c r="AT18" s="8">
        <v>7.4230366889953107E-4</v>
      </c>
      <c r="AU18" s="8">
        <v>7.4230366889953096E-4</v>
      </c>
      <c r="AV18" s="8">
        <v>7.423036688995314E-4</v>
      </c>
      <c r="AW18" s="8">
        <v>7.4230366889953118E-4</v>
      </c>
      <c r="AX18" s="8">
        <v>7.4230366889953151E-4</v>
      </c>
      <c r="AY18" s="8">
        <v>7.4230366889953107E-4</v>
      </c>
      <c r="AZ18" s="8">
        <v>7.4230366889953107E-4</v>
      </c>
      <c r="BA18" s="8">
        <v>7.423036688995314E-4</v>
      </c>
    </row>
    <row r="19" spans="1:53" x14ac:dyDescent="0.45">
      <c r="A19" t="s">
        <v>38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2.429100625493411E-4</v>
      </c>
      <c r="U19" s="8">
        <v>2.014869738671395E-5</v>
      </c>
      <c r="V19" s="8">
        <v>3.1668057950012606E-4</v>
      </c>
      <c r="W19" s="8">
        <v>1.795886664449699E-3</v>
      </c>
      <c r="X19" s="8">
        <v>2.2768774096556237E-3</v>
      </c>
      <c r="Y19" s="8">
        <v>2.1250362272392811E-3</v>
      </c>
      <c r="Z19" s="8">
        <v>2.1593592866691316E-3</v>
      </c>
      <c r="AA19" s="8">
        <v>2.1572003422302174E-3</v>
      </c>
      <c r="AB19" s="8">
        <v>2.157200342230217E-3</v>
      </c>
      <c r="AC19" s="8">
        <v>2.1572003422302166E-3</v>
      </c>
      <c r="AD19" s="8">
        <v>2.1572003422302174E-3</v>
      </c>
      <c r="AE19" s="8">
        <v>2.1572003422302174E-3</v>
      </c>
      <c r="AF19" s="8">
        <v>2.157200342230217E-3</v>
      </c>
      <c r="AG19" s="8">
        <v>2.1572003422302179E-3</v>
      </c>
      <c r="AH19" s="8">
        <v>2.1572003422302174E-3</v>
      </c>
      <c r="AI19" s="8">
        <v>2.1572003422302166E-3</v>
      </c>
      <c r="AJ19" s="8">
        <v>2.1572003422302166E-3</v>
      </c>
      <c r="AK19" s="8">
        <v>2.1572003422302174E-3</v>
      </c>
      <c r="AL19" s="8">
        <v>2.157200342230217E-3</v>
      </c>
      <c r="AM19" s="8">
        <v>2.1572003422302166E-3</v>
      </c>
      <c r="AN19" s="8">
        <v>2.157200342230217E-3</v>
      </c>
      <c r="AO19" s="8">
        <v>2.1572003422302166E-3</v>
      </c>
      <c r="AP19" s="8">
        <v>2.1572003422302174E-3</v>
      </c>
      <c r="AQ19" s="8">
        <v>2.1572003422302174E-3</v>
      </c>
      <c r="AR19" s="8">
        <v>2.1572003422302179E-3</v>
      </c>
      <c r="AS19" s="8">
        <v>2.1572003422302161E-3</v>
      </c>
      <c r="AT19" s="8">
        <v>2.157200342230217E-3</v>
      </c>
      <c r="AU19" s="8">
        <v>2.1572003422302166E-3</v>
      </c>
      <c r="AV19" s="8">
        <v>2.1572003422302174E-3</v>
      </c>
      <c r="AW19" s="8">
        <v>2.157200342230217E-3</v>
      </c>
      <c r="AX19" s="8">
        <v>2.1572003422302183E-3</v>
      </c>
      <c r="AY19" s="8">
        <v>2.157200342230217E-3</v>
      </c>
      <c r="AZ19" s="8">
        <v>2.1572003422302166E-3</v>
      </c>
      <c r="BA19" s="8">
        <v>2.1572003422302179E-3</v>
      </c>
    </row>
    <row r="20" spans="1:53" x14ac:dyDescent="0.45">
      <c r="A20" t="s">
        <v>39</v>
      </c>
      <c r="C20" s="8">
        <v>5.5731175578911031E-2</v>
      </c>
      <c r="D20" s="8">
        <v>5.5731175578911024E-2</v>
      </c>
      <c r="E20" s="8">
        <v>5.5731175578911038E-2</v>
      </c>
      <c r="F20" s="8">
        <v>5.5731175578911024E-2</v>
      </c>
      <c r="G20" s="8">
        <v>5.5731175578911038E-2</v>
      </c>
      <c r="H20" s="8">
        <v>5.5731175578911031E-2</v>
      </c>
      <c r="I20" s="8">
        <v>5.5731175578911031E-2</v>
      </c>
      <c r="J20" s="8">
        <v>5.5731175578911038E-2</v>
      </c>
      <c r="K20" s="8">
        <v>5.5731175578911052E-2</v>
      </c>
      <c r="L20" s="8">
        <v>5.5731175578911031E-2</v>
      </c>
      <c r="M20" s="8">
        <v>5.5731175578911024E-2</v>
      </c>
      <c r="N20" s="8">
        <v>5.5731175578911031E-2</v>
      </c>
      <c r="O20" s="8">
        <v>9.2848940204570352E-2</v>
      </c>
      <c r="P20" s="8">
        <v>8.21432406313755E-2</v>
      </c>
      <c r="Q20" s="8">
        <v>6.8712587471545405E-2</v>
      </c>
      <c r="R20" s="8">
        <v>5.4602065613608745E-2</v>
      </c>
      <c r="S20" s="8">
        <v>4.758769304441518E-2</v>
      </c>
      <c r="T20" s="8">
        <v>4.4543632719985425E-2</v>
      </c>
      <c r="U20" s="8">
        <v>6.9976426024057542E-2</v>
      </c>
      <c r="V20" s="8">
        <v>7.0645103674888118E-2</v>
      </c>
      <c r="W20" s="8">
        <v>0.10879399782024257</v>
      </c>
      <c r="X20" s="8">
        <v>7.8922111014500251E-2</v>
      </c>
      <c r="Y20" s="8">
        <v>8.3480116335979487E-2</v>
      </c>
      <c r="Z20" s="8">
        <v>8.4828466522899881E-2</v>
      </c>
      <c r="AA20" s="8">
        <v>8.474365435329391E-2</v>
      </c>
      <c r="AB20" s="8">
        <v>8.4743654353293896E-2</v>
      </c>
      <c r="AC20" s="8">
        <v>8.4743654353293868E-2</v>
      </c>
      <c r="AD20" s="8">
        <v>8.4743654353293896E-2</v>
      </c>
      <c r="AE20" s="8">
        <v>8.4743654353293896E-2</v>
      </c>
      <c r="AF20" s="8">
        <v>8.4743654353293882E-2</v>
      </c>
      <c r="AG20" s="8">
        <v>8.474365435329391E-2</v>
      </c>
      <c r="AH20" s="8">
        <v>8.4743654353293896E-2</v>
      </c>
      <c r="AI20" s="8">
        <v>8.4743654353293868E-2</v>
      </c>
      <c r="AJ20" s="8">
        <v>8.4743654353293854E-2</v>
      </c>
      <c r="AK20" s="8">
        <v>8.4743654353293896E-2</v>
      </c>
      <c r="AL20" s="8">
        <v>8.4743654353293896E-2</v>
      </c>
      <c r="AM20" s="8">
        <v>8.4743654353293868E-2</v>
      </c>
      <c r="AN20" s="8">
        <v>8.4743654353293896E-2</v>
      </c>
      <c r="AO20" s="8">
        <v>8.4743654353293868E-2</v>
      </c>
      <c r="AP20" s="8">
        <v>8.4743654353293896E-2</v>
      </c>
      <c r="AQ20" s="8">
        <v>8.474365435329391E-2</v>
      </c>
      <c r="AR20" s="8">
        <v>8.474365435329391E-2</v>
      </c>
      <c r="AS20" s="8">
        <v>8.474365435329384E-2</v>
      </c>
      <c r="AT20" s="8">
        <v>8.4743654353293868E-2</v>
      </c>
      <c r="AU20" s="8">
        <v>8.4743654353293868E-2</v>
      </c>
      <c r="AV20" s="8">
        <v>8.474365435329391E-2</v>
      </c>
      <c r="AW20" s="8">
        <v>8.4743654353293882E-2</v>
      </c>
      <c r="AX20" s="8">
        <v>8.4743654353293923E-2</v>
      </c>
      <c r="AY20" s="8">
        <v>8.4743654353293882E-2</v>
      </c>
      <c r="AZ20" s="8">
        <v>8.4743654353293882E-2</v>
      </c>
      <c r="BA20" s="8">
        <v>8.4743654353293923E-2</v>
      </c>
    </row>
    <row r="21" spans="1:53" x14ac:dyDescent="0.45">
      <c r="A21" t="s">
        <v>40</v>
      </c>
      <c r="C21" s="8">
        <v>3.3971227288627803E-3</v>
      </c>
      <c r="D21" s="8">
        <v>3.3971227288627803E-3</v>
      </c>
      <c r="E21" s="8">
        <v>3.3971227288627807E-3</v>
      </c>
      <c r="F21" s="8">
        <v>3.3971227288627798E-3</v>
      </c>
      <c r="G21" s="8">
        <v>3.3971227288627811E-3</v>
      </c>
      <c r="H21" s="8">
        <v>3.3971227288627807E-3</v>
      </c>
      <c r="I21" s="8">
        <v>3.3971227288627803E-3</v>
      </c>
      <c r="J21" s="8">
        <v>3.3971227288627807E-3</v>
      </c>
      <c r="K21" s="8">
        <v>3.3971227288627816E-3</v>
      </c>
      <c r="L21" s="8">
        <v>3.3971227288627811E-3</v>
      </c>
      <c r="M21" s="8">
        <v>3.3971227288627807E-3</v>
      </c>
      <c r="N21" s="8">
        <v>3.3971227288627811E-3</v>
      </c>
      <c r="O21" s="8">
        <v>7.1216828536583199E-4</v>
      </c>
      <c r="P21" s="8">
        <v>9.6639106625147646E-4</v>
      </c>
      <c r="Q21" s="8">
        <v>5.9016946294578867E-4</v>
      </c>
      <c r="R21" s="8">
        <v>6.0753341433778852E-4</v>
      </c>
      <c r="S21" s="8">
        <v>1.0175984676164252E-3</v>
      </c>
      <c r="T21" s="8">
        <v>8.1982146110402626E-4</v>
      </c>
      <c r="U21" s="8">
        <v>7.6565050069513009E-4</v>
      </c>
      <c r="V21" s="8">
        <v>1.0260450775804084E-3</v>
      </c>
      <c r="W21" s="8">
        <v>1.4050772369018382E-3</v>
      </c>
      <c r="X21" s="8">
        <v>1.7813978369862465E-3</v>
      </c>
      <c r="Y21" s="8">
        <v>1.7734393241869637E-3</v>
      </c>
      <c r="Z21" s="8">
        <v>1.8020834774202391E-3</v>
      </c>
      <c r="AA21" s="8">
        <v>1.9203005228289355E-3</v>
      </c>
      <c r="AB21" s="8">
        <v>1.9203005228289351E-3</v>
      </c>
      <c r="AC21" s="8">
        <v>1.9203005228289349E-3</v>
      </c>
      <c r="AD21" s="8">
        <v>1.9203005228289351E-3</v>
      </c>
      <c r="AE21" s="8">
        <v>1.9203005228289353E-3</v>
      </c>
      <c r="AF21" s="8">
        <v>1.9203005228289349E-3</v>
      </c>
      <c r="AG21" s="8">
        <v>1.9203005228289355E-3</v>
      </c>
      <c r="AH21" s="8">
        <v>1.9203005228289353E-3</v>
      </c>
      <c r="AI21" s="8">
        <v>1.9203005228289347E-3</v>
      </c>
      <c r="AJ21" s="8">
        <v>1.9203005228289344E-3</v>
      </c>
      <c r="AK21" s="8">
        <v>1.9203005228289355E-3</v>
      </c>
      <c r="AL21" s="8">
        <v>1.9203005228289351E-3</v>
      </c>
      <c r="AM21" s="8">
        <v>1.9203005228289347E-3</v>
      </c>
      <c r="AN21" s="8">
        <v>1.9203005228289353E-3</v>
      </c>
      <c r="AO21" s="8">
        <v>1.9203005228289349E-3</v>
      </c>
      <c r="AP21" s="8">
        <v>1.9203005228289355E-3</v>
      </c>
      <c r="AQ21" s="8">
        <v>1.9203005228289355E-3</v>
      </c>
      <c r="AR21" s="8">
        <v>1.9203005228289357E-3</v>
      </c>
      <c r="AS21" s="8">
        <v>1.9203005228289344E-3</v>
      </c>
      <c r="AT21" s="8">
        <v>1.9203005228289349E-3</v>
      </c>
      <c r="AU21" s="8">
        <v>1.9203005228289349E-3</v>
      </c>
      <c r="AV21" s="8">
        <v>1.9203005228289357E-3</v>
      </c>
      <c r="AW21" s="8">
        <v>1.9203005228289353E-3</v>
      </c>
      <c r="AX21" s="8">
        <v>1.9203005228289362E-3</v>
      </c>
      <c r="AY21" s="8">
        <v>1.9203005228289349E-3</v>
      </c>
      <c r="AZ21" s="8">
        <v>1.9203005228289351E-3</v>
      </c>
      <c r="BA21" s="8">
        <v>1.9203005228289362E-3</v>
      </c>
    </row>
    <row r="22" spans="1:53" x14ac:dyDescent="0.45">
      <c r="A22" t="s">
        <v>41</v>
      </c>
      <c r="C22" s="8">
        <v>2.11172493956335E-3</v>
      </c>
      <c r="D22" s="8">
        <v>2.11172493956335E-3</v>
      </c>
      <c r="E22" s="8">
        <v>2.1117249395633505E-3</v>
      </c>
      <c r="F22" s="8">
        <v>2.11172493956335E-3</v>
      </c>
      <c r="G22" s="8">
        <v>2.1117249395633509E-3</v>
      </c>
      <c r="H22" s="8">
        <v>2.1117249395633505E-3</v>
      </c>
      <c r="I22" s="8">
        <v>2.1117249395633505E-3</v>
      </c>
      <c r="J22" s="8">
        <v>2.1117249395633505E-3</v>
      </c>
      <c r="K22" s="8">
        <v>2.1117249395633509E-3</v>
      </c>
      <c r="L22" s="8">
        <v>2.11172493956335E-3</v>
      </c>
      <c r="M22" s="8">
        <v>2.11172493956335E-3</v>
      </c>
      <c r="N22" s="8">
        <v>2.1117249395633505E-3</v>
      </c>
      <c r="O22" s="8">
        <v>1.691399677743851E-3</v>
      </c>
      <c r="P22" s="8">
        <v>4.9393321163964353E-3</v>
      </c>
      <c r="Q22" s="8">
        <v>4.0468763173425511E-3</v>
      </c>
      <c r="R22" s="8">
        <v>2.3541919805589308E-3</v>
      </c>
      <c r="S22" s="8">
        <v>2.0351969352328503E-3</v>
      </c>
      <c r="T22" s="8">
        <v>1.1538227971093704E-3</v>
      </c>
      <c r="U22" s="8">
        <v>2.6999254498196691E-3</v>
      </c>
      <c r="V22" s="8">
        <v>2.4194396273809629E-3</v>
      </c>
      <c r="W22" s="8">
        <v>3.3132068178796437E-3</v>
      </c>
      <c r="X22" s="8">
        <v>4.2005800847453468E-3</v>
      </c>
      <c r="Y22" s="8">
        <v>4.1818137150581485E-3</v>
      </c>
      <c r="Z22" s="8">
        <v>4.2493573356452551E-3</v>
      </c>
      <c r="AA22" s="8">
        <v>4.5281160476583543E-3</v>
      </c>
      <c r="AB22" s="8">
        <v>4.5281160476583534E-3</v>
      </c>
      <c r="AC22" s="8">
        <v>4.5281160476583525E-3</v>
      </c>
      <c r="AD22" s="8">
        <v>4.5281160476583534E-3</v>
      </c>
      <c r="AE22" s="8">
        <v>4.5281160476583534E-3</v>
      </c>
      <c r="AF22" s="8">
        <v>4.5281160476583525E-3</v>
      </c>
      <c r="AG22" s="8">
        <v>4.5281160476583543E-3</v>
      </c>
      <c r="AH22" s="8">
        <v>4.5281160476583543E-3</v>
      </c>
      <c r="AI22" s="8">
        <v>4.5281160476583525E-3</v>
      </c>
      <c r="AJ22" s="8">
        <v>4.5281160476583525E-3</v>
      </c>
      <c r="AK22" s="8">
        <v>4.5281160476583543E-3</v>
      </c>
      <c r="AL22" s="8">
        <v>4.5281160476583534E-3</v>
      </c>
      <c r="AM22" s="8">
        <v>4.5281160476583525E-3</v>
      </c>
      <c r="AN22" s="8">
        <v>4.5281160476583534E-3</v>
      </c>
      <c r="AO22" s="8">
        <v>4.5281160476583525E-3</v>
      </c>
      <c r="AP22" s="8">
        <v>4.5281160476583543E-3</v>
      </c>
      <c r="AQ22" s="8">
        <v>4.5281160476583543E-3</v>
      </c>
      <c r="AR22" s="8">
        <v>4.5281160476583551E-3</v>
      </c>
      <c r="AS22" s="8">
        <v>4.5281160476583517E-3</v>
      </c>
      <c r="AT22" s="8">
        <v>4.5281160476583534E-3</v>
      </c>
      <c r="AU22" s="8">
        <v>4.5281160476583534E-3</v>
      </c>
      <c r="AV22" s="8">
        <v>4.5281160476583551E-3</v>
      </c>
      <c r="AW22" s="8">
        <v>4.5281160476583543E-3</v>
      </c>
      <c r="AX22" s="8">
        <v>4.5281160476583569E-3</v>
      </c>
      <c r="AY22" s="8">
        <v>4.5281160476583543E-3</v>
      </c>
      <c r="AZ22" s="8">
        <v>4.5281160476583543E-3</v>
      </c>
      <c r="BA22" s="8">
        <v>4.528116047658356E-3</v>
      </c>
    </row>
    <row r="23" spans="1:53" x14ac:dyDescent="0.45">
      <c r="A23" t="s">
        <v>42</v>
      </c>
      <c r="C23" s="8">
        <v>1.8362825561420436E-4</v>
      </c>
      <c r="D23" s="8">
        <v>1.8362825561420436E-4</v>
      </c>
      <c r="E23" s="8">
        <v>1.8362825561420442E-4</v>
      </c>
      <c r="F23" s="8">
        <v>1.8362825561420433E-4</v>
      </c>
      <c r="G23" s="8">
        <v>1.8362825561420439E-4</v>
      </c>
      <c r="H23" s="8">
        <v>1.8362825561420436E-4</v>
      </c>
      <c r="I23" s="8">
        <v>1.8362825561420436E-4</v>
      </c>
      <c r="J23" s="8">
        <v>1.8362825561420436E-4</v>
      </c>
      <c r="K23" s="8">
        <v>1.8362825561420442E-4</v>
      </c>
      <c r="L23" s="8">
        <v>1.8362825561420439E-4</v>
      </c>
      <c r="M23" s="8">
        <v>1.8362825561420436E-4</v>
      </c>
      <c r="N23" s="8">
        <v>1.8362825561420439E-4</v>
      </c>
      <c r="O23" s="8">
        <v>1.78042071341458E-4</v>
      </c>
      <c r="P23" s="8">
        <v>6.4426071083431764E-4</v>
      </c>
      <c r="Q23" s="8">
        <v>3.3723969311187928E-4</v>
      </c>
      <c r="R23" s="8">
        <v>5.3159173754556497E-4</v>
      </c>
      <c r="S23" s="8">
        <v>2.9929366694600744E-4</v>
      </c>
      <c r="T23" s="8">
        <v>4.8582012509868221E-4</v>
      </c>
      <c r="U23" s="8">
        <v>4.0297394773427896E-4</v>
      </c>
      <c r="V23" s="8">
        <v>2.1787623869608673E-3</v>
      </c>
      <c r="W23" s="8">
        <v>2.9836207993471134E-3</v>
      </c>
      <c r="X23" s="8">
        <v>3.7827213328596836E-3</v>
      </c>
      <c r="Y23" s="8">
        <v>3.7658217748167619E-3</v>
      </c>
      <c r="Z23" s="8">
        <v>3.8266463964972968E-3</v>
      </c>
      <c r="AA23" s="8">
        <v>4.0776751842787262E-3</v>
      </c>
      <c r="AB23" s="8">
        <v>4.0776751842787253E-3</v>
      </c>
      <c r="AC23" s="8">
        <v>4.0776751842787253E-3</v>
      </c>
      <c r="AD23" s="8">
        <v>4.0776751842787262E-3</v>
      </c>
      <c r="AE23" s="8">
        <v>4.0776751842787262E-3</v>
      </c>
      <c r="AF23" s="8">
        <v>4.0776751842787262E-3</v>
      </c>
      <c r="AG23" s="8">
        <v>4.077675184278727E-3</v>
      </c>
      <c r="AH23" s="8">
        <v>4.077675184278727E-3</v>
      </c>
      <c r="AI23" s="8">
        <v>4.0776751842787253E-3</v>
      </c>
      <c r="AJ23" s="8">
        <v>4.0776751842787253E-3</v>
      </c>
      <c r="AK23" s="8">
        <v>4.0776751842787262E-3</v>
      </c>
      <c r="AL23" s="8">
        <v>4.0776751842787262E-3</v>
      </c>
      <c r="AM23" s="8">
        <v>4.0776751842787244E-3</v>
      </c>
      <c r="AN23" s="8">
        <v>4.0776751842787253E-3</v>
      </c>
      <c r="AO23" s="8">
        <v>4.0776751842787244E-3</v>
      </c>
      <c r="AP23" s="8">
        <v>4.0776751842787253E-3</v>
      </c>
      <c r="AQ23" s="8">
        <v>4.0776751842787253E-3</v>
      </c>
      <c r="AR23" s="8">
        <v>4.0776751842787262E-3</v>
      </c>
      <c r="AS23" s="8">
        <v>4.0776751842787236E-3</v>
      </c>
      <c r="AT23" s="8">
        <v>4.0776751842787244E-3</v>
      </c>
      <c r="AU23" s="8">
        <v>4.0776751842787244E-3</v>
      </c>
      <c r="AV23" s="8">
        <v>4.077675184278727E-3</v>
      </c>
      <c r="AW23" s="8">
        <v>4.0776751842787262E-3</v>
      </c>
      <c r="AX23" s="8">
        <v>4.0776751842787279E-3</v>
      </c>
      <c r="AY23" s="8">
        <v>4.0776751842787253E-3</v>
      </c>
      <c r="AZ23" s="8">
        <v>4.0776751842787253E-3</v>
      </c>
      <c r="BA23" s="8">
        <v>4.077675184278727E-3</v>
      </c>
    </row>
    <row r="24" spans="1:53" x14ac:dyDescent="0.45">
      <c r="A24" t="s">
        <v>43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2.4696660581982176E-3</v>
      </c>
      <c r="Q24" s="8">
        <v>2.2763679285051851E-3</v>
      </c>
      <c r="R24" s="8">
        <v>9.1130012150668284E-4</v>
      </c>
      <c r="S24" s="8">
        <v>2.6337842691248653E-3</v>
      </c>
      <c r="T24" s="8">
        <v>6.680026720106881E-4</v>
      </c>
      <c r="U24" s="8">
        <v>1.7126392778706856E-3</v>
      </c>
      <c r="V24" s="8">
        <v>8.259029513363287E-3</v>
      </c>
      <c r="W24" s="8">
        <v>1.1734486727938375E-3</v>
      </c>
      <c r="X24" s="8">
        <v>1.487732398354527E-3</v>
      </c>
      <c r="Y24" s="8">
        <v>1.48108585534859E-3</v>
      </c>
      <c r="Z24" s="8">
        <v>1.5050079876784859E-3</v>
      </c>
      <c r="AA24" s="8">
        <v>1.6037368200822629E-3</v>
      </c>
      <c r="AB24" s="8">
        <v>1.6037368200822627E-3</v>
      </c>
      <c r="AC24" s="8">
        <v>1.6037368200822624E-3</v>
      </c>
      <c r="AD24" s="8">
        <v>1.6037368200822627E-3</v>
      </c>
      <c r="AE24" s="8">
        <v>1.6037368200822627E-3</v>
      </c>
      <c r="AF24" s="8">
        <v>1.6037368200822624E-3</v>
      </c>
      <c r="AG24" s="8">
        <v>1.6037368200822631E-3</v>
      </c>
      <c r="AH24" s="8">
        <v>1.6037368200822629E-3</v>
      </c>
      <c r="AI24" s="8">
        <v>1.6037368200822622E-3</v>
      </c>
      <c r="AJ24" s="8">
        <v>1.6037368200822622E-3</v>
      </c>
      <c r="AK24" s="8">
        <v>1.6037368200822627E-3</v>
      </c>
      <c r="AL24" s="8">
        <v>1.6037368200822627E-3</v>
      </c>
      <c r="AM24" s="8">
        <v>1.6037368200822622E-3</v>
      </c>
      <c r="AN24" s="8">
        <v>1.6037368200822624E-3</v>
      </c>
      <c r="AO24" s="8">
        <v>1.603736820082262E-3</v>
      </c>
      <c r="AP24" s="8">
        <v>1.6037368200822627E-3</v>
      </c>
      <c r="AQ24" s="8">
        <v>1.6037368200822627E-3</v>
      </c>
      <c r="AR24" s="8">
        <v>1.6037368200822627E-3</v>
      </c>
      <c r="AS24" s="8">
        <v>1.6037368200822616E-3</v>
      </c>
      <c r="AT24" s="8">
        <v>1.603736820082262E-3</v>
      </c>
      <c r="AU24" s="8">
        <v>1.603736820082262E-3</v>
      </c>
      <c r="AV24" s="8">
        <v>1.6037368200822627E-3</v>
      </c>
      <c r="AW24" s="8">
        <v>1.6037368200822622E-3</v>
      </c>
      <c r="AX24" s="8">
        <v>1.6037368200822631E-3</v>
      </c>
      <c r="AY24" s="8">
        <v>1.6037368200822622E-3</v>
      </c>
      <c r="AZ24" s="8">
        <v>1.603736820082262E-3</v>
      </c>
      <c r="BA24" s="8">
        <v>1.6037368200822629E-3</v>
      </c>
    </row>
    <row r="25" spans="1:53" x14ac:dyDescent="0.45">
      <c r="A25" t="s">
        <v>44</v>
      </c>
      <c r="C25" s="8">
        <v>0.41757065326670084</v>
      </c>
      <c r="D25" s="8">
        <v>0.41757065326670079</v>
      </c>
      <c r="E25" s="8">
        <v>0.41757065326670084</v>
      </c>
      <c r="F25" s="8">
        <v>0.41757065326670073</v>
      </c>
      <c r="G25" s="8">
        <v>0.41757065326670084</v>
      </c>
      <c r="H25" s="8">
        <v>0.41757065326670079</v>
      </c>
      <c r="I25" s="8">
        <v>0.41757065326670079</v>
      </c>
      <c r="J25" s="8">
        <v>0.41757065326670079</v>
      </c>
      <c r="K25" s="8">
        <v>0.4175706532667009</v>
      </c>
      <c r="L25" s="8">
        <v>0.41757065326670079</v>
      </c>
      <c r="M25" s="8">
        <v>0.41757065326670073</v>
      </c>
      <c r="N25" s="8">
        <v>0.41757065326670079</v>
      </c>
      <c r="O25" s="8">
        <v>0.361336383787489</v>
      </c>
      <c r="P25" s="8">
        <v>0.31944593578868247</v>
      </c>
      <c r="Q25" s="8">
        <v>0.43006491864092405</v>
      </c>
      <c r="R25" s="8">
        <v>0.43575334143377886</v>
      </c>
      <c r="S25" s="8">
        <v>0.31108583742368012</v>
      </c>
      <c r="T25" s="8">
        <v>0.22651363332726057</v>
      </c>
      <c r="U25" s="8">
        <v>0.17221091656424412</v>
      </c>
      <c r="V25" s="8">
        <v>0.16316650178164496</v>
      </c>
      <c r="W25" s="8">
        <v>0.20132297664541229</v>
      </c>
      <c r="X25" s="8">
        <v>0.19782655461700399</v>
      </c>
      <c r="Y25" s="8">
        <v>0.19694275138435777</v>
      </c>
      <c r="Z25" s="8">
        <v>0.20012372198306863</v>
      </c>
      <c r="AA25" s="8">
        <v>0.19992363670808105</v>
      </c>
      <c r="AB25" s="8">
        <v>0.199923636708081</v>
      </c>
      <c r="AC25" s="8">
        <v>0.19992363670808097</v>
      </c>
      <c r="AD25" s="8">
        <v>0.199923636708081</v>
      </c>
      <c r="AE25" s="8">
        <v>0.199923636708081</v>
      </c>
      <c r="AF25" s="8">
        <v>0.199923636708081</v>
      </c>
      <c r="AG25" s="8">
        <v>0.19992363670808103</v>
      </c>
      <c r="AH25" s="8">
        <v>0.199923636708081</v>
      </c>
      <c r="AI25" s="8">
        <v>0.19992363670808094</v>
      </c>
      <c r="AJ25" s="8">
        <v>0.19992363670808094</v>
      </c>
      <c r="AK25" s="8">
        <v>0.19992363670808103</v>
      </c>
      <c r="AL25" s="8">
        <v>0.19992363670808103</v>
      </c>
      <c r="AM25" s="8">
        <v>0.19992363670808097</v>
      </c>
      <c r="AN25" s="8">
        <v>0.19992363670808103</v>
      </c>
      <c r="AO25" s="8">
        <v>0.19992363670808094</v>
      </c>
      <c r="AP25" s="8">
        <v>0.19992363670808103</v>
      </c>
      <c r="AQ25" s="8">
        <v>0.19992363670808103</v>
      </c>
      <c r="AR25" s="8">
        <v>0.19992363670808103</v>
      </c>
      <c r="AS25" s="8">
        <v>0.19992363670808092</v>
      </c>
      <c r="AT25" s="8">
        <v>0.19992363670808097</v>
      </c>
      <c r="AU25" s="8">
        <v>0.19992363670808097</v>
      </c>
      <c r="AV25" s="8">
        <v>0.19992363670808105</v>
      </c>
      <c r="AW25" s="8">
        <v>0.199923636708081</v>
      </c>
      <c r="AX25" s="8">
        <v>0.19992363670808111</v>
      </c>
      <c r="AY25" s="8">
        <v>0.199923636708081</v>
      </c>
      <c r="AZ25" s="8">
        <v>0.199923636708081</v>
      </c>
      <c r="BA25" s="8">
        <v>0.19992363670808108</v>
      </c>
    </row>
    <row r="26" spans="1:53" x14ac:dyDescent="0.45">
      <c r="A26" t="s">
        <v>45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2.101041541960972E-2</v>
      </c>
      <c r="T26" s="8">
        <v>1.940244124612862E-2</v>
      </c>
      <c r="U26" s="8">
        <v>1.2210110616348652E-2</v>
      </c>
      <c r="V26" s="8">
        <v>1.3794606043025492E-2</v>
      </c>
      <c r="W26" s="8">
        <v>1.4530355739638474E-2</v>
      </c>
      <c r="X26" s="8">
        <v>1.8422008132668231E-2</v>
      </c>
      <c r="Y26" s="8">
        <v>1.7193474929481457E-2</v>
      </c>
      <c r="Z26" s="8">
        <v>1.7471179683050248E-2</v>
      </c>
      <c r="AA26" s="8">
        <v>1.7453711859862674E-2</v>
      </c>
      <c r="AB26" s="8">
        <v>1.7453711859862667E-2</v>
      </c>
      <c r="AC26" s="8">
        <v>1.7453711859862667E-2</v>
      </c>
      <c r="AD26" s="8">
        <v>1.7453711859862671E-2</v>
      </c>
      <c r="AE26" s="8">
        <v>1.7453711859862671E-2</v>
      </c>
      <c r="AF26" s="8">
        <v>1.7453711859862667E-2</v>
      </c>
      <c r="AG26" s="8">
        <v>1.7453711859862674E-2</v>
      </c>
      <c r="AH26" s="8">
        <v>1.7453711859862671E-2</v>
      </c>
      <c r="AI26" s="8">
        <v>1.7453711859862664E-2</v>
      </c>
      <c r="AJ26" s="8">
        <v>1.7453711859862664E-2</v>
      </c>
      <c r="AK26" s="8">
        <v>1.7453711859862671E-2</v>
      </c>
      <c r="AL26" s="8">
        <v>1.7453711859862667E-2</v>
      </c>
      <c r="AM26" s="8">
        <v>1.7453711859862664E-2</v>
      </c>
      <c r="AN26" s="8">
        <v>1.7453711859862671E-2</v>
      </c>
      <c r="AO26" s="8">
        <v>1.7453711859862667E-2</v>
      </c>
      <c r="AP26" s="8">
        <v>1.7453711859862674E-2</v>
      </c>
      <c r="AQ26" s="8">
        <v>1.7453711859862674E-2</v>
      </c>
      <c r="AR26" s="8">
        <v>1.7453711859862674E-2</v>
      </c>
      <c r="AS26" s="8">
        <v>1.745371185986266E-2</v>
      </c>
      <c r="AT26" s="8">
        <v>1.7453711859862667E-2</v>
      </c>
      <c r="AU26" s="8">
        <v>1.7453711859862667E-2</v>
      </c>
      <c r="AV26" s="8">
        <v>1.7453711859862678E-2</v>
      </c>
      <c r="AW26" s="8">
        <v>1.7453711859862671E-2</v>
      </c>
      <c r="AX26" s="8">
        <v>1.7453711859862681E-2</v>
      </c>
      <c r="AY26" s="8">
        <v>1.7453711859862671E-2</v>
      </c>
      <c r="AZ26" s="8">
        <v>1.7453711859862667E-2</v>
      </c>
      <c r="BA26" s="8">
        <v>1.7453711859862678E-2</v>
      </c>
    </row>
    <row r="27" spans="1:53" x14ac:dyDescent="0.45">
      <c r="A27" t="s">
        <v>46</v>
      </c>
      <c r="C27" s="8">
        <v>7.5287584801823791E-3</v>
      </c>
      <c r="D27" s="8">
        <v>7.5287584801823782E-3</v>
      </c>
      <c r="E27" s="8">
        <v>7.5287584801823791E-3</v>
      </c>
      <c r="F27" s="8">
        <v>7.5287584801823773E-3</v>
      </c>
      <c r="G27" s="8">
        <v>7.5287584801823799E-3</v>
      </c>
      <c r="H27" s="8">
        <v>7.5287584801823799E-3</v>
      </c>
      <c r="I27" s="8">
        <v>7.5287584801823799E-3</v>
      </c>
      <c r="J27" s="8">
        <v>7.5287584801823799E-3</v>
      </c>
      <c r="K27" s="8">
        <v>7.5287584801823817E-3</v>
      </c>
      <c r="L27" s="8">
        <v>7.5287584801823799E-3</v>
      </c>
      <c r="M27" s="8">
        <v>7.5287584801823791E-3</v>
      </c>
      <c r="N27" s="8">
        <v>7.5287584801823799E-3</v>
      </c>
      <c r="O27" s="8">
        <v>5.4302831759144689E-3</v>
      </c>
      <c r="P27" s="8">
        <v>1.4173735638354988E-2</v>
      </c>
      <c r="Q27" s="8">
        <v>6.5761740156816458E-3</v>
      </c>
      <c r="R27" s="8">
        <v>8.8851761846901571E-3</v>
      </c>
      <c r="S27" s="8">
        <v>1.1313300610559081E-2</v>
      </c>
      <c r="T27" s="8">
        <v>1.5728426550069837E-2</v>
      </c>
      <c r="U27" s="8">
        <v>2.9799923434949929E-2</v>
      </c>
      <c r="V27" s="8">
        <v>3.8635030699015381E-2</v>
      </c>
      <c r="W27" s="8">
        <v>5.2907229290748238E-2</v>
      </c>
      <c r="X27" s="8">
        <v>6.7077325960593237E-2</v>
      </c>
      <c r="Y27" s="8">
        <v>6.2604050217248144E-2</v>
      </c>
      <c r="Z27" s="8">
        <v>5.9639264389450185E-2</v>
      </c>
      <c r="AA27" s="8">
        <v>5.9579636582725561E-2</v>
      </c>
      <c r="AB27" s="8">
        <v>5.9579636582725547E-2</v>
      </c>
      <c r="AC27" s="8">
        <v>5.957963658272554E-2</v>
      </c>
      <c r="AD27" s="8">
        <v>5.9579636582725554E-2</v>
      </c>
      <c r="AE27" s="8">
        <v>5.9579636582725554E-2</v>
      </c>
      <c r="AF27" s="8">
        <v>5.957963658272554E-2</v>
      </c>
      <c r="AG27" s="8">
        <v>5.9579636582725561E-2</v>
      </c>
      <c r="AH27" s="8">
        <v>5.9579636582725554E-2</v>
      </c>
      <c r="AI27" s="8">
        <v>5.9579636582725533E-2</v>
      </c>
      <c r="AJ27" s="8">
        <v>5.9579636582725533E-2</v>
      </c>
      <c r="AK27" s="8">
        <v>5.9579636582725554E-2</v>
      </c>
      <c r="AL27" s="8">
        <v>5.9579636582725547E-2</v>
      </c>
      <c r="AM27" s="8">
        <v>5.9579636582725533E-2</v>
      </c>
      <c r="AN27" s="8">
        <v>5.9579636582725547E-2</v>
      </c>
      <c r="AO27" s="8">
        <v>5.9579636582725533E-2</v>
      </c>
      <c r="AP27" s="8">
        <v>5.9579636582725547E-2</v>
      </c>
      <c r="AQ27" s="8">
        <v>5.9579636582725547E-2</v>
      </c>
      <c r="AR27" s="8">
        <v>5.9579636582725561E-2</v>
      </c>
      <c r="AS27" s="8">
        <v>5.9579636582725519E-2</v>
      </c>
      <c r="AT27" s="8">
        <v>5.957963658272554E-2</v>
      </c>
      <c r="AU27" s="8">
        <v>5.957963658272554E-2</v>
      </c>
      <c r="AV27" s="8">
        <v>5.9579636582725568E-2</v>
      </c>
      <c r="AW27" s="8">
        <v>5.9579636582725547E-2</v>
      </c>
      <c r="AX27" s="8">
        <v>5.9579636582725574E-2</v>
      </c>
      <c r="AY27" s="8">
        <v>5.9579636582725547E-2</v>
      </c>
      <c r="AZ27" s="8">
        <v>5.9579636582725547E-2</v>
      </c>
      <c r="BA27" s="8">
        <v>5.9579636582725574E-2</v>
      </c>
    </row>
    <row r="28" spans="1:53" x14ac:dyDescent="0.45">
      <c r="A28" t="s">
        <v>47</v>
      </c>
      <c r="C28" s="8">
        <v>2.9380520898272698E-3</v>
      </c>
      <c r="D28" s="8">
        <v>2.9380520898272698E-3</v>
      </c>
      <c r="E28" s="8">
        <v>2.9380520898272706E-3</v>
      </c>
      <c r="F28" s="8">
        <v>2.9380520898272693E-3</v>
      </c>
      <c r="G28" s="8">
        <v>2.9380520898272702E-3</v>
      </c>
      <c r="H28" s="8">
        <v>2.9380520898272698E-3</v>
      </c>
      <c r="I28" s="8">
        <v>2.9380520898272698E-3</v>
      </c>
      <c r="J28" s="8">
        <v>2.9380520898272698E-3</v>
      </c>
      <c r="K28" s="8">
        <v>2.9380520898272706E-3</v>
      </c>
      <c r="L28" s="8">
        <v>2.9380520898272702E-3</v>
      </c>
      <c r="M28" s="8">
        <v>2.9380520898272698E-3</v>
      </c>
      <c r="N28" s="8">
        <v>2.9380520898272702E-3</v>
      </c>
      <c r="O28" s="8">
        <v>2.7596521057925991E-3</v>
      </c>
      <c r="P28" s="8">
        <v>5.3688392569526473E-4</v>
      </c>
      <c r="Q28" s="8">
        <v>8.4309923277969812E-4</v>
      </c>
      <c r="R28" s="8">
        <v>1.3669501822600244E-3</v>
      </c>
      <c r="S28" s="8">
        <v>4.190111337244104E-4</v>
      </c>
      <c r="T28" s="8">
        <v>1.002004008016032E-3</v>
      </c>
      <c r="U28" s="8">
        <v>5.0371743466784869E-4</v>
      </c>
      <c r="V28" s="8">
        <v>1.1527173093804589E-3</v>
      </c>
      <c r="W28" s="8">
        <v>1.5785435624452752E-3</v>
      </c>
      <c r="X28" s="8">
        <v>2.0013234958734375E-3</v>
      </c>
      <c r="Y28" s="8">
        <v>2.1169063537941611E-3</v>
      </c>
      <c r="Z28" s="8">
        <v>2.1510981015193747E-3</v>
      </c>
      <c r="AA28" s="8">
        <v>2.1489474166785033E-3</v>
      </c>
      <c r="AB28" s="8">
        <v>2.1489474166785029E-3</v>
      </c>
      <c r="AC28" s="8">
        <v>2.1489474166785025E-3</v>
      </c>
      <c r="AD28" s="8">
        <v>2.1489474166785029E-3</v>
      </c>
      <c r="AE28" s="8">
        <v>2.1489474166785029E-3</v>
      </c>
      <c r="AF28" s="8">
        <v>2.1489474166785025E-3</v>
      </c>
      <c r="AG28" s="8">
        <v>2.1489474166785033E-3</v>
      </c>
      <c r="AH28" s="8">
        <v>2.1489474166785029E-3</v>
      </c>
      <c r="AI28" s="8">
        <v>2.148947416678502E-3</v>
      </c>
      <c r="AJ28" s="8">
        <v>2.1489474166785016E-3</v>
      </c>
      <c r="AK28" s="8">
        <v>2.1489474166785029E-3</v>
      </c>
      <c r="AL28" s="8">
        <v>2.1489474166785025E-3</v>
      </c>
      <c r="AM28" s="8">
        <v>2.148947416678502E-3</v>
      </c>
      <c r="AN28" s="8">
        <v>2.1489474166785025E-3</v>
      </c>
      <c r="AO28" s="8">
        <v>2.148947416678502E-3</v>
      </c>
      <c r="AP28" s="8">
        <v>2.1489474166785025E-3</v>
      </c>
      <c r="AQ28" s="8">
        <v>2.1489474166785029E-3</v>
      </c>
      <c r="AR28" s="8">
        <v>2.1489474166785029E-3</v>
      </c>
      <c r="AS28" s="8">
        <v>2.1489474166785016E-3</v>
      </c>
      <c r="AT28" s="8">
        <v>2.148947416678502E-3</v>
      </c>
      <c r="AU28" s="8">
        <v>2.148947416678502E-3</v>
      </c>
      <c r="AV28" s="8">
        <v>2.1489474166785033E-3</v>
      </c>
      <c r="AW28" s="8">
        <v>2.1489474166785025E-3</v>
      </c>
      <c r="AX28" s="8">
        <v>2.1489474166785038E-3</v>
      </c>
      <c r="AY28" s="8">
        <v>2.1489474166785029E-3</v>
      </c>
      <c r="AZ28" s="8">
        <v>2.1489474166785025E-3</v>
      </c>
      <c r="BA28" s="8">
        <v>2.1489474166785038E-3</v>
      </c>
    </row>
    <row r="29" spans="1:53" x14ac:dyDescent="0.45">
      <c r="A29" t="s">
        <v>48</v>
      </c>
      <c r="C29" s="8">
        <v>1.8362825561420436E-4</v>
      </c>
      <c r="D29" s="8">
        <v>1.8362825561420436E-4</v>
      </c>
      <c r="E29" s="8">
        <v>1.8362825561420442E-4</v>
      </c>
      <c r="F29" s="8">
        <v>1.8362825561420433E-4</v>
      </c>
      <c r="G29" s="8">
        <v>1.8362825561420439E-4</v>
      </c>
      <c r="H29" s="8">
        <v>1.8362825561420436E-4</v>
      </c>
      <c r="I29" s="8">
        <v>1.8362825561420436E-4</v>
      </c>
      <c r="J29" s="8">
        <v>1.8362825561420436E-4</v>
      </c>
      <c r="K29" s="8">
        <v>1.8362825561420442E-4</v>
      </c>
      <c r="L29" s="8">
        <v>1.8362825561420439E-4</v>
      </c>
      <c r="M29" s="8">
        <v>1.8362825561420436E-4</v>
      </c>
      <c r="N29" s="8">
        <v>1.8362825561420439E-4</v>
      </c>
      <c r="O29" s="8">
        <v>2.6706310701218698E-4</v>
      </c>
      <c r="P29" s="8">
        <v>1.5032749919467411E-3</v>
      </c>
      <c r="Q29" s="8">
        <v>2.5292976983390945E-4</v>
      </c>
      <c r="R29" s="8">
        <v>7.5941676792223574E-4</v>
      </c>
      <c r="S29" s="8">
        <v>2.2746318687896566E-3</v>
      </c>
      <c r="T29" s="8">
        <v>4.5545636728001459E-4</v>
      </c>
      <c r="U29" s="8">
        <v>2.014869738671395E-5</v>
      </c>
      <c r="V29" s="8">
        <v>1.2667223180005044E-4</v>
      </c>
      <c r="W29" s="8">
        <v>1.7346632554343685E-4</v>
      </c>
      <c r="X29" s="8">
        <v>2.1992565888719092E-4</v>
      </c>
      <c r="Y29" s="8">
        <v>2.0525918104015781E-4</v>
      </c>
      <c r="Z29" s="8">
        <v>2.0857447655326836E-4</v>
      </c>
      <c r="AA29" s="8">
        <v>2.083659421472369E-4</v>
      </c>
      <c r="AB29" s="8">
        <v>2.0836594214723687E-4</v>
      </c>
      <c r="AC29" s="8">
        <v>2.0836594214723684E-4</v>
      </c>
      <c r="AD29" s="8">
        <v>2.0836594214723687E-4</v>
      </c>
      <c r="AE29" s="8">
        <v>2.0836594214723687E-4</v>
      </c>
      <c r="AF29" s="8">
        <v>2.0836594214723684E-4</v>
      </c>
      <c r="AG29" s="8">
        <v>2.0836594214723692E-4</v>
      </c>
      <c r="AH29" s="8">
        <v>2.083659421472369E-4</v>
      </c>
      <c r="AI29" s="8">
        <v>2.0836594214723681E-4</v>
      </c>
      <c r="AJ29" s="8">
        <v>2.0836594214723679E-4</v>
      </c>
      <c r="AK29" s="8">
        <v>2.0836594214723687E-4</v>
      </c>
      <c r="AL29" s="8">
        <v>2.0836594214723684E-4</v>
      </c>
      <c r="AM29" s="8">
        <v>2.0836594214723681E-4</v>
      </c>
      <c r="AN29" s="8">
        <v>2.0836594214723684E-4</v>
      </c>
      <c r="AO29" s="8">
        <v>2.0836594214723679E-4</v>
      </c>
      <c r="AP29" s="8">
        <v>2.0836594214723687E-4</v>
      </c>
      <c r="AQ29" s="8">
        <v>2.0836594214723687E-4</v>
      </c>
      <c r="AR29" s="8">
        <v>2.083659421472369E-4</v>
      </c>
      <c r="AS29" s="8">
        <v>2.0836594214723676E-4</v>
      </c>
      <c r="AT29" s="8">
        <v>2.0836594214723681E-4</v>
      </c>
      <c r="AU29" s="8">
        <v>2.0836594214723681E-4</v>
      </c>
      <c r="AV29" s="8">
        <v>2.083659421472369E-4</v>
      </c>
      <c r="AW29" s="8">
        <v>2.0836594214723684E-4</v>
      </c>
      <c r="AX29" s="8">
        <v>2.0836594214723695E-4</v>
      </c>
      <c r="AY29" s="8">
        <v>2.0836594214723684E-4</v>
      </c>
      <c r="AZ29" s="8">
        <v>2.0836594214723681E-4</v>
      </c>
      <c r="BA29" s="8">
        <v>2.0836594214723692E-4</v>
      </c>
    </row>
    <row r="30" spans="1:53" x14ac:dyDescent="0.45">
      <c r="A30" t="s">
        <v>49</v>
      </c>
      <c r="C30" s="8">
        <v>3.0298662176343719E-3</v>
      </c>
      <c r="D30" s="8">
        <v>3.0298662176343719E-3</v>
      </c>
      <c r="E30" s="8">
        <v>3.0298662176343723E-3</v>
      </c>
      <c r="F30" s="8">
        <v>3.0298662176343714E-3</v>
      </c>
      <c r="G30" s="8">
        <v>3.0298662176343723E-3</v>
      </c>
      <c r="H30" s="8">
        <v>3.0298662176343723E-3</v>
      </c>
      <c r="I30" s="8">
        <v>3.0298662176343723E-3</v>
      </c>
      <c r="J30" s="8">
        <v>3.0298662176343723E-3</v>
      </c>
      <c r="K30" s="8">
        <v>3.0298662176343732E-3</v>
      </c>
      <c r="L30" s="8">
        <v>3.0298662176343723E-3</v>
      </c>
      <c r="M30" s="8">
        <v>3.0298662176343719E-3</v>
      </c>
      <c r="N30" s="8">
        <v>3.0298662176343723E-3</v>
      </c>
      <c r="O30" s="8">
        <v>2.8486731414633279E-3</v>
      </c>
      <c r="P30" s="8">
        <v>2.0401589176420056E-3</v>
      </c>
      <c r="Q30" s="8">
        <v>9.2740915605766801E-4</v>
      </c>
      <c r="R30" s="8">
        <v>1.7466585662211421E-3</v>
      </c>
      <c r="S30" s="8">
        <v>2.095055668622052E-3</v>
      </c>
      <c r="T30" s="8">
        <v>1.1234590392907027E-3</v>
      </c>
      <c r="U30" s="8">
        <v>7.2535310592170216E-4</v>
      </c>
      <c r="V30" s="8">
        <v>2.9894646704811899E-3</v>
      </c>
      <c r="W30" s="8">
        <v>4.0938052828251095E-3</v>
      </c>
      <c r="X30" s="8">
        <v>5.1902455497377055E-3</v>
      </c>
      <c r="Y30" s="8">
        <v>4.8441166725477249E-3</v>
      </c>
      <c r="Z30" s="8">
        <v>4.9223576466571337E-3</v>
      </c>
      <c r="AA30" s="8">
        <v>4.9174362346747907E-3</v>
      </c>
      <c r="AB30" s="8">
        <v>4.9174362346747899E-3</v>
      </c>
      <c r="AC30" s="8">
        <v>4.917436234674789E-3</v>
      </c>
      <c r="AD30" s="8">
        <v>4.9174362346747907E-3</v>
      </c>
      <c r="AE30" s="8">
        <v>4.9174362346747916E-3</v>
      </c>
      <c r="AF30" s="8">
        <v>4.9174362346747907E-3</v>
      </c>
      <c r="AG30" s="8">
        <v>4.9174362346747925E-3</v>
      </c>
      <c r="AH30" s="8">
        <v>4.9174362346747916E-3</v>
      </c>
      <c r="AI30" s="8">
        <v>4.917436234674789E-3</v>
      </c>
      <c r="AJ30" s="8">
        <v>4.9174362346747881E-3</v>
      </c>
      <c r="AK30" s="8">
        <v>4.9174362346747907E-3</v>
      </c>
      <c r="AL30" s="8">
        <v>4.9174362346747899E-3</v>
      </c>
      <c r="AM30" s="8">
        <v>4.917436234674789E-3</v>
      </c>
      <c r="AN30" s="8">
        <v>4.9174362346747899E-3</v>
      </c>
      <c r="AO30" s="8">
        <v>4.917436234674789E-3</v>
      </c>
      <c r="AP30" s="8">
        <v>4.9174362346747907E-3</v>
      </c>
      <c r="AQ30" s="8">
        <v>4.9174362346747907E-3</v>
      </c>
      <c r="AR30" s="8">
        <v>4.9174362346747916E-3</v>
      </c>
      <c r="AS30" s="8">
        <v>4.9174362346747881E-3</v>
      </c>
      <c r="AT30" s="8">
        <v>4.9174362346747899E-3</v>
      </c>
      <c r="AU30" s="8">
        <v>4.917436234674789E-3</v>
      </c>
      <c r="AV30" s="8">
        <v>4.9174362346747916E-3</v>
      </c>
      <c r="AW30" s="8">
        <v>4.9174362346747899E-3</v>
      </c>
      <c r="AX30" s="8">
        <v>4.9174362346747925E-3</v>
      </c>
      <c r="AY30" s="8">
        <v>4.9174362346747899E-3</v>
      </c>
      <c r="AZ30" s="8">
        <v>4.917436234674789E-3</v>
      </c>
      <c r="BA30" s="8">
        <v>4.9174362346747916E-3</v>
      </c>
    </row>
    <row r="31" spans="1:53" x14ac:dyDescent="0.45">
      <c r="A31" t="s">
        <v>50</v>
      </c>
      <c r="C31" s="8">
        <v>3.0298662176343719E-3</v>
      </c>
      <c r="D31" s="8">
        <v>3.0298662176343719E-3</v>
      </c>
      <c r="E31" s="8">
        <v>3.0298662176343723E-3</v>
      </c>
      <c r="F31" s="8">
        <v>3.0298662176343714E-3</v>
      </c>
      <c r="G31" s="8">
        <v>3.0298662176343723E-3</v>
      </c>
      <c r="H31" s="8">
        <v>3.0298662176343723E-3</v>
      </c>
      <c r="I31" s="8">
        <v>3.0298662176343723E-3</v>
      </c>
      <c r="J31" s="8">
        <v>3.0298662176343723E-3</v>
      </c>
      <c r="K31" s="8">
        <v>3.0298662176343732E-3</v>
      </c>
      <c r="L31" s="8">
        <v>3.0298662176343723E-3</v>
      </c>
      <c r="M31" s="8">
        <v>3.0298662176343719E-3</v>
      </c>
      <c r="N31" s="8">
        <v>3.0298662176343723E-3</v>
      </c>
      <c r="O31" s="8">
        <v>3.2047572841462438E-3</v>
      </c>
      <c r="P31" s="8">
        <v>4.0803178352840112E-3</v>
      </c>
      <c r="Q31" s="8">
        <v>1.0960290026136076E-3</v>
      </c>
      <c r="R31" s="8">
        <v>1.3669501822600244E-3</v>
      </c>
      <c r="S31" s="8">
        <v>7.1830480067041778E-4</v>
      </c>
      <c r="T31" s="8">
        <v>1.1598955486731038E-2</v>
      </c>
      <c r="U31" s="8">
        <v>2.5387358707259578E-3</v>
      </c>
      <c r="V31" s="8">
        <v>2.9007941082211546E-3</v>
      </c>
      <c r="W31" s="8">
        <v>3.9723788549447031E-3</v>
      </c>
      <c r="X31" s="8">
        <v>5.0362975885166724E-3</v>
      </c>
      <c r="Y31" s="8">
        <v>4.700435245819614E-3</v>
      </c>
      <c r="Z31" s="8">
        <v>4.7763555130698465E-3</v>
      </c>
      <c r="AA31" s="8">
        <v>4.7715800751717248E-3</v>
      </c>
      <c r="AB31" s="8">
        <v>4.771580075171724E-3</v>
      </c>
      <c r="AC31" s="8">
        <v>4.771580075171724E-3</v>
      </c>
      <c r="AD31" s="8">
        <v>4.771580075171724E-3</v>
      </c>
      <c r="AE31" s="8">
        <v>4.7715800751717248E-3</v>
      </c>
      <c r="AF31" s="8">
        <v>4.771580075171724E-3</v>
      </c>
      <c r="AG31" s="8">
        <v>4.7715800751717248E-3</v>
      </c>
      <c r="AH31" s="8">
        <v>4.7715800751717248E-3</v>
      </c>
      <c r="AI31" s="8">
        <v>4.7715800751717231E-3</v>
      </c>
      <c r="AJ31" s="8">
        <v>4.7715800751717231E-3</v>
      </c>
      <c r="AK31" s="8">
        <v>4.7715800751717248E-3</v>
      </c>
      <c r="AL31" s="8">
        <v>4.7715800751717248E-3</v>
      </c>
      <c r="AM31" s="8">
        <v>4.771580075171724E-3</v>
      </c>
      <c r="AN31" s="8">
        <v>4.7715800751717248E-3</v>
      </c>
      <c r="AO31" s="8">
        <v>4.771580075171724E-3</v>
      </c>
      <c r="AP31" s="8">
        <v>4.7715800751717257E-3</v>
      </c>
      <c r="AQ31" s="8">
        <v>4.7715800751717257E-3</v>
      </c>
      <c r="AR31" s="8">
        <v>4.7715800751717266E-3</v>
      </c>
      <c r="AS31" s="8">
        <v>4.7715800751717231E-3</v>
      </c>
      <c r="AT31" s="8">
        <v>4.771580075171724E-3</v>
      </c>
      <c r="AU31" s="8">
        <v>4.771580075171724E-3</v>
      </c>
      <c r="AV31" s="8">
        <v>4.7715800751717257E-3</v>
      </c>
      <c r="AW31" s="8">
        <v>4.771580075171724E-3</v>
      </c>
      <c r="AX31" s="8">
        <v>4.7715800751717274E-3</v>
      </c>
      <c r="AY31" s="8">
        <v>4.7715800751717248E-3</v>
      </c>
      <c r="AZ31" s="8">
        <v>4.771580075171724E-3</v>
      </c>
      <c r="BA31" s="8">
        <v>4.7715800751717266E-3</v>
      </c>
    </row>
    <row r="32" spans="1:53" x14ac:dyDescent="0.45">
      <c r="A32" t="s">
        <v>51</v>
      </c>
      <c r="C32" s="8">
        <v>1.1935836614923284E-3</v>
      </c>
      <c r="D32" s="8">
        <v>1.1935836614923284E-3</v>
      </c>
      <c r="E32" s="8">
        <v>1.1935836614923284E-3</v>
      </c>
      <c r="F32" s="8">
        <v>1.1935836614923282E-3</v>
      </c>
      <c r="G32" s="8">
        <v>1.1935836614923286E-3</v>
      </c>
      <c r="H32" s="8">
        <v>1.1935836614923284E-3</v>
      </c>
      <c r="I32" s="8">
        <v>1.1935836614923284E-3</v>
      </c>
      <c r="J32" s="8">
        <v>1.1935836614923284E-3</v>
      </c>
      <c r="K32" s="8">
        <v>1.1935836614923286E-3</v>
      </c>
      <c r="L32" s="8">
        <v>1.1935836614923284E-3</v>
      </c>
      <c r="M32" s="8">
        <v>1.1935836614923284E-3</v>
      </c>
      <c r="N32" s="8">
        <v>1.1935836614923286E-3</v>
      </c>
      <c r="O32" s="8">
        <v>5.3412621402437396E-4</v>
      </c>
      <c r="P32" s="8">
        <v>2.1475357027810586E-4</v>
      </c>
      <c r="Q32" s="8">
        <v>2.5292976983390945E-4</v>
      </c>
      <c r="R32" s="8">
        <v>3.0376670716889426E-4</v>
      </c>
      <c r="S32" s="8">
        <v>7.2429067400933793E-3</v>
      </c>
      <c r="T32" s="8">
        <v>2.7023744458614198E-3</v>
      </c>
      <c r="U32" s="8">
        <v>8.4624529024198585E-4</v>
      </c>
      <c r="V32" s="8">
        <v>1.1907189789204741E-3</v>
      </c>
      <c r="W32" s="8">
        <v>1.6305834601083064E-3</v>
      </c>
      <c r="X32" s="8">
        <v>2.0673011935395951E-3</v>
      </c>
      <c r="Y32" s="8">
        <v>1.9294363017774837E-3</v>
      </c>
      <c r="Z32" s="8">
        <v>1.9606000796007234E-3</v>
      </c>
      <c r="AA32" s="8">
        <v>1.9586398561840276E-3</v>
      </c>
      <c r="AB32" s="8">
        <v>1.9586398561840272E-3</v>
      </c>
      <c r="AC32" s="8">
        <v>1.9586398561840268E-3</v>
      </c>
      <c r="AD32" s="8">
        <v>1.9586398561840272E-3</v>
      </c>
      <c r="AE32" s="8">
        <v>1.9586398561840272E-3</v>
      </c>
      <c r="AF32" s="8">
        <v>1.9586398561840272E-3</v>
      </c>
      <c r="AG32" s="8">
        <v>1.9586398561840276E-3</v>
      </c>
      <c r="AH32" s="8">
        <v>1.9586398561840276E-3</v>
      </c>
      <c r="AI32" s="8">
        <v>1.9586398561840268E-3</v>
      </c>
      <c r="AJ32" s="8">
        <v>1.9586398561840268E-3</v>
      </c>
      <c r="AK32" s="8">
        <v>1.9586398561840276E-3</v>
      </c>
      <c r="AL32" s="8">
        <v>1.9586398561840272E-3</v>
      </c>
      <c r="AM32" s="8">
        <v>1.9586398561840268E-3</v>
      </c>
      <c r="AN32" s="8">
        <v>1.9586398561840276E-3</v>
      </c>
      <c r="AO32" s="8">
        <v>1.9586398561840268E-3</v>
      </c>
      <c r="AP32" s="8">
        <v>1.9586398561840276E-3</v>
      </c>
      <c r="AQ32" s="8">
        <v>1.9586398561840276E-3</v>
      </c>
      <c r="AR32" s="8">
        <v>1.9586398561840276E-3</v>
      </c>
      <c r="AS32" s="8">
        <v>1.9586398561840263E-3</v>
      </c>
      <c r="AT32" s="8">
        <v>1.9586398561840268E-3</v>
      </c>
      <c r="AU32" s="8">
        <v>1.9586398561840268E-3</v>
      </c>
      <c r="AV32" s="8">
        <v>1.9586398561840281E-3</v>
      </c>
      <c r="AW32" s="8">
        <v>1.9586398561840272E-3</v>
      </c>
      <c r="AX32" s="8">
        <v>1.9586398561840285E-3</v>
      </c>
      <c r="AY32" s="8">
        <v>1.9586398561840272E-3</v>
      </c>
      <c r="AZ32" s="8">
        <v>1.9586398561840272E-3</v>
      </c>
      <c r="BA32" s="8">
        <v>1.9586398561840281E-3</v>
      </c>
    </row>
    <row r="33" spans="1:53" x14ac:dyDescent="0.45">
      <c r="A33" t="s">
        <v>52</v>
      </c>
      <c r="C33" s="6">
        <f>SUM(C2:C32)</f>
        <v>1</v>
      </c>
      <c r="D33" s="6">
        <f t="shared" ref="D33:BA33" si="0">SUM(D2:D32)</f>
        <v>1</v>
      </c>
      <c r="E33" s="6">
        <f t="shared" si="0"/>
        <v>1.0000000000000002</v>
      </c>
      <c r="F33" s="6">
        <f t="shared" si="0"/>
        <v>0.99999999999999989</v>
      </c>
      <c r="G33" s="6">
        <f t="shared" si="0"/>
        <v>1.0000000000000002</v>
      </c>
      <c r="H33" s="6">
        <f t="shared" si="0"/>
        <v>1</v>
      </c>
      <c r="I33" s="6">
        <f t="shared" si="0"/>
        <v>1</v>
      </c>
      <c r="J33" s="6">
        <f t="shared" si="0"/>
        <v>1</v>
      </c>
      <c r="K33" s="6">
        <f t="shared" si="0"/>
        <v>1.0000000000000004</v>
      </c>
      <c r="L33" s="6">
        <f t="shared" si="0"/>
        <v>1</v>
      </c>
      <c r="M33" s="6">
        <f t="shared" si="0"/>
        <v>1</v>
      </c>
      <c r="N33" s="6">
        <f t="shared" si="0"/>
        <v>1</v>
      </c>
      <c r="O33" s="6">
        <f t="shared" si="0"/>
        <v>1</v>
      </c>
      <c r="P33" s="6">
        <f t="shared" si="0"/>
        <v>1</v>
      </c>
      <c r="Q33" s="6">
        <f t="shared" si="0"/>
        <v>1.0000000000000002</v>
      </c>
      <c r="R33" s="6">
        <f t="shared" si="0"/>
        <v>1.0000000000000002</v>
      </c>
      <c r="S33" s="6">
        <f t="shared" si="0"/>
        <v>0.99999999999999967</v>
      </c>
      <c r="T33" s="6">
        <f t="shared" si="0"/>
        <v>1.0000000000000002</v>
      </c>
      <c r="U33" s="6">
        <f t="shared" si="0"/>
        <v>1</v>
      </c>
      <c r="V33" s="6">
        <f t="shared" si="0"/>
        <v>1.0000000000000002</v>
      </c>
      <c r="W33" s="6">
        <f t="shared" si="0"/>
        <v>1</v>
      </c>
      <c r="X33" s="6">
        <f t="shared" si="0"/>
        <v>1.0000000000000002</v>
      </c>
      <c r="Y33" s="6">
        <f t="shared" si="0"/>
        <v>0.99999999999999989</v>
      </c>
      <c r="Z33" s="6">
        <f t="shared" si="0"/>
        <v>1.0000000000000002</v>
      </c>
      <c r="AA33" s="6">
        <f t="shared" si="0"/>
        <v>1.0000000000000002</v>
      </c>
      <c r="AB33" s="6">
        <f t="shared" si="0"/>
        <v>1.0000000000000002</v>
      </c>
      <c r="AC33" s="6">
        <f t="shared" si="0"/>
        <v>1</v>
      </c>
      <c r="AD33" s="6">
        <f t="shared" si="0"/>
        <v>1.0000000000000002</v>
      </c>
      <c r="AE33" s="6">
        <f t="shared" si="0"/>
        <v>1.0000000000000002</v>
      </c>
      <c r="AF33" s="6">
        <f t="shared" si="0"/>
        <v>1</v>
      </c>
      <c r="AG33" s="6">
        <f t="shared" si="0"/>
        <v>1.0000000000000002</v>
      </c>
      <c r="AH33" s="6">
        <f t="shared" si="0"/>
        <v>1.0000000000000002</v>
      </c>
      <c r="AI33" s="6">
        <f t="shared" si="0"/>
        <v>1</v>
      </c>
      <c r="AJ33" s="6">
        <f t="shared" si="0"/>
        <v>1</v>
      </c>
      <c r="AK33" s="6">
        <f t="shared" si="0"/>
        <v>1.0000000000000002</v>
      </c>
      <c r="AL33" s="6">
        <f t="shared" si="0"/>
        <v>1</v>
      </c>
      <c r="AM33" s="6">
        <f t="shared" si="0"/>
        <v>1</v>
      </c>
      <c r="AN33" s="6">
        <f t="shared" si="0"/>
        <v>1</v>
      </c>
      <c r="AO33" s="6">
        <f t="shared" si="0"/>
        <v>1</v>
      </c>
      <c r="AP33" s="6">
        <f t="shared" si="0"/>
        <v>1.0000000000000002</v>
      </c>
      <c r="AQ33" s="6">
        <f t="shared" si="0"/>
        <v>1.0000000000000002</v>
      </c>
      <c r="AR33" s="6">
        <f t="shared" si="0"/>
        <v>1.0000000000000002</v>
      </c>
      <c r="AS33" s="6">
        <f t="shared" si="0"/>
        <v>0.99999999999999956</v>
      </c>
      <c r="AT33" s="6">
        <f t="shared" si="0"/>
        <v>1</v>
      </c>
      <c r="AU33" s="6">
        <f t="shared" si="0"/>
        <v>1</v>
      </c>
      <c r="AV33" s="6">
        <f t="shared" si="0"/>
        <v>1.0000000000000002</v>
      </c>
      <c r="AW33" s="6">
        <f t="shared" si="0"/>
        <v>1</v>
      </c>
      <c r="AX33" s="6">
        <f t="shared" si="0"/>
        <v>1.0000000000000004</v>
      </c>
      <c r="AY33" s="6">
        <f t="shared" si="0"/>
        <v>1</v>
      </c>
      <c r="AZ33" s="6">
        <f t="shared" si="0"/>
        <v>1</v>
      </c>
      <c r="BA33" s="6">
        <f t="shared" si="0"/>
        <v>1.0000000000000002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33"/>
  <sheetViews>
    <sheetView tabSelected="1" zoomScale="51" zoomScaleNormal="51" workbookViewId="0">
      <selection activeCell="M41" sqref="M41"/>
    </sheetView>
  </sheetViews>
  <sheetFormatPr defaultColWidth="10.6640625" defaultRowHeight="14.25" x14ac:dyDescent="0.45"/>
  <sheetData>
    <row r="1" spans="1:52" x14ac:dyDescent="0.45">
      <c r="A1" t="s">
        <v>53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 x14ac:dyDescent="0.45">
      <c r="A2" t="s">
        <v>21</v>
      </c>
      <c r="B2" s="8">
        <v>3.4662045060658585E-2</v>
      </c>
      <c r="C2" s="8">
        <v>3.4662045060658578E-2</v>
      </c>
      <c r="D2" s="8">
        <v>3.4662045060658571E-2</v>
      </c>
      <c r="E2" s="8">
        <v>3.4662045060658585E-2</v>
      </c>
      <c r="F2" s="8">
        <v>3.4662045060658571E-2</v>
      </c>
      <c r="G2" s="8">
        <v>3.4662045060658578E-2</v>
      </c>
      <c r="H2" s="8">
        <v>3.4662045060658585E-2</v>
      </c>
      <c r="I2" s="8">
        <v>3.4602076124567477E-2</v>
      </c>
      <c r="J2" s="8">
        <v>3.4602076124567477E-2</v>
      </c>
      <c r="K2" s="8">
        <v>3.4602076124567477E-2</v>
      </c>
      <c r="L2" s="8">
        <v>3.4602076124567477E-2</v>
      </c>
      <c r="M2" s="8">
        <v>4.5336787564766841E-2</v>
      </c>
      <c r="N2" s="8">
        <v>4.9309664694280081E-2</v>
      </c>
      <c r="O2" s="8">
        <v>3.8410997675123827E-2</v>
      </c>
      <c r="P2" s="8">
        <v>4.0966816878328552E-2</v>
      </c>
      <c r="Q2" s="8">
        <v>5.2977223282229188E-2</v>
      </c>
      <c r="R2" s="8">
        <v>4.8788865428909374E-2</v>
      </c>
      <c r="S2" s="8">
        <v>5.3641221707450226E-2</v>
      </c>
      <c r="T2" s="8">
        <v>5.0847746304425463E-2</v>
      </c>
      <c r="U2" s="8">
        <v>4.7529761798963732E-2</v>
      </c>
      <c r="V2" s="8">
        <v>4.2620654022173174E-2</v>
      </c>
      <c r="W2" s="8">
        <v>4.1658717897122777E-2</v>
      </c>
      <c r="X2" s="8">
        <v>4.1657243090179506E-2</v>
      </c>
      <c r="Y2" s="8">
        <v>4.1662363328212278E-2</v>
      </c>
      <c r="Z2" s="8">
        <v>4.1662363328212285E-2</v>
      </c>
      <c r="AA2" s="8">
        <v>4.1662363328212271E-2</v>
      </c>
      <c r="AB2" s="8">
        <v>4.1662363328212271E-2</v>
      </c>
      <c r="AC2" s="8">
        <v>4.1662363328212292E-2</v>
      </c>
      <c r="AD2" s="8">
        <v>4.1662363328212278E-2</v>
      </c>
      <c r="AE2" s="8">
        <v>4.0935874636467751E-2</v>
      </c>
      <c r="AF2" s="8">
        <v>4.0221522428528736E-2</v>
      </c>
      <c r="AG2" s="8">
        <v>4.0221522428528743E-2</v>
      </c>
      <c r="AH2" s="8">
        <v>4.0221522428528743E-2</v>
      </c>
      <c r="AI2" s="8">
        <v>4.022152242852875E-2</v>
      </c>
      <c r="AJ2" s="8">
        <v>4.0221522428528722E-2</v>
      </c>
      <c r="AK2" s="8">
        <v>4.0221522428528722E-2</v>
      </c>
      <c r="AL2" s="8">
        <v>4.0221522428528743E-2</v>
      </c>
      <c r="AM2" s="8">
        <v>4.0221522428528729E-2</v>
      </c>
      <c r="AN2" s="8">
        <v>4.0221522428528736E-2</v>
      </c>
      <c r="AO2" s="8">
        <v>4.0221522428528722E-2</v>
      </c>
      <c r="AP2" s="8">
        <v>4.0221522428528729E-2</v>
      </c>
      <c r="AQ2" s="8">
        <v>4.0221522428528736E-2</v>
      </c>
      <c r="AR2" s="8">
        <v>4.0221522428528743E-2</v>
      </c>
      <c r="AS2" s="8">
        <v>4.0221522428528743E-2</v>
      </c>
      <c r="AT2" s="8">
        <v>4.0221522428528729E-2</v>
      </c>
      <c r="AU2" s="8">
        <v>4.022152242852875E-2</v>
      </c>
      <c r="AV2" s="8">
        <v>4.0221522428528722E-2</v>
      </c>
      <c r="AW2" s="8">
        <v>4.0221522428528729E-2</v>
      </c>
      <c r="AX2" s="8">
        <v>4.0221522428528736E-2</v>
      </c>
      <c r="AY2" s="8">
        <v>4.022152242852875E-2</v>
      </c>
      <c r="AZ2" s="8">
        <v>4.0221522428528736E-2</v>
      </c>
    </row>
    <row r="3" spans="1:52" x14ac:dyDescent="0.45">
      <c r="A3" t="s">
        <v>22</v>
      </c>
      <c r="B3" s="8">
        <v>8.6655112651646462E-3</v>
      </c>
      <c r="C3" s="8">
        <v>8.6655112651646445E-3</v>
      </c>
      <c r="D3" s="8">
        <v>8.6655112651646427E-3</v>
      </c>
      <c r="E3" s="8">
        <v>8.6655112651646462E-3</v>
      </c>
      <c r="F3" s="8">
        <v>8.6655112651646427E-3</v>
      </c>
      <c r="G3" s="8">
        <v>8.6655112651646445E-3</v>
      </c>
      <c r="H3" s="8">
        <v>8.6655112651646462E-3</v>
      </c>
      <c r="I3" s="8">
        <v>8.6505190311418692E-3</v>
      </c>
      <c r="J3" s="8">
        <v>8.6505190311418692E-3</v>
      </c>
      <c r="K3" s="8">
        <v>8.6505190311418692E-3</v>
      </c>
      <c r="L3" s="8">
        <v>8.6505190311418692E-3</v>
      </c>
      <c r="M3" s="8">
        <v>6.4766839378238338E-3</v>
      </c>
      <c r="N3" s="8">
        <v>2.7394258163488932E-2</v>
      </c>
      <c r="O3" s="8">
        <v>8.0865258263418574E-2</v>
      </c>
      <c r="P3" s="8">
        <v>0.10651372388365424</v>
      </c>
      <c r="Q3" s="8">
        <v>9.7010240036289802E-2</v>
      </c>
      <c r="R3" s="8">
        <v>9.4212981517893965E-2</v>
      </c>
      <c r="S3" s="8">
        <v>9.4533875113834737E-2</v>
      </c>
      <c r="T3" s="8">
        <v>8.7797108618974634E-2</v>
      </c>
      <c r="U3" s="8">
        <v>6.9765907669823962E-2</v>
      </c>
      <c r="V3" s="8">
        <v>5.0350870683057526E-2</v>
      </c>
      <c r="W3" s="8">
        <v>4.3722888603736965E-2</v>
      </c>
      <c r="X3" s="8">
        <v>4.3721340720773987E-2</v>
      </c>
      <c r="Y3" s="8">
        <v>4.3726714664294869E-2</v>
      </c>
      <c r="Z3" s="8">
        <v>4.3726714664294876E-2</v>
      </c>
      <c r="AA3" s="8">
        <v>4.3726714664294869E-2</v>
      </c>
      <c r="AB3" s="8">
        <v>4.3726714664294869E-2</v>
      </c>
      <c r="AC3" s="8">
        <v>4.3726714664294883E-2</v>
      </c>
      <c r="AD3" s="8">
        <v>4.3726714664294869E-2</v>
      </c>
      <c r="AE3" s="8">
        <v>4.3759862651512695E-2</v>
      </c>
      <c r="AF3" s="8">
        <v>4.3792456879236892E-2</v>
      </c>
      <c r="AG3" s="8">
        <v>4.3792456879236899E-2</v>
      </c>
      <c r="AH3" s="8">
        <v>4.3792456879236899E-2</v>
      </c>
      <c r="AI3" s="8">
        <v>4.3792456879236906E-2</v>
      </c>
      <c r="AJ3" s="8">
        <v>4.3792456879236878E-2</v>
      </c>
      <c r="AK3" s="8">
        <v>4.3792456879236878E-2</v>
      </c>
      <c r="AL3" s="8">
        <v>4.3792456879236899E-2</v>
      </c>
      <c r="AM3" s="8">
        <v>4.3792456879236885E-2</v>
      </c>
      <c r="AN3" s="8">
        <v>4.3792456879236892E-2</v>
      </c>
      <c r="AO3" s="8">
        <v>4.3792456879236871E-2</v>
      </c>
      <c r="AP3" s="8">
        <v>4.3792456879236878E-2</v>
      </c>
      <c r="AQ3" s="8">
        <v>4.3792456879236885E-2</v>
      </c>
      <c r="AR3" s="8">
        <v>4.3792456879236885E-2</v>
      </c>
      <c r="AS3" s="8">
        <v>4.3792456879236885E-2</v>
      </c>
      <c r="AT3" s="8">
        <v>4.3792456879236871E-2</v>
      </c>
      <c r="AU3" s="8">
        <v>4.3792456879236899E-2</v>
      </c>
      <c r="AV3" s="8">
        <v>4.3792456879236871E-2</v>
      </c>
      <c r="AW3" s="8">
        <v>4.3792456879236885E-2</v>
      </c>
      <c r="AX3" s="8">
        <v>4.3792456879236892E-2</v>
      </c>
      <c r="AY3" s="8">
        <v>4.3792456879236906E-2</v>
      </c>
      <c r="AZ3" s="8">
        <v>4.3792456879236885E-2</v>
      </c>
    </row>
    <row r="4" spans="1:52" x14ac:dyDescent="0.45">
      <c r="A4" t="s">
        <v>23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2.2139080822912117E-5</v>
      </c>
      <c r="T4" s="8">
        <v>3.3898497536283643E-5</v>
      </c>
      <c r="U4" s="8">
        <v>1.3897591169287642E-4</v>
      </c>
      <c r="V4" s="8">
        <v>1.2535486477109758E-4</v>
      </c>
      <c r="W4" s="8">
        <v>5.6295564725841588E-4</v>
      </c>
      <c r="X4" s="8">
        <v>5.6293571743485824E-4</v>
      </c>
      <c r="Y4" s="8">
        <v>5.6300490984070644E-4</v>
      </c>
      <c r="Z4" s="8">
        <v>5.6300490984070655E-4</v>
      </c>
      <c r="AA4" s="8">
        <v>5.6300490984070633E-4</v>
      </c>
      <c r="AB4" s="8">
        <v>5.6300490984070633E-4</v>
      </c>
      <c r="AC4" s="8">
        <v>5.6300490984070666E-4</v>
      </c>
      <c r="AD4" s="8">
        <v>5.6300490984070644E-4</v>
      </c>
      <c r="AE4" s="8">
        <v>5.6343170795939085E-4</v>
      </c>
      <c r="AF4" s="8">
        <v>5.6385137612751366E-4</v>
      </c>
      <c r="AG4" s="8">
        <v>5.6385137612751377E-4</v>
      </c>
      <c r="AH4" s="8">
        <v>5.6385137612751366E-4</v>
      </c>
      <c r="AI4" s="8">
        <v>5.6385137612751388E-4</v>
      </c>
      <c r="AJ4" s="8">
        <v>5.6385137612751345E-4</v>
      </c>
      <c r="AK4" s="8">
        <v>5.6385137612751345E-4</v>
      </c>
      <c r="AL4" s="8">
        <v>5.6385137612751377E-4</v>
      </c>
      <c r="AM4" s="8">
        <v>5.6385137612751355E-4</v>
      </c>
      <c r="AN4" s="8">
        <v>5.6385137612751366E-4</v>
      </c>
      <c r="AO4" s="8">
        <v>5.6385137612751345E-4</v>
      </c>
      <c r="AP4" s="8">
        <v>5.6385137612751355E-4</v>
      </c>
      <c r="AQ4" s="8">
        <v>5.6385137612751355E-4</v>
      </c>
      <c r="AR4" s="8">
        <v>5.6385137612751366E-4</v>
      </c>
      <c r="AS4" s="8">
        <v>5.6385137612751366E-4</v>
      </c>
      <c r="AT4" s="8">
        <v>5.6385137612751355E-4</v>
      </c>
      <c r="AU4" s="8">
        <v>5.6385137612751377E-4</v>
      </c>
      <c r="AV4" s="8">
        <v>5.6385137612751345E-4</v>
      </c>
      <c r="AW4" s="8">
        <v>5.6385137612751355E-4</v>
      </c>
      <c r="AX4" s="8">
        <v>5.6385137612751355E-4</v>
      </c>
      <c r="AY4" s="8">
        <v>5.6385137612751377E-4</v>
      </c>
      <c r="AZ4" s="8">
        <v>5.6385137612751355E-4</v>
      </c>
    </row>
    <row r="5" spans="1:52" x14ac:dyDescent="0.45">
      <c r="A5" t="s">
        <v>24</v>
      </c>
      <c r="B5" s="8">
        <v>6.7590987868284241E-2</v>
      </c>
      <c r="C5" s="8">
        <v>6.7590987868284227E-2</v>
      </c>
      <c r="D5" s="8">
        <v>6.7590987868284227E-2</v>
      </c>
      <c r="E5" s="8">
        <v>6.7590987868284241E-2</v>
      </c>
      <c r="F5" s="8">
        <v>6.7590987868284214E-2</v>
      </c>
      <c r="G5" s="8">
        <v>6.7590987868284227E-2</v>
      </c>
      <c r="H5" s="8">
        <v>6.7590987868284241E-2</v>
      </c>
      <c r="I5" s="8">
        <v>6.7474048442906581E-2</v>
      </c>
      <c r="J5" s="8">
        <v>6.7474048442906581E-2</v>
      </c>
      <c r="K5" s="8">
        <v>6.7474048442906581E-2</v>
      </c>
      <c r="L5" s="8">
        <v>6.7474048442906581E-2</v>
      </c>
      <c r="M5" s="8">
        <v>6.3471502590673579E-2</v>
      </c>
      <c r="N5" s="8">
        <v>5.8075827306596536E-2</v>
      </c>
      <c r="O5" s="8">
        <v>4.9529970686343877E-2</v>
      </c>
      <c r="P5" s="8">
        <v>4.7521507578861123E-2</v>
      </c>
      <c r="Q5" s="8">
        <v>4.5409048527625014E-2</v>
      </c>
      <c r="R5" s="8">
        <v>4.2620158305713939E-2</v>
      </c>
      <c r="S5" s="8">
        <v>3.8964782248325322E-2</v>
      </c>
      <c r="T5" s="8">
        <v>3.7966317240637676E-2</v>
      </c>
      <c r="U5" s="8">
        <v>3.6967592510305125E-2</v>
      </c>
      <c r="V5" s="8">
        <v>3.572613645976281E-2</v>
      </c>
      <c r="W5" s="8">
        <v>3.5090902012441257E-2</v>
      </c>
      <c r="X5" s="8">
        <v>3.5089659720106164E-2</v>
      </c>
      <c r="Y5" s="8">
        <v>3.5093972713404038E-2</v>
      </c>
      <c r="Z5" s="8">
        <v>3.5093972713404038E-2</v>
      </c>
      <c r="AA5" s="8">
        <v>3.5093972713404031E-2</v>
      </c>
      <c r="AB5" s="8">
        <v>3.5093972713404031E-2</v>
      </c>
      <c r="AC5" s="8">
        <v>3.5093972713404045E-2</v>
      </c>
      <c r="AD5" s="8">
        <v>3.5093972713404038E-2</v>
      </c>
      <c r="AE5" s="8">
        <v>3.5120576462802033E-2</v>
      </c>
      <c r="AF5" s="8">
        <v>3.5146735778615018E-2</v>
      </c>
      <c r="AG5" s="8">
        <v>3.5146735778615025E-2</v>
      </c>
      <c r="AH5" s="8">
        <v>3.5146735778615025E-2</v>
      </c>
      <c r="AI5" s="8">
        <v>3.5146735778615032E-2</v>
      </c>
      <c r="AJ5" s="8">
        <v>3.5146735778615004E-2</v>
      </c>
      <c r="AK5" s="8">
        <v>3.5146735778615004E-2</v>
      </c>
      <c r="AL5" s="8">
        <v>3.5146735778615025E-2</v>
      </c>
      <c r="AM5" s="8">
        <v>3.5146735778615011E-2</v>
      </c>
      <c r="AN5" s="8">
        <v>3.5146735778615018E-2</v>
      </c>
      <c r="AO5" s="8">
        <v>3.5146735778615004E-2</v>
      </c>
      <c r="AP5" s="8">
        <v>3.5146735778615011E-2</v>
      </c>
      <c r="AQ5" s="8">
        <v>3.5146735778615018E-2</v>
      </c>
      <c r="AR5" s="8">
        <v>3.5146735778615025E-2</v>
      </c>
      <c r="AS5" s="8">
        <v>3.5146735778615025E-2</v>
      </c>
      <c r="AT5" s="8">
        <v>3.5146735778615018E-2</v>
      </c>
      <c r="AU5" s="8">
        <v>3.5146735778615032E-2</v>
      </c>
      <c r="AV5" s="8">
        <v>3.5146735778615011E-2</v>
      </c>
      <c r="AW5" s="8">
        <v>3.5146735778615018E-2</v>
      </c>
      <c r="AX5" s="8">
        <v>3.5146735778615025E-2</v>
      </c>
      <c r="AY5" s="8">
        <v>3.5146735778615032E-2</v>
      </c>
      <c r="AZ5" s="8">
        <v>3.5146735778615018E-2</v>
      </c>
    </row>
    <row r="6" spans="1:52" x14ac:dyDescent="0.45">
      <c r="A6" t="s">
        <v>25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6.880158867821972E-4</v>
      </c>
      <c r="R6" s="8">
        <v>5.6079155665413071E-4</v>
      </c>
      <c r="S6" s="8">
        <v>4.4278161645824231E-4</v>
      </c>
      <c r="T6" s="8">
        <v>3.3898497536283642E-4</v>
      </c>
      <c r="U6" s="8">
        <v>2.7795182338575283E-5</v>
      </c>
      <c r="V6" s="8">
        <v>1.2535486477109758E-4</v>
      </c>
      <c r="W6" s="8">
        <v>9.3825941209735981E-5</v>
      </c>
      <c r="X6" s="8">
        <v>9.3822619572476369E-5</v>
      </c>
      <c r="Y6" s="8">
        <v>9.383415164011775E-5</v>
      </c>
      <c r="Z6" s="8">
        <v>9.383415164011775E-5</v>
      </c>
      <c r="AA6" s="8">
        <v>9.3834151640117736E-5</v>
      </c>
      <c r="AB6" s="8">
        <v>9.3834151640117736E-5</v>
      </c>
      <c r="AC6" s="8">
        <v>9.383415164011779E-5</v>
      </c>
      <c r="AD6" s="8">
        <v>9.3834151640117763E-5</v>
      </c>
      <c r="AE6" s="8">
        <v>9.3905284659898507E-5</v>
      </c>
      <c r="AF6" s="8">
        <v>9.3975229354585638E-5</v>
      </c>
      <c r="AG6" s="8">
        <v>9.3975229354585638E-5</v>
      </c>
      <c r="AH6" s="8">
        <v>9.3975229354585638E-5</v>
      </c>
      <c r="AI6" s="8">
        <v>9.3975229354585651E-5</v>
      </c>
      <c r="AJ6" s="8">
        <v>9.3975229354585583E-5</v>
      </c>
      <c r="AK6" s="8">
        <v>9.3975229354585597E-5</v>
      </c>
      <c r="AL6" s="8">
        <v>9.3975229354585651E-5</v>
      </c>
      <c r="AM6" s="8">
        <v>9.397522935458561E-5</v>
      </c>
      <c r="AN6" s="8">
        <v>9.3975229354585624E-5</v>
      </c>
      <c r="AO6" s="8">
        <v>9.3975229354585583E-5</v>
      </c>
      <c r="AP6" s="8">
        <v>9.397522935458561E-5</v>
      </c>
      <c r="AQ6" s="8">
        <v>9.3975229354585624E-5</v>
      </c>
      <c r="AR6" s="8">
        <v>9.3975229354585624E-5</v>
      </c>
      <c r="AS6" s="8">
        <v>9.3975229354585638E-5</v>
      </c>
      <c r="AT6" s="8">
        <v>9.3975229354585597E-5</v>
      </c>
      <c r="AU6" s="8">
        <v>9.3975229354585651E-5</v>
      </c>
      <c r="AV6" s="8">
        <v>9.3975229354585583E-5</v>
      </c>
      <c r="AW6" s="8">
        <v>9.397522935458561E-5</v>
      </c>
      <c r="AX6" s="8">
        <v>9.397522935458561E-5</v>
      </c>
      <c r="AY6" s="8">
        <v>9.3975229354585651E-5</v>
      </c>
      <c r="AZ6" s="8">
        <v>9.3975229354585597E-5</v>
      </c>
    </row>
    <row r="7" spans="1:52" x14ac:dyDescent="0.45">
      <c r="A7" t="s">
        <v>26</v>
      </c>
      <c r="B7" s="8">
        <v>1.7331022530329291E-3</v>
      </c>
      <c r="C7" s="8">
        <v>1.7331022530329286E-3</v>
      </c>
      <c r="D7" s="8">
        <v>1.7331022530329284E-3</v>
      </c>
      <c r="E7" s="8">
        <v>1.7331022530329293E-3</v>
      </c>
      <c r="F7" s="8">
        <v>1.7331022530329284E-3</v>
      </c>
      <c r="G7" s="8">
        <v>1.7331022530329288E-3</v>
      </c>
      <c r="H7" s="8">
        <v>1.7331022530329291E-3</v>
      </c>
      <c r="I7" s="8">
        <v>1.7301038062283738E-3</v>
      </c>
      <c r="J7" s="8">
        <v>1.7301038062283735E-3</v>
      </c>
      <c r="K7" s="8">
        <v>1.7301038062283738E-3</v>
      </c>
      <c r="L7" s="8">
        <v>1.7301038062283738E-3</v>
      </c>
      <c r="M7" s="8">
        <v>2.5906735751295338E-3</v>
      </c>
      <c r="N7" s="8">
        <v>5.4788516326977864E-3</v>
      </c>
      <c r="O7" s="8">
        <v>5.0540786414636609E-3</v>
      </c>
      <c r="P7" s="8">
        <v>0</v>
      </c>
      <c r="Q7" s="8">
        <v>6.880158867821972E-4</v>
      </c>
      <c r="R7" s="8">
        <v>8.4118733498119609E-3</v>
      </c>
      <c r="S7" s="8">
        <v>7.084505863331877E-3</v>
      </c>
      <c r="T7" s="8">
        <v>5.7627445811682188E-3</v>
      </c>
      <c r="U7" s="8">
        <v>2.2236145870860227E-2</v>
      </c>
      <c r="V7" s="8">
        <v>1.8803229715664636E-2</v>
      </c>
      <c r="W7" s="8">
        <v>2.3081181537595051E-2</v>
      </c>
      <c r="X7" s="8">
        <v>2.3080364414829187E-2</v>
      </c>
      <c r="Y7" s="8">
        <v>2.3083201303468966E-2</v>
      </c>
      <c r="Z7" s="8">
        <v>2.3083201303468966E-2</v>
      </c>
      <c r="AA7" s="8">
        <v>2.3083201303468963E-2</v>
      </c>
      <c r="AB7" s="8">
        <v>2.3083201303468963E-2</v>
      </c>
      <c r="AC7" s="8">
        <v>2.3083201303468973E-2</v>
      </c>
      <c r="AD7" s="8">
        <v>2.3083201303468966E-2</v>
      </c>
      <c r="AE7" s="8">
        <v>2.3100700026335026E-2</v>
      </c>
      <c r="AF7" s="8">
        <v>2.311790642122806E-2</v>
      </c>
      <c r="AG7" s="8">
        <v>2.3117906421228063E-2</v>
      </c>
      <c r="AH7" s="8">
        <v>2.3117906421228063E-2</v>
      </c>
      <c r="AI7" s="8">
        <v>2.3117906421228067E-2</v>
      </c>
      <c r="AJ7" s="8">
        <v>2.311790642122805E-2</v>
      </c>
      <c r="AK7" s="8">
        <v>2.311790642122805E-2</v>
      </c>
      <c r="AL7" s="8">
        <v>2.3117906421228063E-2</v>
      </c>
      <c r="AM7" s="8">
        <v>2.3117906421228053E-2</v>
      </c>
      <c r="AN7" s="8">
        <v>2.311790642122806E-2</v>
      </c>
      <c r="AO7" s="8">
        <v>2.311790642122805E-2</v>
      </c>
      <c r="AP7" s="8">
        <v>2.3117906421228053E-2</v>
      </c>
      <c r="AQ7" s="8">
        <v>2.311790642122806E-2</v>
      </c>
      <c r="AR7" s="8">
        <v>2.311790642122806E-2</v>
      </c>
      <c r="AS7" s="8">
        <v>2.3117906421228063E-2</v>
      </c>
      <c r="AT7" s="8">
        <v>2.3117906421228056E-2</v>
      </c>
      <c r="AU7" s="8">
        <v>2.3117906421228067E-2</v>
      </c>
      <c r="AV7" s="8">
        <v>2.3117906421228053E-2</v>
      </c>
      <c r="AW7" s="8">
        <v>2.3117906421228056E-2</v>
      </c>
      <c r="AX7" s="8">
        <v>2.311790642122806E-2</v>
      </c>
      <c r="AY7" s="8">
        <v>2.311790642122807E-2</v>
      </c>
      <c r="AZ7" s="8">
        <v>2.311790642122806E-2</v>
      </c>
    </row>
    <row r="8" spans="1:52" x14ac:dyDescent="0.45">
      <c r="A8" t="s">
        <v>27</v>
      </c>
      <c r="B8" s="8">
        <v>0.25996533795493931</v>
      </c>
      <c r="C8" s="8">
        <v>0.25996533795493931</v>
      </c>
      <c r="D8" s="8">
        <v>0.25996533795493926</v>
      </c>
      <c r="E8" s="8">
        <v>0.25996533795493937</v>
      </c>
      <c r="F8" s="8">
        <v>0.25996533795493926</v>
      </c>
      <c r="G8" s="8">
        <v>0.25996533795493931</v>
      </c>
      <c r="H8" s="8">
        <v>0.25996533795493937</v>
      </c>
      <c r="I8" s="8">
        <v>0.25951557093425609</v>
      </c>
      <c r="J8" s="8">
        <v>0.25951557093425609</v>
      </c>
      <c r="K8" s="8">
        <v>0.25951557093425603</v>
      </c>
      <c r="L8" s="8">
        <v>0.25951557093425603</v>
      </c>
      <c r="M8" s="8">
        <v>0.4015544041450777</v>
      </c>
      <c r="N8" s="8">
        <v>0.41639272408503175</v>
      </c>
      <c r="O8" s="8">
        <v>0.41443444860002021</v>
      </c>
      <c r="P8" s="8">
        <v>0.39328144203195414</v>
      </c>
      <c r="Q8" s="8">
        <v>0.36808849942847549</v>
      </c>
      <c r="R8" s="8">
        <v>0.3392788917757491</v>
      </c>
      <c r="S8" s="8">
        <v>0.3188027638499345</v>
      </c>
      <c r="T8" s="8">
        <v>0.33220527585557968</v>
      </c>
      <c r="U8" s="8">
        <v>0.37801447980462383</v>
      </c>
      <c r="V8" s="8">
        <v>0.4074033105060671</v>
      </c>
      <c r="W8" s="8">
        <v>0.3753037648389439</v>
      </c>
      <c r="X8" s="8">
        <v>0.37529047828990547</v>
      </c>
      <c r="Y8" s="8">
        <v>0.37533660656047096</v>
      </c>
      <c r="Z8" s="8">
        <v>0.37533660656047102</v>
      </c>
      <c r="AA8" s="8">
        <v>0.37533660656047096</v>
      </c>
      <c r="AB8" s="8">
        <v>0.37533660656047096</v>
      </c>
      <c r="AC8" s="8">
        <v>0.37533660656047108</v>
      </c>
      <c r="AD8" s="8">
        <v>0.37533660656047096</v>
      </c>
      <c r="AE8" s="8">
        <v>0.3756211386395939</v>
      </c>
      <c r="AF8" s="8">
        <v>0.37590091741834247</v>
      </c>
      <c r="AG8" s="8">
        <v>0.37590091741834253</v>
      </c>
      <c r="AH8" s="8">
        <v>0.37590091741834253</v>
      </c>
      <c r="AI8" s="8">
        <v>0.37590091741834264</v>
      </c>
      <c r="AJ8" s="8">
        <v>0.37590091741834236</v>
      </c>
      <c r="AK8" s="8">
        <v>0.37590091741834236</v>
      </c>
      <c r="AL8" s="8">
        <v>0.37590091741834253</v>
      </c>
      <c r="AM8" s="8">
        <v>0.37590091741834242</v>
      </c>
      <c r="AN8" s="8">
        <v>0.37590091741834247</v>
      </c>
      <c r="AO8" s="8">
        <v>0.37590091741834231</v>
      </c>
      <c r="AP8" s="8">
        <v>0.37590091741834236</v>
      </c>
      <c r="AQ8" s="8">
        <v>0.37590091741834242</v>
      </c>
      <c r="AR8" s="8">
        <v>0.37590091741834247</v>
      </c>
      <c r="AS8" s="8">
        <v>0.37590091741834247</v>
      </c>
      <c r="AT8" s="8">
        <v>0.37590091741834231</v>
      </c>
      <c r="AU8" s="8">
        <v>0.37590091741834253</v>
      </c>
      <c r="AV8" s="8">
        <v>0.37590091741834231</v>
      </c>
      <c r="AW8" s="8">
        <v>0.37590091741834242</v>
      </c>
      <c r="AX8" s="8">
        <v>0.37590091741834242</v>
      </c>
      <c r="AY8" s="8">
        <v>0.37590091741834253</v>
      </c>
      <c r="AZ8" s="8">
        <v>0.37590091741834236</v>
      </c>
    </row>
    <row r="9" spans="1:52" x14ac:dyDescent="0.45">
      <c r="A9" t="s">
        <v>28</v>
      </c>
      <c r="B9" s="8">
        <v>5.1993067590987881E-2</v>
      </c>
      <c r="C9" s="8">
        <v>5.1993067590987867E-2</v>
      </c>
      <c r="D9" s="8">
        <v>5.199306759098786E-2</v>
      </c>
      <c r="E9" s="8">
        <v>5.1993067590987874E-2</v>
      </c>
      <c r="F9" s="8">
        <v>5.1993067590987853E-2</v>
      </c>
      <c r="G9" s="8">
        <v>5.1993067590987867E-2</v>
      </c>
      <c r="H9" s="8">
        <v>5.1993067590987867E-2</v>
      </c>
      <c r="I9" s="8">
        <v>5.1903114186851215E-2</v>
      </c>
      <c r="J9" s="8">
        <v>5.1903114186851215E-2</v>
      </c>
      <c r="K9" s="8">
        <v>5.1903114186851208E-2</v>
      </c>
      <c r="L9" s="8">
        <v>5.1903114186851208E-2</v>
      </c>
      <c r="M9" s="8">
        <v>3.8860103626943004E-2</v>
      </c>
      <c r="N9" s="8">
        <v>3.2873109796186718E-2</v>
      </c>
      <c r="O9" s="8">
        <v>1.3140604467805518E-2</v>
      </c>
      <c r="P9" s="8">
        <v>1.6386726751331421E-2</v>
      </c>
      <c r="Q9" s="8">
        <v>3.4400794339109864E-2</v>
      </c>
      <c r="R9" s="8">
        <v>2.5235620049435883E-2</v>
      </c>
      <c r="S9" s="8">
        <v>2.2139080822912115E-2</v>
      </c>
      <c r="T9" s="8">
        <v>1.8644173644956002E-2</v>
      </c>
      <c r="U9" s="8">
        <v>1.8900723990231193E-2</v>
      </c>
      <c r="V9" s="8">
        <v>1.5669358096387198E-2</v>
      </c>
      <c r="W9" s="8">
        <v>1.8765188241947197E-2</v>
      </c>
      <c r="X9" s="8">
        <v>1.8764523914495273E-2</v>
      </c>
      <c r="Y9" s="8">
        <v>1.8766830328023551E-2</v>
      </c>
      <c r="Z9" s="8">
        <v>1.8766830328023551E-2</v>
      </c>
      <c r="AA9" s="8">
        <v>1.8766830328023548E-2</v>
      </c>
      <c r="AB9" s="8">
        <v>1.8766830328023548E-2</v>
      </c>
      <c r="AC9" s="8">
        <v>1.8766830328023554E-2</v>
      </c>
      <c r="AD9" s="8">
        <v>1.8766830328023551E-2</v>
      </c>
      <c r="AE9" s="8">
        <v>1.8781056931979696E-2</v>
      </c>
      <c r="AF9" s="8">
        <v>1.8795045870917123E-2</v>
      </c>
      <c r="AG9" s="8">
        <v>1.8795045870917123E-2</v>
      </c>
      <c r="AH9" s="8">
        <v>1.8795045870917123E-2</v>
      </c>
      <c r="AI9" s="8">
        <v>1.8795045870917126E-2</v>
      </c>
      <c r="AJ9" s="8">
        <v>1.8795045870917113E-2</v>
      </c>
      <c r="AK9" s="8">
        <v>1.8795045870917113E-2</v>
      </c>
      <c r="AL9" s="8">
        <v>1.8795045870917123E-2</v>
      </c>
      <c r="AM9" s="8">
        <v>1.8795045870917116E-2</v>
      </c>
      <c r="AN9" s="8">
        <v>1.8795045870917119E-2</v>
      </c>
      <c r="AO9" s="8">
        <v>1.8795045870917113E-2</v>
      </c>
      <c r="AP9" s="8">
        <v>1.8795045870917116E-2</v>
      </c>
      <c r="AQ9" s="8">
        <v>1.8795045870917119E-2</v>
      </c>
      <c r="AR9" s="8">
        <v>1.8795045870917123E-2</v>
      </c>
      <c r="AS9" s="8">
        <v>1.8795045870917119E-2</v>
      </c>
      <c r="AT9" s="8">
        <v>1.8795045870917116E-2</v>
      </c>
      <c r="AU9" s="8">
        <v>1.8795045870917123E-2</v>
      </c>
      <c r="AV9" s="8">
        <v>1.8795045870917113E-2</v>
      </c>
      <c r="AW9" s="8">
        <v>1.8795045870917119E-2</v>
      </c>
      <c r="AX9" s="8">
        <v>1.8795045870917119E-2</v>
      </c>
      <c r="AY9" s="8">
        <v>1.8795045870917126E-2</v>
      </c>
      <c r="AZ9" s="8">
        <v>1.8795045870917119E-2</v>
      </c>
    </row>
    <row r="10" spans="1:52" x14ac:dyDescent="0.45">
      <c r="A10" t="s">
        <v>29</v>
      </c>
      <c r="B10" s="8">
        <v>2.599653379549394E-2</v>
      </c>
      <c r="C10" s="8">
        <v>2.5996533795493933E-2</v>
      </c>
      <c r="D10" s="8">
        <v>2.599653379549393E-2</v>
      </c>
      <c r="E10" s="8">
        <v>2.5996533795493937E-2</v>
      </c>
      <c r="F10" s="8">
        <v>2.5996533795493926E-2</v>
      </c>
      <c r="G10" s="8">
        <v>2.5996533795493933E-2</v>
      </c>
      <c r="H10" s="8">
        <v>2.5996533795493933E-2</v>
      </c>
      <c r="I10" s="8">
        <v>2.5951557093425608E-2</v>
      </c>
      <c r="J10" s="8">
        <v>2.5951557093425608E-2</v>
      </c>
      <c r="K10" s="8">
        <v>2.5951557093425604E-2</v>
      </c>
      <c r="L10" s="8">
        <v>2.5951557093425604E-2</v>
      </c>
      <c r="M10" s="8">
        <v>2.5906735751295335E-2</v>
      </c>
      <c r="N10" s="8">
        <v>3.2873109796186718E-2</v>
      </c>
      <c r="O10" s="8">
        <v>1.0108157282927322E-2</v>
      </c>
      <c r="P10" s="8">
        <v>1.4748054076198279E-2</v>
      </c>
      <c r="Q10" s="8">
        <v>1.6512381282772732E-2</v>
      </c>
      <c r="R10" s="8">
        <v>2.243166226616523E-2</v>
      </c>
      <c r="S10" s="8">
        <v>3.1880276384993446E-2</v>
      </c>
      <c r="T10" s="8">
        <v>3.7288347289912004E-2</v>
      </c>
      <c r="U10" s="8">
        <v>3.9747110744162657E-2</v>
      </c>
      <c r="V10" s="8">
        <v>4.4500976993739637E-2</v>
      </c>
      <c r="W10" s="8">
        <v>4.2034021661961719E-2</v>
      </c>
      <c r="X10" s="8">
        <v>4.2032533568469414E-2</v>
      </c>
      <c r="Y10" s="8">
        <v>4.203769993477275E-2</v>
      </c>
      <c r="Z10" s="8">
        <v>4.2037699934772757E-2</v>
      </c>
      <c r="AA10" s="8">
        <v>4.2037699934772743E-2</v>
      </c>
      <c r="AB10" s="8">
        <v>4.2037699934772743E-2</v>
      </c>
      <c r="AC10" s="8">
        <v>4.2037699934772764E-2</v>
      </c>
      <c r="AD10" s="8">
        <v>4.2037699934772757E-2</v>
      </c>
      <c r="AE10" s="8">
        <v>4.2069567527634522E-2</v>
      </c>
      <c r="AF10" s="8">
        <v>4.210090275085436E-2</v>
      </c>
      <c r="AG10" s="8">
        <v>4.2100902750854367E-2</v>
      </c>
      <c r="AH10" s="8">
        <v>4.2100902750854367E-2</v>
      </c>
      <c r="AI10" s="8">
        <v>4.2100902750854381E-2</v>
      </c>
      <c r="AJ10" s="8">
        <v>4.2100902750854347E-2</v>
      </c>
      <c r="AK10" s="8">
        <v>4.2100902750854347E-2</v>
      </c>
      <c r="AL10" s="8">
        <v>4.2100902750854367E-2</v>
      </c>
      <c r="AM10" s="8">
        <v>4.2100902750854353E-2</v>
      </c>
      <c r="AN10" s="8">
        <v>4.2100902750854367E-2</v>
      </c>
      <c r="AO10" s="8">
        <v>4.2100902750854347E-2</v>
      </c>
      <c r="AP10" s="8">
        <v>4.2100902750854353E-2</v>
      </c>
      <c r="AQ10" s="8">
        <v>4.210090275085436E-2</v>
      </c>
      <c r="AR10" s="8">
        <v>4.2100902750854367E-2</v>
      </c>
      <c r="AS10" s="8">
        <v>4.2100902750854367E-2</v>
      </c>
      <c r="AT10" s="8">
        <v>4.2100902750854347E-2</v>
      </c>
      <c r="AU10" s="8">
        <v>4.2100902750854367E-2</v>
      </c>
      <c r="AV10" s="8">
        <v>4.2100902750854347E-2</v>
      </c>
      <c r="AW10" s="8">
        <v>4.2100902750854353E-2</v>
      </c>
      <c r="AX10" s="8">
        <v>4.2100902750854353E-2</v>
      </c>
      <c r="AY10" s="8">
        <v>4.2100902750854374E-2</v>
      </c>
      <c r="AZ10" s="8">
        <v>4.2100902750854353E-2</v>
      </c>
    </row>
    <row r="11" spans="1:52" x14ac:dyDescent="0.45">
      <c r="A11" t="s">
        <v>30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1.1215831133082614E-3</v>
      </c>
      <c r="S11" s="8">
        <v>1.1069540411456059E-3</v>
      </c>
      <c r="T11" s="8">
        <v>1.0169549260885093E-3</v>
      </c>
      <c r="U11" s="8">
        <v>4.1692773507862925E-4</v>
      </c>
      <c r="V11" s="8">
        <v>3.1338716192774393E-4</v>
      </c>
      <c r="W11" s="8">
        <v>3.7530376483894392E-4</v>
      </c>
      <c r="X11" s="8">
        <v>3.7529047828990548E-4</v>
      </c>
      <c r="Y11" s="8">
        <v>3.75336606560471E-4</v>
      </c>
      <c r="Z11" s="8">
        <v>3.75336606560471E-4</v>
      </c>
      <c r="AA11" s="8">
        <v>3.7533660656047094E-4</v>
      </c>
      <c r="AB11" s="8">
        <v>3.7533660656047094E-4</v>
      </c>
      <c r="AC11" s="8">
        <v>3.7533660656047116E-4</v>
      </c>
      <c r="AD11" s="8">
        <v>3.7533660656047105E-4</v>
      </c>
      <c r="AE11" s="8">
        <v>3.7562113863959403E-4</v>
      </c>
      <c r="AF11" s="8">
        <v>3.7590091741834255E-4</v>
      </c>
      <c r="AG11" s="8">
        <v>3.7590091741834255E-4</v>
      </c>
      <c r="AH11" s="8">
        <v>3.7590091741834255E-4</v>
      </c>
      <c r="AI11" s="8">
        <v>3.759009174183426E-4</v>
      </c>
      <c r="AJ11" s="8">
        <v>3.7590091741834233E-4</v>
      </c>
      <c r="AK11" s="8">
        <v>3.7590091741834239E-4</v>
      </c>
      <c r="AL11" s="8">
        <v>3.759009174183426E-4</v>
      </c>
      <c r="AM11" s="8">
        <v>3.7590091741834244E-4</v>
      </c>
      <c r="AN11" s="8">
        <v>3.759009174183425E-4</v>
      </c>
      <c r="AO11" s="8">
        <v>3.7590091741834233E-4</v>
      </c>
      <c r="AP11" s="8">
        <v>3.7590091741834244E-4</v>
      </c>
      <c r="AQ11" s="8">
        <v>3.759009174183425E-4</v>
      </c>
      <c r="AR11" s="8">
        <v>3.759009174183425E-4</v>
      </c>
      <c r="AS11" s="8">
        <v>3.7590091741834255E-4</v>
      </c>
      <c r="AT11" s="8">
        <v>3.7590091741834239E-4</v>
      </c>
      <c r="AU11" s="8">
        <v>3.759009174183426E-4</v>
      </c>
      <c r="AV11" s="8">
        <v>3.7590091741834233E-4</v>
      </c>
      <c r="AW11" s="8">
        <v>3.7590091741834244E-4</v>
      </c>
      <c r="AX11" s="8">
        <v>3.7590091741834244E-4</v>
      </c>
      <c r="AY11" s="8">
        <v>3.759009174183426E-4</v>
      </c>
      <c r="AZ11" s="8">
        <v>3.7590091741834239E-4</v>
      </c>
    </row>
    <row r="12" spans="1:52" x14ac:dyDescent="0.45">
      <c r="A12" t="s">
        <v>31</v>
      </c>
      <c r="B12" s="8">
        <v>5.1993067590987872E-3</v>
      </c>
      <c r="C12" s="8">
        <v>5.1993067590987855E-3</v>
      </c>
      <c r="D12" s="8">
        <v>5.1993067590987855E-3</v>
      </c>
      <c r="E12" s="8">
        <v>5.1993067590987872E-3</v>
      </c>
      <c r="F12" s="8">
        <v>5.1993067590987855E-3</v>
      </c>
      <c r="G12" s="8">
        <v>5.1993067590987872E-3</v>
      </c>
      <c r="H12" s="8">
        <v>5.1993067590987863E-3</v>
      </c>
      <c r="I12" s="8">
        <v>5.1903114186851208E-3</v>
      </c>
      <c r="J12" s="8">
        <v>5.1903114186851208E-3</v>
      </c>
      <c r="K12" s="8">
        <v>5.1903114186851208E-3</v>
      </c>
      <c r="L12" s="8">
        <v>5.1903114186851208E-3</v>
      </c>
      <c r="M12" s="8">
        <v>3.8860103626943004E-3</v>
      </c>
      <c r="N12" s="8">
        <v>5.4788516326977864E-3</v>
      </c>
      <c r="O12" s="8">
        <v>1.0108157282927322E-2</v>
      </c>
      <c r="P12" s="8">
        <v>1.2290045063498567E-2</v>
      </c>
      <c r="Q12" s="8">
        <v>1.0320238301732959E-2</v>
      </c>
      <c r="R12" s="8">
        <v>1.1215831133082615E-2</v>
      </c>
      <c r="S12" s="8">
        <v>2.656689698749454E-3</v>
      </c>
      <c r="T12" s="8">
        <v>5.0847746304425465E-3</v>
      </c>
      <c r="U12" s="8">
        <v>4.7251809975577983E-3</v>
      </c>
      <c r="V12" s="8">
        <v>5.2231193654623991E-3</v>
      </c>
      <c r="W12" s="8">
        <v>7.5060752967788785E-3</v>
      </c>
      <c r="X12" s="8">
        <v>7.5058095657981093E-3</v>
      </c>
      <c r="Y12" s="8">
        <v>7.5067321312094195E-3</v>
      </c>
      <c r="Z12" s="8">
        <v>7.5067321312094204E-3</v>
      </c>
      <c r="AA12" s="8">
        <v>7.5067321312094187E-3</v>
      </c>
      <c r="AB12" s="8">
        <v>7.5067321312094187E-3</v>
      </c>
      <c r="AC12" s="8">
        <v>7.5067321312094221E-3</v>
      </c>
      <c r="AD12" s="8">
        <v>7.5067321312094204E-3</v>
      </c>
      <c r="AE12" s="8">
        <v>7.5124227727918795E-3</v>
      </c>
      <c r="AF12" s="8">
        <v>7.5180183483668497E-3</v>
      </c>
      <c r="AG12" s="8">
        <v>7.5180183483668514E-3</v>
      </c>
      <c r="AH12" s="8">
        <v>7.5180183483668514E-3</v>
      </c>
      <c r="AI12" s="8">
        <v>7.518018348366854E-3</v>
      </c>
      <c r="AJ12" s="8">
        <v>7.518018348366848E-3</v>
      </c>
      <c r="AK12" s="8">
        <v>7.518018348366848E-3</v>
      </c>
      <c r="AL12" s="8">
        <v>7.5180183483668532E-3</v>
      </c>
      <c r="AM12" s="8">
        <v>7.5180183483668497E-3</v>
      </c>
      <c r="AN12" s="8">
        <v>7.5180183483668514E-3</v>
      </c>
      <c r="AO12" s="8">
        <v>7.5180183483668488E-3</v>
      </c>
      <c r="AP12" s="8">
        <v>7.5180183483668506E-3</v>
      </c>
      <c r="AQ12" s="8">
        <v>7.5180183483668523E-3</v>
      </c>
      <c r="AR12" s="8">
        <v>7.5180183483668532E-3</v>
      </c>
      <c r="AS12" s="8">
        <v>7.5180183483668523E-3</v>
      </c>
      <c r="AT12" s="8">
        <v>7.5180183483668488E-3</v>
      </c>
      <c r="AU12" s="8">
        <v>7.5180183483668532E-3</v>
      </c>
      <c r="AV12" s="8">
        <v>7.5180183483668488E-3</v>
      </c>
      <c r="AW12" s="8">
        <v>7.5180183483668506E-3</v>
      </c>
      <c r="AX12" s="8">
        <v>7.5180183483668506E-3</v>
      </c>
      <c r="AY12" s="8">
        <v>7.518018348366854E-3</v>
      </c>
      <c r="AZ12" s="8">
        <v>7.5180183483668514E-3</v>
      </c>
    </row>
    <row r="13" spans="1:52" x14ac:dyDescent="0.45">
      <c r="A13" t="s">
        <v>32</v>
      </c>
      <c r="B13" s="8">
        <v>6.932409012131717E-2</v>
      </c>
      <c r="C13" s="8">
        <v>6.9324090121317156E-2</v>
      </c>
      <c r="D13" s="8">
        <v>6.9324090121317142E-2</v>
      </c>
      <c r="E13" s="8">
        <v>6.932409012131717E-2</v>
      </c>
      <c r="F13" s="8">
        <v>6.9324090121317142E-2</v>
      </c>
      <c r="G13" s="8">
        <v>6.9324090121317156E-2</v>
      </c>
      <c r="H13" s="8">
        <v>6.932409012131717E-2</v>
      </c>
      <c r="I13" s="8">
        <v>6.9204152249134954E-2</v>
      </c>
      <c r="J13" s="8">
        <v>6.9204152249134954E-2</v>
      </c>
      <c r="K13" s="8">
        <v>6.9204152249134954E-2</v>
      </c>
      <c r="L13" s="8">
        <v>6.9204152249134954E-2</v>
      </c>
      <c r="M13" s="8">
        <v>5.181347150259067E-2</v>
      </c>
      <c r="N13" s="8">
        <v>5.0405435020819636E-2</v>
      </c>
      <c r="O13" s="8">
        <v>5.6605680784393007E-2</v>
      </c>
      <c r="P13" s="8">
        <v>6.3908234330192548E-2</v>
      </c>
      <c r="Q13" s="8">
        <v>7.017762045178412E-2</v>
      </c>
      <c r="R13" s="8">
        <v>7.5146068591653514E-2</v>
      </c>
      <c r="S13" s="8">
        <v>0.12309328937539137</v>
      </c>
      <c r="T13" s="8">
        <v>0.11457692167263871</v>
      </c>
      <c r="U13" s="8">
        <v>0.1078453074736721</v>
      </c>
      <c r="V13" s="8">
        <v>0.10759625892852542</v>
      </c>
      <c r="W13" s="8">
        <v>0.12366259051443203</v>
      </c>
      <c r="X13" s="8">
        <v>0.12365821259652386</v>
      </c>
      <c r="Y13" s="8">
        <v>0.12367341186167519</v>
      </c>
      <c r="Z13" s="8">
        <v>0.1236734118616752</v>
      </c>
      <c r="AA13" s="8">
        <v>0.12367341186167517</v>
      </c>
      <c r="AB13" s="8">
        <v>0.12367341186167517</v>
      </c>
      <c r="AC13" s="8">
        <v>0.12367341186167523</v>
      </c>
      <c r="AD13" s="8">
        <v>0.1236734118616752</v>
      </c>
      <c r="AE13" s="8">
        <v>0.12376716518174621</v>
      </c>
      <c r="AF13" s="8">
        <v>0.12385935228934385</v>
      </c>
      <c r="AG13" s="8">
        <v>0.12385935228934387</v>
      </c>
      <c r="AH13" s="8">
        <v>0.12385935228934387</v>
      </c>
      <c r="AI13" s="8">
        <v>0.1238593522893439</v>
      </c>
      <c r="AJ13" s="8">
        <v>0.1238593522893438</v>
      </c>
      <c r="AK13" s="8">
        <v>0.12385935228934379</v>
      </c>
      <c r="AL13" s="8">
        <v>0.12385935228934386</v>
      </c>
      <c r="AM13" s="8">
        <v>0.12385935228934382</v>
      </c>
      <c r="AN13" s="8">
        <v>0.12385935228934386</v>
      </c>
      <c r="AO13" s="8">
        <v>0.12385935228934379</v>
      </c>
      <c r="AP13" s="8">
        <v>0.12385935228934383</v>
      </c>
      <c r="AQ13" s="8">
        <v>0.12385935228934385</v>
      </c>
      <c r="AR13" s="8">
        <v>0.12385935228934386</v>
      </c>
      <c r="AS13" s="8">
        <v>0.12385935228934386</v>
      </c>
      <c r="AT13" s="8">
        <v>0.12385935228934383</v>
      </c>
      <c r="AU13" s="8">
        <v>0.12385935228934389</v>
      </c>
      <c r="AV13" s="8">
        <v>0.12385935228934382</v>
      </c>
      <c r="AW13" s="8">
        <v>0.12385935228934385</v>
      </c>
      <c r="AX13" s="8">
        <v>0.12385935228934386</v>
      </c>
      <c r="AY13" s="8">
        <v>0.12385935228934389</v>
      </c>
      <c r="AZ13" s="8">
        <v>0.12385935228934383</v>
      </c>
    </row>
    <row r="14" spans="1:52" x14ac:dyDescent="0.45">
      <c r="A14" t="s">
        <v>33</v>
      </c>
      <c r="B14" s="8">
        <v>5.1993067590987881E-2</v>
      </c>
      <c r="C14" s="8">
        <v>5.1993067590987867E-2</v>
      </c>
      <c r="D14" s="8">
        <v>5.199306759098786E-2</v>
      </c>
      <c r="E14" s="8">
        <v>5.1993067590987874E-2</v>
      </c>
      <c r="F14" s="8">
        <v>5.1993067590987853E-2</v>
      </c>
      <c r="G14" s="8">
        <v>5.1993067590987867E-2</v>
      </c>
      <c r="H14" s="8">
        <v>5.1993067590987867E-2</v>
      </c>
      <c r="I14" s="8">
        <v>5.1903114186851215E-2</v>
      </c>
      <c r="J14" s="8">
        <v>5.1903114186851215E-2</v>
      </c>
      <c r="K14" s="8">
        <v>5.1903114186851208E-2</v>
      </c>
      <c r="L14" s="8">
        <v>5.1903114186851208E-2</v>
      </c>
      <c r="M14" s="8">
        <v>2.5906735751295335E-2</v>
      </c>
      <c r="N14" s="8">
        <v>3.2873109796186718E-2</v>
      </c>
      <c r="O14" s="8">
        <v>2.5270393207318307E-2</v>
      </c>
      <c r="P14" s="8">
        <v>4.0966816878328552E-2</v>
      </c>
      <c r="Q14" s="8">
        <v>2.7520635471287889E-2</v>
      </c>
      <c r="R14" s="8">
        <v>4.2059366749059808E-2</v>
      </c>
      <c r="S14" s="8">
        <v>3.0109149919160479E-2</v>
      </c>
      <c r="T14" s="8">
        <v>2.0678083497133022E-2</v>
      </c>
      <c r="U14" s="8">
        <v>2.8073134161961034E-2</v>
      </c>
      <c r="V14" s="8">
        <v>3.1965490516629884E-2</v>
      </c>
      <c r="W14" s="8">
        <v>4.3159932956478554E-2</v>
      </c>
      <c r="X14" s="8">
        <v>4.3158405003339131E-2</v>
      </c>
      <c r="Y14" s="8">
        <v>4.3163709754454167E-2</v>
      </c>
      <c r="Z14" s="8">
        <v>4.3163709754454167E-2</v>
      </c>
      <c r="AA14" s="8">
        <v>4.316370975445416E-2</v>
      </c>
      <c r="AB14" s="8">
        <v>4.316370975445416E-2</v>
      </c>
      <c r="AC14" s="8">
        <v>4.3163709754454174E-2</v>
      </c>
      <c r="AD14" s="8">
        <v>4.3163709754454167E-2</v>
      </c>
      <c r="AE14" s="8">
        <v>4.3196430943553299E-2</v>
      </c>
      <c r="AF14" s="8">
        <v>4.3228605503109384E-2</v>
      </c>
      <c r="AG14" s="8">
        <v>4.3228605503109391E-2</v>
      </c>
      <c r="AH14" s="8">
        <v>4.3228605503109391E-2</v>
      </c>
      <c r="AI14" s="8">
        <v>4.3228605503109405E-2</v>
      </c>
      <c r="AJ14" s="8">
        <v>4.322860550310937E-2</v>
      </c>
      <c r="AK14" s="8">
        <v>4.322860550310937E-2</v>
      </c>
      <c r="AL14" s="8">
        <v>4.3228605503109398E-2</v>
      </c>
      <c r="AM14" s="8">
        <v>4.3228605503109384E-2</v>
      </c>
      <c r="AN14" s="8">
        <v>4.3228605503109391E-2</v>
      </c>
      <c r="AO14" s="8">
        <v>4.322860550310937E-2</v>
      </c>
      <c r="AP14" s="8">
        <v>4.3228605503109377E-2</v>
      </c>
      <c r="AQ14" s="8">
        <v>4.3228605503109384E-2</v>
      </c>
      <c r="AR14" s="8">
        <v>4.3228605503109391E-2</v>
      </c>
      <c r="AS14" s="8">
        <v>4.3228605503109391E-2</v>
      </c>
      <c r="AT14" s="8">
        <v>4.322860550310937E-2</v>
      </c>
      <c r="AU14" s="8">
        <v>4.3228605503109391E-2</v>
      </c>
      <c r="AV14" s="8">
        <v>4.322860550310937E-2</v>
      </c>
      <c r="AW14" s="8">
        <v>4.3228605503109384E-2</v>
      </c>
      <c r="AX14" s="8">
        <v>4.3228605503109384E-2</v>
      </c>
      <c r="AY14" s="8">
        <v>4.3228605503109398E-2</v>
      </c>
      <c r="AZ14" s="8">
        <v>4.3228605503109377E-2</v>
      </c>
    </row>
    <row r="15" spans="1:52" x14ac:dyDescent="0.45">
      <c r="A15" t="s">
        <v>34</v>
      </c>
      <c r="B15" s="8">
        <v>1.7331022530329291E-3</v>
      </c>
      <c r="C15" s="8">
        <v>1.7331022530329286E-3</v>
      </c>
      <c r="D15" s="8">
        <v>1.7331022530329284E-3</v>
      </c>
      <c r="E15" s="8">
        <v>1.7331022530329293E-3</v>
      </c>
      <c r="F15" s="8">
        <v>1.7331022530329284E-3</v>
      </c>
      <c r="G15" s="8">
        <v>1.7331022530329288E-3</v>
      </c>
      <c r="H15" s="8">
        <v>1.7331022530329291E-3</v>
      </c>
      <c r="I15" s="8">
        <v>1.7301038062283738E-3</v>
      </c>
      <c r="J15" s="8">
        <v>1.7301038062283735E-3</v>
      </c>
      <c r="K15" s="8">
        <v>1.7301038062283738E-3</v>
      </c>
      <c r="L15" s="8">
        <v>1.7301038062283738E-3</v>
      </c>
      <c r="M15" s="8">
        <v>1.2953367875647669E-3</v>
      </c>
      <c r="N15" s="8">
        <v>1.0957703265395574E-3</v>
      </c>
      <c r="O15" s="8">
        <v>1.0108157282927323E-3</v>
      </c>
      <c r="P15" s="8">
        <v>8.1933633756657109E-4</v>
      </c>
      <c r="Q15" s="8">
        <v>6.880158867821972E-4</v>
      </c>
      <c r="R15" s="8">
        <v>1.1215831133082614E-3</v>
      </c>
      <c r="S15" s="8">
        <v>9.2984139456230887E-4</v>
      </c>
      <c r="T15" s="8">
        <v>7.457669457982401E-4</v>
      </c>
      <c r="U15" s="8">
        <v>6.3928919378723151E-4</v>
      </c>
      <c r="V15" s="8">
        <v>1.0655163505543293E-3</v>
      </c>
      <c r="W15" s="8">
        <v>9.3825941209735981E-4</v>
      </c>
      <c r="X15" s="8">
        <v>9.3822619572476367E-4</v>
      </c>
      <c r="Y15" s="8">
        <v>9.3834151640117744E-4</v>
      </c>
      <c r="Z15" s="8">
        <v>9.3834151640117755E-4</v>
      </c>
      <c r="AA15" s="8">
        <v>9.3834151640117733E-4</v>
      </c>
      <c r="AB15" s="8">
        <v>9.3834151640117733E-4</v>
      </c>
      <c r="AC15" s="8">
        <v>9.3834151640117777E-4</v>
      </c>
      <c r="AD15" s="8">
        <v>9.3834151640117755E-4</v>
      </c>
      <c r="AE15" s="8">
        <v>9.3905284659898493E-4</v>
      </c>
      <c r="AF15" s="8">
        <v>9.3975229354585621E-4</v>
      </c>
      <c r="AG15" s="8">
        <v>9.3975229354585643E-4</v>
      </c>
      <c r="AH15" s="8">
        <v>9.3975229354585643E-4</v>
      </c>
      <c r="AI15" s="8">
        <v>9.3975229354585675E-4</v>
      </c>
      <c r="AJ15" s="8">
        <v>9.39752293545856E-4</v>
      </c>
      <c r="AK15" s="8">
        <v>9.39752293545856E-4</v>
      </c>
      <c r="AL15" s="8">
        <v>9.3975229354585665E-4</v>
      </c>
      <c r="AM15" s="8">
        <v>9.3975229354585621E-4</v>
      </c>
      <c r="AN15" s="8">
        <v>9.3975229354585643E-4</v>
      </c>
      <c r="AO15" s="8">
        <v>9.397522935458561E-4</v>
      </c>
      <c r="AP15" s="8">
        <v>9.3975229354585632E-4</v>
      </c>
      <c r="AQ15" s="8">
        <v>9.3975229354585654E-4</v>
      </c>
      <c r="AR15" s="8">
        <v>9.3975229354585665E-4</v>
      </c>
      <c r="AS15" s="8">
        <v>9.3975229354585654E-4</v>
      </c>
      <c r="AT15" s="8">
        <v>9.397522935458561E-4</v>
      </c>
      <c r="AU15" s="8">
        <v>9.3975229354585665E-4</v>
      </c>
      <c r="AV15" s="8">
        <v>9.397522935458561E-4</v>
      </c>
      <c r="AW15" s="8">
        <v>9.3975229354585632E-4</v>
      </c>
      <c r="AX15" s="8">
        <v>9.3975229354585632E-4</v>
      </c>
      <c r="AY15" s="8">
        <v>9.3975229354585675E-4</v>
      </c>
      <c r="AZ15" s="8">
        <v>9.3975229354585643E-4</v>
      </c>
    </row>
    <row r="16" spans="1:52" x14ac:dyDescent="0.45">
      <c r="A16" t="s">
        <v>35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5.6079155665413071E-4</v>
      </c>
      <c r="S16" s="8">
        <v>4.4278161645824231E-4</v>
      </c>
      <c r="T16" s="8">
        <v>3.3898497536283642E-4</v>
      </c>
      <c r="U16" s="8">
        <v>8.3385547015725849E-4</v>
      </c>
      <c r="V16" s="8">
        <v>1.0446238730924798E-3</v>
      </c>
      <c r="W16" s="8">
        <v>9.3825941209735981E-4</v>
      </c>
      <c r="X16" s="8">
        <v>9.3822619572476367E-4</v>
      </c>
      <c r="Y16" s="8">
        <v>9.3834151640117744E-4</v>
      </c>
      <c r="Z16" s="8">
        <v>9.3834151640117755E-4</v>
      </c>
      <c r="AA16" s="8">
        <v>9.3834151640117733E-4</v>
      </c>
      <c r="AB16" s="8">
        <v>9.3834151640117733E-4</v>
      </c>
      <c r="AC16" s="8">
        <v>9.3834151640117777E-4</v>
      </c>
      <c r="AD16" s="8">
        <v>9.3834151640117755E-4</v>
      </c>
      <c r="AE16" s="8">
        <v>9.3905284659898493E-4</v>
      </c>
      <c r="AF16" s="8">
        <v>9.3975229354585621E-4</v>
      </c>
      <c r="AG16" s="8">
        <v>9.3975229354585643E-4</v>
      </c>
      <c r="AH16" s="8">
        <v>9.3975229354585643E-4</v>
      </c>
      <c r="AI16" s="8">
        <v>9.3975229354585675E-4</v>
      </c>
      <c r="AJ16" s="8">
        <v>9.39752293545856E-4</v>
      </c>
      <c r="AK16" s="8">
        <v>9.39752293545856E-4</v>
      </c>
      <c r="AL16" s="8">
        <v>9.3975229354585665E-4</v>
      </c>
      <c r="AM16" s="8">
        <v>9.3975229354585621E-4</v>
      </c>
      <c r="AN16" s="8">
        <v>9.3975229354585643E-4</v>
      </c>
      <c r="AO16" s="8">
        <v>9.397522935458561E-4</v>
      </c>
      <c r="AP16" s="8">
        <v>9.3975229354585632E-4</v>
      </c>
      <c r="AQ16" s="8">
        <v>9.3975229354585654E-4</v>
      </c>
      <c r="AR16" s="8">
        <v>9.3975229354585665E-4</v>
      </c>
      <c r="AS16" s="8">
        <v>9.3975229354585654E-4</v>
      </c>
      <c r="AT16" s="8">
        <v>9.397522935458561E-4</v>
      </c>
      <c r="AU16" s="8">
        <v>9.3975229354585665E-4</v>
      </c>
      <c r="AV16" s="8">
        <v>9.397522935458561E-4</v>
      </c>
      <c r="AW16" s="8">
        <v>9.3975229354585632E-4</v>
      </c>
      <c r="AX16" s="8">
        <v>9.3975229354585632E-4</v>
      </c>
      <c r="AY16" s="8">
        <v>9.3975229354585675E-4</v>
      </c>
      <c r="AZ16" s="8">
        <v>9.3975229354585643E-4</v>
      </c>
    </row>
    <row r="17" spans="1:52" x14ac:dyDescent="0.45">
      <c r="A17" t="s">
        <v>36</v>
      </c>
      <c r="B17" s="8">
        <v>1.7331022530329291E-3</v>
      </c>
      <c r="C17" s="8">
        <v>1.7331022530329286E-3</v>
      </c>
      <c r="D17" s="8">
        <v>1.7331022530329284E-3</v>
      </c>
      <c r="E17" s="8">
        <v>1.7331022530329293E-3</v>
      </c>
      <c r="F17" s="8">
        <v>1.7331022530329284E-3</v>
      </c>
      <c r="G17" s="8">
        <v>1.7331022530329288E-3</v>
      </c>
      <c r="H17" s="8">
        <v>1.7331022530329291E-3</v>
      </c>
      <c r="I17" s="8">
        <v>1.7301038062283738E-3</v>
      </c>
      <c r="J17" s="8">
        <v>1.7301038062283735E-3</v>
      </c>
      <c r="K17" s="8">
        <v>1.7301038062283738E-3</v>
      </c>
      <c r="L17" s="8">
        <v>1.7301038062283738E-3</v>
      </c>
      <c r="M17" s="8">
        <v>1.2953367875647669E-3</v>
      </c>
      <c r="N17" s="8">
        <v>5.4788516326977868E-4</v>
      </c>
      <c r="O17" s="8">
        <v>1.0108157282927323E-3</v>
      </c>
      <c r="P17" s="8">
        <v>4.0966816878328555E-4</v>
      </c>
      <c r="Q17" s="8">
        <v>6.880158867821972E-4</v>
      </c>
      <c r="R17" s="8">
        <v>1.1215831133082614E-3</v>
      </c>
      <c r="S17" s="8">
        <v>1.5497356576038481E-3</v>
      </c>
      <c r="T17" s="8">
        <v>1.694924876814182E-3</v>
      </c>
      <c r="U17" s="8">
        <v>1.3897591169287642E-3</v>
      </c>
      <c r="V17" s="8">
        <v>1.2326561702491262E-3</v>
      </c>
      <c r="W17" s="8">
        <v>4.3159932956478549E-3</v>
      </c>
      <c r="X17" s="8">
        <v>4.3158405003339128E-3</v>
      </c>
      <c r="Y17" s="8">
        <v>4.3163709754454162E-3</v>
      </c>
      <c r="Z17" s="8">
        <v>4.3163709754454171E-3</v>
      </c>
      <c r="AA17" s="8">
        <v>4.3163709754454162E-3</v>
      </c>
      <c r="AB17" s="8">
        <v>4.3163709754454162E-3</v>
      </c>
      <c r="AC17" s="8">
        <v>4.3163709754454179E-3</v>
      </c>
      <c r="AD17" s="8">
        <v>4.3163709754454171E-3</v>
      </c>
      <c r="AE17" s="8">
        <v>4.3196430943553306E-3</v>
      </c>
      <c r="AF17" s="8">
        <v>4.3228605503109396E-3</v>
      </c>
      <c r="AG17" s="8">
        <v>4.3228605503109396E-3</v>
      </c>
      <c r="AH17" s="8">
        <v>4.3228605503109405E-3</v>
      </c>
      <c r="AI17" s="8">
        <v>4.3228605503109413E-3</v>
      </c>
      <c r="AJ17" s="8">
        <v>4.3228605503109379E-3</v>
      </c>
      <c r="AK17" s="8">
        <v>4.3228605503109379E-3</v>
      </c>
      <c r="AL17" s="8">
        <v>4.3228605503109405E-3</v>
      </c>
      <c r="AM17" s="8">
        <v>4.3228605503109387E-3</v>
      </c>
      <c r="AN17" s="8">
        <v>4.3228605503109396E-3</v>
      </c>
      <c r="AO17" s="8">
        <v>4.3228605503109379E-3</v>
      </c>
      <c r="AP17" s="8">
        <v>4.3228605503109387E-3</v>
      </c>
      <c r="AQ17" s="8">
        <v>4.3228605503109387E-3</v>
      </c>
      <c r="AR17" s="8">
        <v>4.3228605503109396E-3</v>
      </c>
      <c r="AS17" s="8">
        <v>4.3228605503109396E-3</v>
      </c>
      <c r="AT17" s="8">
        <v>4.3228605503109379E-3</v>
      </c>
      <c r="AU17" s="8">
        <v>4.3228605503109396E-3</v>
      </c>
      <c r="AV17" s="8">
        <v>4.322860550310937E-3</v>
      </c>
      <c r="AW17" s="8">
        <v>4.3228605503109387E-3</v>
      </c>
      <c r="AX17" s="8">
        <v>4.3228605503109387E-3</v>
      </c>
      <c r="AY17" s="8">
        <v>4.3228605503109405E-3</v>
      </c>
      <c r="AZ17" s="8">
        <v>4.3228605503109379E-3</v>
      </c>
    </row>
    <row r="18" spans="1:52" x14ac:dyDescent="0.45">
      <c r="A18" t="s">
        <v>37</v>
      </c>
      <c r="B18" s="8">
        <v>1.7331022530329291E-3</v>
      </c>
      <c r="C18" s="8">
        <v>1.7331022530329286E-3</v>
      </c>
      <c r="D18" s="8">
        <v>1.7331022530329284E-3</v>
      </c>
      <c r="E18" s="8">
        <v>1.7331022530329293E-3</v>
      </c>
      <c r="F18" s="8">
        <v>1.7331022530329284E-3</v>
      </c>
      <c r="G18" s="8">
        <v>1.7331022530329288E-3</v>
      </c>
      <c r="H18" s="8">
        <v>1.7331022530329291E-3</v>
      </c>
      <c r="I18" s="8">
        <v>1.7301038062283738E-3</v>
      </c>
      <c r="J18" s="8">
        <v>1.7301038062283735E-3</v>
      </c>
      <c r="K18" s="8">
        <v>1.7301038062283738E-3</v>
      </c>
      <c r="L18" s="8">
        <v>1.7301038062283738E-3</v>
      </c>
      <c r="M18" s="8">
        <v>1.2953367875647669E-3</v>
      </c>
      <c r="N18" s="8">
        <v>2.1915406530791147E-3</v>
      </c>
      <c r="O18" s="8">
        <v>2.0216314565854646E-3</v>
      </c>
      <c r="P18" s="8">
        <v>1.6386726751331422E-3</v>
      </c>
      <c r="Q18" s="8">
        <v>1.3760317735643944E-3</v>
      </c>
      <c r="R18" s="8">
        <v>1.6823746699623921E-3</v>
      </c>
      <c r="S18" s="8">
        <v>1.4390402534892877E-3</v>
      </c>
      <c r="T18" s="8">
        <v>1.1864474137699274E-3</v>
      </c>
      <c r="U18" s="8">
        <v>1.4731446639444901E-3</v>
      </c>
      <c r="V18" s="8">
        <v>1.1490862604017279E-3</v>
      </c>
      <c r="W18" s="8">
        <v>7.5060752967788785E-3</v>
      </c>
      <c r="X18" s="8">
        <v>7.5058095657981093E-3</v>
      </c>
      <c r="Y18" s="8">
        <v>7.5067321312094195E-3</v>
      </c>
      <c r="Z18" s="8">
        <v>7.5067321312094204E-3</v>
      </c>
      <c r="AA18" s="8">
        <v>7.5067321312094187E-3</v>
      </c>
      <c r="AB18" s="8">
        <v>7.5067321312094187E-3</v>
      </c>
      <c r="AC18" s="8">
        <v>7.5067321312094221E-3</v>
      </c>
      <c r="AD18" s="8">
        <v>7.5067321312094204E-3</v>
      </c>
      <c r="AE18" s="8">
        <v>7.5124227727918795E-3</v>
      </c>
      <c r="AF18" s="8">
        <v>7.5180183483668497E-3</v>
      </c>
      <c r="AG18" s="8">
        <v>7.5180183483668514E-3</v>
      </c>
      <c r="AH18" s="8">
        <v>7.5180183483668514E-3</v>
      </c>
      <c r="AI18" s="8">
        <v>7.518018348366854E-3</v>
      </c>
      <c r="AJ18" s="8">
        <v>7.518018348366848E-3</v>
      </c>
      <c r="AK18" s="8">
        <v>7.518018348366848E-3</v>
      </c>
      <c r="AL18" s="8">
        <v>7.5180183483668532E-3</v>
      </c>
      <c r="AM18" s="8">
        <v>7.5180183483668497E-3</v>
      </c>
      <c r="AN18" s="8">
        <v>7.5180183483668514E-3</v>
      </c>
      <c r="AO18" s="8">
        <v>7.5180183483668488E-3</v>
      </c>
      <c r="AP18" s="8">
        <v>7.5180183483668506E-3</v>
      </c>
      <c r="AQ18" s="8">
        <v>7.5180183483668523E-3</v>
      </c>
      <c r="AR18" s="8">
        <v>7.5180183483668532E-3</v>
      </c>
      <c r="AS18" s="8">
        <v>7.5180183483668523E-3</v>
      </c>
      <c r="AT18" s="8">
        <v>7.5180183483668488E-3</v>
      </c>
      <c r="AU18" s="8">
        <v>7.5180183483668532E-3</v>
      </c>
      <c r="AV18" s="8">
        <v>7.5180183483668488E-3</v>
      </c>
      <c r="AW18" s="8">
        <v>7.5180183483668506E-3</v>
      </c>
      <c r="AX18" s="8">
        <v>7.5180183483668506E-3</v>
      </c>
      <c r="AY18" s="8">
        <v>7.518018348366854E-3</v>
      </c>
      <c r="AZ18" s="8">
        <v>7.5180183483668514E-3</v>
      </c>
    </row>
    <row r="19" spans="1:52" x14ac:dyDescent="0.45">
      <c r="A19" t="s">
        <v>38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1.0957703265395574E-4</v>
      </c>
      <c r="O19" s="8">
        <v>3.0324471848781968E-4</v>
      </c>
      <c r="P19" s="8">
        <v>4.0966816878328555E-4</v>
      </c>
      <c r="Q19" s="8">
        <v>6.5692444885850963E-4</v>
      </c>
      <c r="R19" s="8">
        <v>1.2302375989931126E-3</v>
      </c>
      <c r="S19" s="8">
        <v>1.5070869323065899E-3</v>
      </c>
      <c r="T19" s="8">
        <v>1.4180595761565361E-3</v>
      </c>
      <c r="U19" s="8">
        <v>1.0874720555019417E-3</v>
      </c>
      <c r="V19" s="8">
        <v>8.4512202365882719E-4</v>
      </c>
      <c r="W19" s="8">
        <v>1.0352039399410251E-3</v>
      </c>
      <c r="X19" s="8">
        <v>1.070569411844079E-3</v>
      </c>
      <c r="Y19" s="8">
        <v>9.4778748766628264E-4</v>
      </c>
      <c r="Z19" s="8">
        <v>9.4778748766628264E-4</v>
      </c>
      <c r="AA19" s="8">
        <v>9.4778748766628231E-4</v>
      </c>
      <c r="AB19" s="8">
        <v>9.4778748766628242E-4</v>
      </c>
      <c r="AC19" s="8">
        <v>9.4778748766628285E-4</v>
      </c>
      <c r="AD19" s="8">
        <v>9.4778748766628264E-4</v>
      </c>
      <c r="AE19" s="8">
        <v>9.4850597858808121E-4</v>
      </c>
      <c r="AF19" s="8">
        <v>9.4921246663421776E-4</v>
      </c>
      <c r="AG19" s="8">
        <v>9.4921246663421798E-4</v>
      </c>
      <c r="AH19" s="8">
        <v>9.4921246663421809E-4</v>
      </c>
      <c r="AI19" s="8">
        <v>9.492124666342182E-4</v>
      </c>
      <c r="AJ19" s="8">
        <v>9.4921246663421744E-4</v>
      </c>
      <c r="AK19" s="8">
        <v>9.4921246663421744E-4</v>
      </c>
      <c r="AL19" s="8">
        <v>9.4921246663421798E-4</v>
      </c>
      <c r="AM19" s="8">
        <v>9.4921246663421755E-4</v>
      </c>
      <c r="AN19" s="8">
        <v>9.4921246663421776E-4</v>
      </c>
      <c r="AO19" s="8">
        <v>9.4921246663421733E-4</v>
      </c>
      <c r="AP19" s="8">
        <v>9.4921246663421744E-4</v>
      </c>
      <c r="AQ19" s="8">
        <v>9.4921246663421765E-4</v>
      </c>
      <c r="AR19" s="8">
        <v>9.4921246663421765E-4</v>
      </c>
      <c r="AS19" s="8">
        <v>9.4921246663421765E-4</v>
      </c>
      <c r="AT19" s="8">
        <v>9.4921246663421733E-4</v>
      </c>
      <c r="AU19" s="8">
        <v>9.4921246663421776E-4</v>
      </c>
      <c r="AV19" s="8">
        <v>9.4921246663421711E-4</v>
      </c>
      <c r="AW19" s="8">
        <v>9.4921246663421744E-4</v>
      </c>
      <c r="AX19" s="8">
        <v>9.4921246663421755E-4</v>
      </c>
      <c r="AY19" s="8">
        <v>9.4921246663421776E-4</v>
      </c>
      <c r="AZ19" s="8">
        <v>9.4921246663421744E-4</v>
      </c>
    </row>
    <row r="20" spans="1:52" x14ac:dyDescent="0.45">
      <c r="A20" t="s">
        <v>39</v>
      </c>
      <c r="B20" s="8">
        <v>8.6655112651646438E-2</v>
      </c>
      <c r="C20" s="8">
        <v>8.6655112651646424E-2</v>
      </c>
      <c r="D20" s="8">
        <v>8.665511265164641E-2</v>
      </c>
      <c r="E20" s="8">
        <v>8.6655112651646451E-2</v>
      </c>
      <c r="F20" s="8">
        <v>8.665511265164641E-2</v>
      </c>
      <c r="G20" s="8">
        <v>8.6655112651646424E-2</v>
      </c>
      <c r="H20" s="8">
        <v>8.6655112651646438E-2</v>
      </c>
      <c r="I20" s="8">
        <v>8.6505190311418692E-2</v>
      </c>
      <c r="J20" s="8">
        <v>8.6505190311418692E-2</v>
      </c>
      <c r="K20" s="8">
        <v>8.6505190311418678E-2</v>
      </c>
      <c r="L20" s="8">
        <v>8.6505190311418678E-2</v>
      </c>
      <c r="M20" s="8">
        <v>6.4766839378238336E-2</v>
      </c>
      <c r="N20" s="8">
        <v>5.0405435020819636E-2</v>
      </c>
      <c r="O20" s="8">
        <v>5.1551602142929344E-2</v>
      </c>
      <c r="P20" s="8">
        <v>4.1786153215895128E-2</v>
      </c>
      <c r="Q20" s="8">
        <v>3.8528889659803042E-2</v>
      </c>
      <c r="R20" s="8">
        <v>6.9538153025112209E-2</v>
      </c>
      <c r="S20" s="8">
        <v>6.5531679235819859E-2</v>
      </c>
      <c r="T20" s="8">
        <v>5.8644400737770698E-2</v>
      </c>
      <c r="U20" s="8">
        <v>5.4200605560221805E-2</v>
      </c>
      <c r="V20" s="8">
        <v>5.8498936893178866E-2</v>
      </c>
      <c r="W20" s="8">
        <v>5.5357305313744228E-2</v>
      </c>
      <c r="X20" s="8">
        <v>5.5355345547761059E-2</v>
      </c>
      <c r="Y20" s="8">
        <v>5.5362149467669472E-2</v>
      </c>
      <c r="Z20" s="8">
        <v>5.5362149467669479E-2</v>
      </c>
      <c r="AA20" s="8">
        <v>5.5362149467669465E-2</v>
      </c>
      <c r="AB20" s="8">
        <v>5.5362149467669465E-2</v>
      </c>
      <c r="AC20" s="8">
        <v>5.5362149467669479E-2</v>
      </c>
      <c r="AD20" s="8">
        <v>5.5362149467669472E-2</v>
      </c>
      <c r="AE20" s="8">
        <v>5.5404117949340102E-2</v>
      </c>
      <c r="AF20" s="8">
        <v>5.5445385319205516E-2</v>
      </c>
      <c r="AG20" s="8">
        <v>5.544538531920553E-2</v>
      </c>
      <c r="AH20" s="8">
        <v>5.5445385319205523E-2</v>
      </c>
      <c r="AI20" s="8">
        <v>5.5445385319205537E-2</v>
      </c>
      <c r="AJ20" s="8">
        <v>5.5445385319205495E-2</v>
      </c>
      <c r="AK20" s="8">
        <v>5.5445385319205495E-2</v>
      </c>
      <c r="AL20" s="8">
        <v>5.5445385319205537E-2</v>
      </c>
      <c r="AM20" s="8">
        <v>5.5445385319205509E-2</v>
      </c>
      <c r="AN20" s="8">
        <v>5.5445385319205523E-2</v>
      </c>
      <c r="AO20" s="8">
        <v>5.5445385319205502E-2</v>
      </c>
      <c r="AP20" s="8">
        <v>5.5445385319205516E-2</v>
      </c>
      <c r="AQ20" s="8">
        <v>5.5445385319205516E-2</v>
      </c>
      <c r="AR20" s="8">
        <v>5.5445385319205523E-2</v>
      </c>
      <c r="AS20" s="8">
        <v>5.5445385319205523E-2</v>
      </c>
      <c r="AT20" s="8">
        <v>5.5445385319205502E-2</v>
      </c>
      <c r="AU20" s="8">
        <v>5.544538531920553E-2</v>
      </c>
      <c r="AV20" s="8">
        <v>5.5445385319205502E-2</v>
      </c>
      <c r="AW20" s="8">
        <v>5.5445385319205516E-2</v>
      </c>
      <c r="AX20" s="8">
        <v>5.5445385319205516E-2</v>
      </c>
      <c r="AY20" s="8">
        <v>5.5445385319205537E-2</v>
      </c>
      <c r="AZ20" s="8">
        <v>5.5445385319205516E-2</v>
      </c>
    </row>
    <row r="21" spans="1:52" x14ac:dyDescent="0.45">
      <c r="A21" t="s">
        <v>40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2.1915406530791147E-3</v>
      </c>
      <c r="O21" s="8">
        <v>3.0324471848781967E-3</v>
      </c>
      <c r="P21" s="8">
        <v>2.4580090126997134E-3</v>
      </c>
      <c r="Q21" s="8">
        <v>2.0640476603465915E-3</v>
      </c>
      <c r="R21" s="8">
        <v>2.2431662266165229E-3</v>
      </c>
      <c r="S21" s="8">
        <v>3.0994713152076962E-3</v>
      </c>
      <c r="T21" s="8">
        <v>3.389849753628364E-3</v>
      </c>
      <c r="U21" s="8">
        <v>1.3897591169287642E-3</v>
      </c>
      <c r="V21" s="8">
        <v>1.0446238730924798E-3</v>
      </c>
      <c r="W21" s="8">
        <v>5.6295564725841588E-4</v>
      </c>
      <c r="X21" s="8">
        <v>5.6293571743485824E-4</v>
      </c>
      <c r="Y21" s="8">
        <v>5.6300490984070644E-4</v>
      </c>
      <c r="Z21" s="8">
        <v>5.6300490984070655E-4</v>
      </c>
      <c r="AA21" s="8">
        <v>5.6300490984070633E-4</v>
      </c>
      <c r="AB21" s="8">
        <v>5.6300490984070633E-4</v>
      </c>
      <c r="AC21" s="8">
        <v>5.6300490984070666E-4</v>
      </c>
      <c r="AD21" s="8">
        <v>5.6300490984070644E-4</v>
      </c>
      <c r="AE21" s="8">
        <v>5.6343170795939085E-4</v>
      </c>
      <c r="AF21" s="8">
        <v>5.6385137612751366E-4</v>
      </c>
      <c r="AG21" s="8">
        <v>5.6385137612751377E-4</v>
      </c>
      <c r="AH21" s="8">
        <v>5.6385137612751366E-4</v>
      </c>
      <c r="AI21" s="8">
        <v>5.6385137612751388E-4</v>
      </c>
      <c r="AJ21" s="8">
        <v>5.6385137612751345E-4</v>
      </c>
      <c r="AK21" s="8">
        <v>5.6385137612751345E-4</v>
      </c>
      <c r="AL21" s="8">
        <v>5.6385137612751377E-4</v>
      </c>
      <c r="AM21" s="8">
        <v>5.6385137612751355E-4</v>
      </c>
      <c r="AN21" s="8">
        <v>5.6385137612751366E-4</v>
      </c>
      <c r="AO21" s="8">
        <v>5.6385137612751345E-4</v>
      </c>
      <c r="AP21" s="8">
        <v>5.6385137612751355E-4</v>
      </c>
      <c r="AQ21" s="8">
        <v>5.6385137612751355E-4</v>
      </c>
      <c r="AR21" s="8">
        <v>5.6385137612751366E-4</v>
      </c>
      <c r="AS21" s="8">
        <v>5.6385137612751366E-4</v>
      </c>
      <c r="AT21" s="8">
        <v>5.6385137612751355E-4</v>
      </c>
      <c r="AU21" s="8">
        <v>5.6385137612751377E-4</v>
      </c>
      <c r="AV21" s="8">
        <v>5.6385137612751345E-4</v>
      </c>
      <c r="AW21" s="8">
        <v>5.6385137612751355E-4</v>
      </c>
      <c r="AX21" s="8">
        <v>5.6385137612751355E-4</v>
      </c>
      <c r="AY21" s="8">
        <v>5.6385137612751377E-4</v>
      </c>
      <c r="AZ21" s="8">
        <v>5.6385137612751355E-4</v>
      </c>
    </row>
    <row r="22" spans="1:52" x14ac:dyDescent="0.45">
      <c r="A22" t="s">
        <v>41</v>
      </c>
      <c r="B22" s="8">
        <v>1.7331022530329291E-3</v>
      </c>
      <c r="C22" s="8">
        <v>1.7331022530329286E-3</v>
      </c>
      <c r="D22" s="8">
        <v>1.7331022530329284E-3</v>
      </c>
      <c r="E22" s="8">
        <v>1.7331022530329293E-3</v>
      </c>
      <c r="F22" s="8">
        <v>1.7331022530329284E-3</v>
      </c>
      <c r="G22" s="8">
        <v>1.7331022530329288E-3</v>
      </c>
      <c r="H22" s="8">
        <v>1.7331022530329291E-3</v>
      </c>
      <c r="I22" s="8">
        <v>1.7301038062283738E-3</v>
      </c>
      <c r="J22" s="8">
        <v>1.7301038062283735E-3</v>
      </c>
      <c r="K22" s="8">
        <v>1.7301038062283738E-3</v>
      </c>
      <c r="L22" s="8">
        <v>1.7301038062283738E-3</v>
      </c>
      <c r="M22" s="8">
        <v>1.2953367875647669E-3</v>
      </c>
      <c r="N22" s="8">
        <v>1.0957703265395574E-3</v>
      </c>
      <c r="O22" s="8">
        <v>1.0108157282927323E-3</v>
      </c>
      <c r="P22" s="8">
        <v>8.1933633756657109E-4</v>
      </c>
      <c r="Q22" s="8">
        <v>6.880158867821972E-4</v>
      </c>
      <c r="R22" s="8">
        <v>1.6823746699623921E-3</v>
      </c>
      <c r="S22" s="8">
        <v>1.328344849374727E-3</v>
      </c>
      <c r="T22" s="8">
        <v>1.0169549260885093E-3</v>
      </c>
      <c r="U22" s="8">
        <v>9.7283138185013491E-4</v>
      </c>
      <c r="V22" s="8">
        <v>1.0446238730924798E-3</v>
      </c>
      <c r="W22" s="8">
        <v>1.1259112945168318E-3</v>
      </c>
      <c r="X22" s="8">
        <v>1.1258714348697165E-3</v>
      </c>
      <c r="Y22" s="8">
        <v>1.1260098196814129E-3</v>
      </c>
      <c r="Z22" s="8">
        <v>1.1260098196814131E-3</v>
      </c>
      <c r="AA22" s="8">
        <v>1.1260098196814127E-3</v>
      </c>
      <c r="AB22" s="8">
        <v>1.1260098196814127E-3</v>
      </c>
      <c r="AC22" s="8">
        <v>1.1260098196814133E-3</v>
      </c>
      <c r="AD22" s="8">
        <v>1.1260098196814129E-3</v>
      </c>
      <c r="AE22" s="8">
        <v>1.1268634159187817E-3</v>
      </c>
      <c r="AF22" s="8">
        <v>1.1277027522550273E-3</v>
      </c>
      <c r="AG22" s="8">
        <v>1.1277027522550275E-3</v>
      </c>
      <c r="AH22" s="8">
        <v>1.1277027522550273E-3</v>
      </c>
      <c r="AI22" s="8">
        <v>1.1277027522550278E-3</v>
      </c>
      <c r="AJ22" s="8">
        <v>1.1277027522550269E-3</v>
      </c>
      <c r="AK22" s="8">
        <v>1.1277027522550269E-3</v>
      </c>
      <c r="AL22" s="8">
        <v>1.1277027522550275E-3</v>
      </c>
      <c r="AM22" s="8">
        <v>1.1277027522550271E-3</v>
      </c>
      <c r="AN22" s="8">
        <v>1.1277027522550273E-3</v>
      </c>
      <c r="AO22" s="8">
        <v>1.1277027522550269E-3</v>
      </c>
      <c r="AP22" s="8">
        <v>1.1277027522550271E-3</v>
      </c>
      <c r="AQ22" s="8">
        <v>1.1277027522550271E-3</v>
      </c>
      <c r="AR22" s="8">
        <v>1.1277027522550273E-3</v>
      </c>
      <c r="AS22" s="8">
        <v>1.1277027522550273E-3</v>
      </c>
      <c r="AT22" s="8">
        <v>1.1277027522550271E-3</v>
      </c>
      <c r="AU22" s="8">
        <v>1.1277027522550275E-3</v>
      </c>
      <c r="AV22" s="8">
        <v>1.1277027522550269E-3</v>
      </c>
      <c r="AW22" s="8">
        <v>1.1277027522550271E-3</v>
      </c>
      <c r="AX22" s="8">
        <v>1.1277027522550271E-3</v>
      </c>
      <c r="AY22" s="8">
        <v>1.1277027522550275E-3</v>
      </c>
      <c r="AZ22" s="8">
        <v>1.1277027522550271E-3</v>
      </c>
    </row>
    <row r="23" spans="1:52" x14ac:dyDescent="0.45">
      <c r="A23" t="s">
        <v>42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5.6079155665413071E-4</v>
      </c>
      <c r="S23" s="8">
        <v>4.4278161645824231E-4</v>
      </c>
      <c r="T23" s="8">
        <v>3.3898497536283642E-4</v>
      </c>
      <c r="U23" s="8">
        <v>2.7795182338575283E-4</v>
      </c>
      <c r="V23" s="8">
        <v>3.1338716192774393E-4</v>
      </c>
      <c r="W23" s="8">
        <v>5.6295564725841588E-4</v>
      </c>
      <c r="X23" s="8">
        <v>5.6293571743485824E-4</v>
      </c>
      <c r="Y23" s="8">
        <v>5.6300490984070644E-4</v>
      </c>
      <c r="Z23" s="8">
        <v>5.6300490984070655E-4</v>
      </c>
      <c r="AA23" s="8">
        <v>5.6300490984070633E-4</v>
      </c>
      <c r="AB23" s="8">
        <v>5.6300490984070633E-4</v>
      </c>
      <c r="AC23" s="8">
        <v>5.6300490984070666E-4</v>
      </c>
      <c r="AD23" s="8">
        <v>5.6300490984070644E-4</v>
      </c>
      <c r="AE23" s="8">
        <v>5.6343170795939085E-4</v>
      </c>
      <c r="AF23" s="8">
        <v>5.6385137612751366E-4</v>
      </c>
      <c r="AG23" s="8">
        <v>5.6385137612751377E-4</v>
      </c>
      <c r="AH23" s="8">
        <v>5.6385137612751366E-4</v>
      </c>
      <c r="AI23" s="8">
        <v>5.6385137612751388E-4</v>
      </c>
      <c r="AJ23" s="8">
        <v>5.6385137612751345E-4</v>
      </c>
      <c r="AK23" s="8">
        <v>5.6385137612751345E-4</v>
      </c>
      <c r="AL23" s="8">
        <v>5.6385137612751377E-4</v>
      </c>
      <c r="AM23" s="8">
        <v>5.6385137612751355E-4</v>
      </c>
      <c r="AN23" s="8">
        <v>5.6385137612751366E-4</v>
      </c>
      <c r="AO23" s="8">
        <v>5.6385137612751345E-4</v>
      </c>
      <c r="AP23" s="8">
        <v>5.6385137612751355E-4</v>
      </c>
      <c r="AQ23" s="8">
        <v>5.6385137612751355E-4</v>
      </c>
      <c r="AR23" s="8">
        <v>5.6385137612751366E-4</v>
      </c>
      <c r="AS23" s="8">
        <v>5.6385137612751366E-4</v>
      </c>
      <c r="AT23" s="8">
        <v>5.6385137612751355E-4</v>
      </c>
      <c r="AU23" s="8">
        <v>5.6385137612751377E-4</v>
      </c>
      <c r="AV23" s="8">
        <v>5.6385137612751345E-4</v>
      </c>
      <c r="AW23" s="8">
        <v>5.6385137612751355E-4</v>
      </c>
      <c r="AX23" s="8">
        <v>5.6385137612751355E-4</v>
      </c>
      <c r="AY23" s="8">
        <v>5.6385137612751377E-4</v>
      </c>
      <c r="AZ23" s="8">
        <v>5.6385137612751355E-4</v>
      </c>
    </row>
    <row r="24" spans="1:52" x14ac:dyDescent="0.45">
      <c r="A24" t="s">
        <v>43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5.6079155665413071E-4</v>
      </c>
      <c r="S24" s="8">
        <v>4.4278161645824231E-4</v>
      </c>
      <c r="T24" s="8">
        <v>3.3898497536283642E-4</v>
      </c>
      <c r="U24" s="8">
        <v>1.3897591169287642E-4</v>
      </c>
      <c r="V24" s="8">
        <v>1.0446238730924798E-4</v>
      </c>
      <c r="W24" s="8">
        <v>1.8765188241947196E-4</v>
      </c>
      <c r="X24" s="8">
        <v>1.8764523914495274E-4</v>
      </c>
      <c r="Y24" s="8">
        <v>1.876683032802355E-4</v>
      </c>
      <c r="Z24" s="8">
        <v>1.876683032802355E-4</v>
      </c>
      <c r="AA24" s="8">
        <v>1.8766830328023547E-4</v>
      </c>
      <c r="AB24" s="8">
        <v>1.8766830328023547E-4</v>
      </c>
      <c r="AC24" s="8">
        <v>1.8766830328023558E-4</v>
      </c>
      <c r="AD24" s="8">
        <v>1.8766830328023553E-4</v>
      </c>
      <c r="AE24" s="8">
        <v>1.8781056931979701E-4</v>
      </c>
      <c r="AF24" s="8">
        <v>1.8795045870917128E-4</v>
      </c>
      <c r="AG24" s="8">
        <v>1.8795045870917128E-4</v>
      </c>
      <c r="AH24" s="8">
        <v>1.8795045870917128E-4</v>
      </c>
      <c r="AI24" s="8">
        <v>1.879504587091713E-4</v>
      </c>
      <c r="AJ24" s="8">
        <v>1.8795045870917117E-4</v>
      </c>
      <c r="AK24" s="8">
        <v>1.8795045870917119E-4</v>
      </c>
      <c r="AL24" s="8">
        <v>1.879504587091713E-4</v>
      </c>
      <c r="AM24" s="8">
        <v>1.8795045870917122E-4</v>
      </c>
      <c r="AN24" s="8">
        <v>1.8795045870917125E-4</v>
      </c>
      <c r="AO24" s="8">
        <v>1.8795045870917117E-4</v>
      </c>
      <c r="AP24" s="8">
        <v>1.8795045870917122E-4</v>
      </c>
      <c r="AQ24" s="8">
        <v>1.8795045870917125E-4</v>
      </c>
      <c r="AR24" s="8">
        <v>1.8795045870917125E-4</v>
      </c>
      <c r="AS24" s="8">
        <v>1.8795045870917128E-4</v>
      </c>
      <c r="AT24" s="8">
        <v>1.8795045870917119E-4</v>
      </c>
      <c r="AU24" s="8">
        <v>1.879504587091713E-4</v>
      </c>
      <c r="AV24" s="8">
        <v>1.8795045870917117E-4</v>
      </c>
      <c r="AW24" s="8">
        <v>1.8795045870917122E-4</v>
      </c>
      <c r="AX24" s="8">
        <v>1.8795045870917122E-4</v>
      </c>
      <c r="AY24" s="8">
        <v>1.879504587091713E-4</v>
      </c>
      <c r="AZ24" s="8">
        <v>1.8795045870917119E-4</v>
      </c>
    </row>
    <row r="25" spans="1:52" x14ac:dyDescent="0.45">
      <c r="A25" t="s">
        <v>44</v>
      </c>
      <c r="B25" s="8">
        <v>0.29462738301559804</v>
      </c>
      <c r="C25" s="8">
        <v>0.29462738301559799</v>
      </c>
      <c r="D25" s="8">
        <v>0.29462738301559793</v>
      </c>
      <c r="E25" s="8">
        <v>0.29462738301559804</v>
      </c>
      <c r="F25" s="8">
        <v>0.29462738301559788</v>
      </c>
      <c r="G25" s="8">
        <v>0.29462738301559793</v>
      </c>
      <c r="H25" s="8">
        <v>0.29462738301559793</v>
      </c>
      <c r="I25" s="8">
        <v>0.29411764705882354</v>
      </c>
      <c r="J25" s="8">
        <v>0.29411764705882354</v>
      </c>
      <c r="K25" s="8">
        <v>0.29411764705882354</v>
      </c>
      <c r="L25" s="8">
        <v>0.29411764705882354</v>
      </c>
      <c r="M25" s="8">
        <v>0.23316062176165803</v>
      </c>
      <c r="N25" s="8">
        <v>0.19175980714442253</v>
      </c>
      <c r="O25" s="8">
        <v>0.19407661983220459</v>
      </c>
      <c r="P25" s="8">
        <v>0.18271200327734535</v>
      </c>
      <c r="Q25" s="8">
        <v>0.18989238475188644</v>
      </c>
      <c r="R25" s="8">
        <v>0.15309609496657769</v>
      </c>
      <c r="S25" s="8">
        <v>0.13017779523872325</v>
      </c>
      <c r="T25" s="8">
        <v>0.13864485492340009</v>
      </c>
      <c r="U25" s="8">
        <v>0.11673976582201619</v>
      </c>
      <c r="V25" s="8">
        <v>0.11511755081479128</v>
      </c>
      <c r="W25" s="8">
        <v>8.9697599796507599E-2</v>
      </c>
      <c r="X25" s="8">
        <v>8.9694424311287407E-2</v>
      </c>
      <c r="Y25" s="8">
        <v>8.9705448967952572E-2</v>
      </c>
      <c r="Z25" s="8">
        <v>8.9705448967952572E-2</v>
      </c>
      <c r="AA25" s="8">
        <v>8.9705448967952559E-2</v>
      </c>
      <c r="AB25" s="8">
        <v>8.9705448967952559E-2</v>
      </c>
      <c r="AC25" s="8">
        <v>8.9705448967952586E-2</v>
      </c>
      <c r="AD25" s="8">
        <v>8.9705448967952559E-2</v>
      </c>
      <c r="AE25" s="8">
        <v>8.9773452134862944E-2</v>
      </c>
      <c r="AF25" s="8">
        <v>8.9840319262983831E-2</v>
      </c>
      <c r="AG25" s="8">
        <v>8.9840319262983845E-2</v>
      </c>
      <c r="AH25" s="8">
        <v>8.9840319262983845E-2</v>
      </c>
      <c r="AI25" s="8">
        <v>8.9840319262983859E-2</v>
      </c>
      <c r="AJ25" s="8">
        <v>8.9840319262983789E-2</v>
      </c>
      <c r="AK25" s="8">
        <v>8.9840319262983803E-2</v>
      </c>
      <c r="AL25" s="8">
        <v>8.9840319262983859E-2</v>
      </c>
      <c r="AM25" s="8">
        <v>8.9840319262983831E-2</v>
      </c>
      <c r="AN25" s="8">
        <v>8.9840319262983845E-2</v>
      </c>
      <c r="AO25" s="8">
        <v>8.9840319262983803E-2</v>
      </c>
      <c r="AP25" s="8">
        <v>8.9840319262983831E-2</v>
      </c>
      <c r="AQ25" s="8">
        <v>8.9840319262983845E-2</v>
      </c>
      <c r="AR25" s="8">
        <v>8.9840319262983859E-2</v>
      </c>
      <c r="AS25" s="8">
        <v>8.9840319262983873E-2</v>
      </c>
      <c r="AT25" s="8">
        <v>8.9840319262983831E-2</v>
      </c>
      <c r="AU25" s="8">
        <v>8.9840319262983873E-2</v>
      </c>
      <c r="AV25" s="8">
        <v>8.9840319262983831E-2</v>
      </c>
      <c r="AW25" s="8">
        <v>8.9840319262983845E-2</v>
      </c>
      <c r="AX25" s="8">
        <v>8.9840319262983859E-2</v>
      </c>
      <c r="AY25" s="8">
        <v>8.9840319262983886E-2</v>
      </c>
      <c r="AZ25" s="8">
        <v>8.9840319262983845E-2</v>
      </c>
    </row>
    <row r="26" spans="1:52" x14ac:dyDescent="0.45">
      <c r="A26" t="s">
        <v>45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1.7301038062283738E-3</v>
      </c>
      <c r="J26" s="8">
        <v>1.7301038062283735E-3</v>
      </c>
      <c r="K26" s="8">
        <v>1.7301038062283738E-3</v>
      </c>
      <c r="L26" s="8">
        <v>1.7301038062283738E-3</v>
      </c>
      <c r="M26" s="8">
        <v>5.1813471502590676E-3</v>
      </c>
      <c r="N26" s="8">
        <v>6.5746219592373442E-3</v>
      </c>
      <c r="O26" s="8">
        <v>1.0108157282927322E-2</v>
      </c>
      <c r="P26" s="8">
        <v>1.1470708725931995E-2</v>
      </c>
      <c r="Q26" s="8">
        <v>1.5136349509208339E-2</v>
      </c>
      <c r="R26" s="8">
        <v>2.0188496039548705E-2</v>
      </c>
      <c r="S26" s="8">
        <v>1.9039609507704419E-2</v>
      </c>
      <c r="T26" s="8">
        <v>2.0678083497133022E-2</v>
      </c>
      <c r="U26" s="8">
        <v>1.8715422774640691E-2</v>
      </c>
      <c r="V26" s="8">
        <v>1.5390791730229201E-2</v>
      </c>
      <c r="W26" s="8">
        <v>1.5012150593557757E-2</v>
      </c>
      <c r="X26" s="8">
        <v>1.5011619131596219E-2</v>
      </c>
      <c r="Y26" s="8">
        <v>1.5013464262418839E-2</v>
      </c>
      <c r="Z26" s="8">
        <v>1.5013464262418841E-2</v>
      </c>
      <c r="AA26" s="8">
        <v>1.5013464262418837E-2</v>
      </c>
      <c r="AB26" s="8">
        <v>1.5013464262418837E-2</v>
      </c>
      <c r="AC26" s="8">
        <v>1.5013464262418844E-2</v>
      </c>
      <c r="AD26" s="8">
        <v>1.5013464262418841E-2</v>
      </c>
      <c r="AE26" s="8">
        <v>1.5024845545583759E-2</v>
      </c>
      <c r="AF26" s="8">
        <v>1.5036036696733699E-2</v>
      </c>
      <c r="AG26" s="8">
        <v>1.5036036696733703E-2</v>
      </c>
      <c r="AH26" s="8">
        <v>1.5036036696733703E-2</v>
      </c>
      <c r="AI26" s="8">
        <v>1.5036036696733708E-2</v>
      </c>
      <c r="AJ26" s="8">
        <v>1.5036036696733696E-2</v>
      </c>
      <c r="AK26" s="8">
        <v>1.5036036696733696E-2</v>
      </c>
      <c r="AL26" s="8">
        <v>1.5036036696733706E-2</v>
      </c>
      <c r="AM26" s="8">
        <v>1.5036036696733699E-2</v>
      </c>
      <c r="AN26" s="8">
        <v>1.5036036696733703E-2</v>
      </c>
      <c r="AO26" s="8">
        <v>1.5036036696733698E-2</v>
      </c>
      <c r="AP26" s="8">
        <v>1.5036036696733701E-2</v>
      </c>
      <c r="AQ26" s="8">
        <v>1.5036036696733705E-2</v>
      </c>
      <c r="AR26" s="8">
        <v>1.5036036696733706E-2</v>
      </c>
      <c r="AS26" s="8">
        <v>1.5036036696733705E-2</v>
      </c>
      <c r="AT26" s="8">
        <v>1.5036036696733698E-2</v>
      </c>
      <c r="AU26" s="8">
        <v>1.5036036696733706E-2</v>
      </c>
      <c r="AV26" s="8">
        <v>1.5036036696733698E-2</v>
      </c>
      <c r="AW26" s="8">
        <v>1.5036036696733701E-2</v>
      </c>
      <c r="AX26" s="8">
        <v>1.5036036696733701E-2</v>
      </c>
      <c r="AY26" s="8">
        <v>1.5036036696733708E-2</v>
      </c>
      <c r="AZ26" s="8">
        <v>1.5036036696733703E-2</v>
      </c>
    </row>
    <row r="27" spans="1:52" x14ac:dyDescent="0.45">
      <c r="A27" t="s">
        <v>46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5.4788516326977864E-3</v>
      </c>
      <c r="O27" s="8">
        <v>4.0432629131709292E-3</v>
      </c>
      <c r="P27" s="8">
        <v>3.2773453502662844E-3</v>
      </c>
      <c r="Q27" s="8">
        <v>2.7520635471287888E-3</v>
      </c>
      <c r="R27" s="8">
        <v>5.6079155665413076E-3</v>
      </c>
      <c r="S27" s="8">
        <v>9.9625863703104531E-3</v>
      </c>
      <c r="T27" s="8">
        <v>1.1864474137699274E-2</v>
      </c>
      <c r="U27" s="8">
        <v>1.2507832052358878E-2</v>
      </c>
      <c r="V27" s="8">
        <v>1.0446238730924798E-2</v>
      </c>
      <c r="W27" s="8">
        <v>1.3135631769363037E-2</v>
      </c>
      <c r="X27" s="8">
        <v>1.3135166740146692E-2</v>
      </c>
      <c r="Y27" s="8">
        <v>1.3136781229616484E-2</v>
      </c>
      <c r="Z27" s="8">
        <v>1.3136781229616486E-2</v>
      </c>
      <c r="AA27" s="8">
        <v>1.3136781229616482E-2</v>
      </c>
      <c r="AB27" s="8">
        <v>1.3136781229616484E-2</v>
      </c>
      <c r="AC27" s="8">
        <v>1.3136781229616489E-2</v>
      </c>
      <c r="AD27" s="8">
        <v>1.3136781229616487E-2</v>
      </c>
      <c r="AE27" s="8">
        <v>1.314673985238579E-2</v>
      </c>
      <c r="AF27" s="8">
        <v>1.3156532109641988E-2</v>
      </c>
      <c r="AG27" s="8">
        <v>1.315653210964199E-2</v>
      </c>
      <c r="AH27" s="8">
        <v>1.315653210964199E-2</v>
      </c>
      <c r="AI27" s="8">
        <v>1.3156532109641994E-2</v>
      </c>
      <c r="AJ27" s="8">
        <v>1.3156532109641983E-2</v>
      </c>
      <c r="AK27" s="8">
        <v>1.3156532109641983E-2</v>
      </c>
      <c r="AL27" s="8">
        <v>1.315653210964199E-2</v>
      </c>
      <c r="AM27" s="8">
        <v>1.3156532109641983E-2</v>
      </c>
      <c r="AN27" s="8">
        <v>1.3156532109641985E-2</v>
      </c>
      <c r="AO27" s="8">
        <v>1.3156532109641982E-2</v>
      </c>
      <c r="AP27" s="8">
        <v>1.3156532109641985E-2</v>
      </c>
      <c r="AQ27" s="8">
        <v>1.3156532109641987E-2</v>
      </c>
      <c r="AR27" s="8">
        <v>1.3156532109641987E-2</v>
      </c>
      <c r="AS27" s="8">
        <v>1.3156532109641987E-2</v>
      </c>
      <c r="AT27" s="8">
        <v>1.3156532109641982E-2</v>
      </c>
      <c r="AU27" s="8">
        <v>1.3156532109641988E-2</v>
      </c>
      <c r="AV27" s="8">
        <v>1.315653210964198E-2</v>
      </c>
      <c r="AW27" s="8">
        <v>1.3156532109641982E-2</v>
      </c>
      <c r="AX27" s="8">
        <v>1.3156532109641983E-2</v>
      </c>
      <c r="AY27" s="8">
        <v>1.3156532109641987E-2</v>
      </c>
      <c r="AZ27" s="8">
        <v>1.3156532109641982E-2</v>
      </c>
    </row>
    <row r="28" spans="1:52" x14ac:dyDescent="0.45">
      <c r="A28" t="s">
        <v>47</v>
      </c>
      <c r="B28" s="8">
        <v>8.6655112651646462E-3</v>
      </c>
      <c r="C28" s="8">
        <v>8.6655112651646445E-3</v>
      </c>
      <c r="D28" s="8">
        <v>8.6655112651646427E-3</v>
      </c>
      <c r="E28" s="8">
        <v>8.6655112651646462E-3</v>
      </c>
      <c r="F28" s="8">
        <v>8.6655112651646427E-3</v>
      </c>
      <c r="G28" s="8">
        <v>8.6655112651646445E-3</v>
      </c>
      <c r="H28" s="8">
        <v>8.6655112651646462E-3</v>
      </c>
      <c r="I28" s="8">
        <v>8.6505190311418692E-3</v>
      </c>
      <c r="J28" s="8">
        <v>8.6505190311418692E-3</v>
      </c>
      <c r="K28" s="8">
        <v>8.6505190311418692E-3</v>
      </c>
      <c r="L28" s="8">
        <v>8.6505190311418692E-3</v>
      </c>
      <c r="M28" s="8">
        <v>6.4766839378238338E-3</v>
      </c>
      <c r="N28" s="8">
        <v>1.0957703265395573E-2</v>
      </c>
      <c r="O28" s="8">
        <v>1.1118973011220055E-2</v>
      </c>
      <c r="P28" s="8">
        <v>8.1933633756657109E-4</v>
      </c>
      <c r="Q28" s="8">
        <v>6.880158867821972E-4</v>
      </c>
      <c r="R28" s="8">
        <v>1.6823746699623921E-3</v>
      </c>
      <c r="S28" s="8">
        <v>5.9775518221862715E-3</v>
      </c>
      <c r="T28" s="8">
        <v>8.1356394087080744E-3</v>
      </c>
      <c r="U28" s="8">
        <v>3.613373704014787E-3</v>
      </c>
      <c r="V28" s="8">
        <v>2.5070972954219515E-3</v>
      </c>
      <c r="W28" s="8">
        <v>1.8014580712269308E-2</v>
      </c>
      <c r="X28" s="8">
        <v>1.8013942957915464E-2</v>
      </c>
      <c r="Y28" s="8">
        <v>1.8016157114902606E-2</v>
      </c>
      <c r="Z28" s="8">
        <v>1.801615711490261E-2</v>
      </c>
      <c r="AA28" s="8">
        <v>1.8016157114902603E-2</v>
      </c>
      <c r="AB28" s="8">
        <v>1.8016157114902603E-2</v>
      </c>
      <c r="AC28" s="8">
        <v>1.8016157114902613E-2</v>
      </c>
      <c r="AD28" s="8">
        <v>1.8016157114902606E-2</v>
      </c>
      <c r="AE28" s="8">
        <v>1.8029814654700507E-2</v>
      </c>
      <c r="AF28" s="8">
        <v>1.8043244036080437E-2</v>
      </c>
      <c r="AG28" s="8">
        <v>1.8043244036080441E-2</v>
      </c>
      <c r="AH28" s="8">
        <v>1.8043244036080437E-2</v>
      </c>
      <c r="AI28" s="8">
        <v>1.8043244036080444E-2</v>
      </c>
      <c r="AJ28" s="8">
        <v>1.804324403608043E-2</v>
      </c>
      <c r="AK28" s="8">
        <v>1.804324403608043E-2</v>
      </c>
      <c r="AL28" s="8">
        <v>1.8043244036080441E-2</v>
      </c>
      <c r="AM28" s="8">
        <v>1.8043244036080434E-2</v>
      </c>
      <c r="AN28" s="8">
        <v>1.8043244036080437E-2</v>
      </c>
      <c r="AO28" s="8">
        <v>1.804324403608043E-2</v>
      </c>
      <c r="AP28" s="8">
        <v>1.8043244036080434E-2</v>
      </c>
      <c r="AQ28" s="8">
        <v>1.8043244036080434E-2</v>
      </c>
      <c r="AR28" s="8">
        <v>1.8043244036080437E-2</v>
      </c>
      <c r="AS28" s="8">
        <v>1.8043244036080437E-2</v>
      </c>
      <c r="AT28" s="8">
        <v>1.8043244036080434E-2</v>
      </c>
      <c r="AU28" s="8">
        <v>1.8043244036080441E-2</v>
      </c>
      <c r="AV28" s="8">
        <v>1.804324403608043E-2</v>
      </c>
      <c r="AW28" s="8">
        <v>1.8043244036080434E-2</v>
      </c>
      <c r="AX28" s="8">
        <v>1.8043244036080434E-2</v>
      </c>
      <c r="AY28" s="8">
        <v>1.8043244036080441E-2</v>
      </c>
      <c r="AZ28" s="8">
        <v>1.8043244036080434E-2</v>
      </c>
    </row>
    <row r="29" spans="1:52" x14ac:dyDescent="0.45">
      <c r="A29" t="s">
        <v>48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6.880158867821972E-4</v>
      </c>
      <c r="R29" s="8">
        <v>1.1215831133082614E-3</v>
      </c>
      <c r="S29" s="8">
        <v>1.5497356576038481E-3</v>
      </c>
      <c r="T29" s="8">
        <v>1.694924876814182E-3</v>
      </c>
      <c r="U29" s="8">
        <v>1.6121205756373664E-3</v>
      </c>
      <c r="V29" s="8">
        <v>1.3580110350202238E-3</v>
      </c>
      <c r="W29" s="8">
        <v>5.6295564725841584E-3</v>
      </c>
      <c r="X29" s="8">
        <v>5.6293571743485822E-3</v>
      </c>
      <c r="Y29" s="8">
        <v>5.6300490984070644E-3</v>
      </c>
      <c r="Z29" s="8">
        <v>5.6300490984070653E-3</v>
      </c>
      <c r="AA29" s="8">
        <v>5.6300490984070644E-3</v>
      </c>
      <c r="AB29" s="8">
        <v>5.6300490984070644E-3</v>
      </c>
      <c r="AC29" s="8">
        <v>5.630049098407067E-3</v>
      </c>
      <c r="AD29" s="8">
        <v>5.6300490984070653E-3</v>
      </c>
      <c r="AE29" s="8">
        <v>5.6343170795939094E-3</v>
      </c>
      <c r="AF29" s="8">
        <v>5.6385137612751371E-3</v>
      </c>
      <c r="AG29" s="8">
        <v>5.6385137612751388E-3</v>
      </c>
      <c r="AH29" s="8">
        <v>5.6385137612751388E-3</v>
      </c>
      <c r="AI29" s="8">
        <v>5.6385137612751397E-3</v>
      </c>
      <c r="AJ29" s="8">
        <v>5.6385137612751353E-3</v>
      </c>
      <c r="AK29" s="8">
        <v>5.6385137612751353E-3</v>
      </c>
      <c r="AL29" s="8">
        <v>5.6385137612751379E-3</v>
      </c>
      <c r="AM29" s="8">
        <v>5.6385137612751362E-3</v>
      </c>
      <c r="AN29" s="8">
        <v>5.6385137612751371E-3</v>
      </c>
      <c r="AO29" s="8">
        <v>5.6385137612751345E-3</v>
      </c>
      <c r="AP29" s="8">
        <v>5.6385137612751353E-3</v>
      </c>
      <c r="AQ29" s="8">
        <v>5.6385137612751362E-3</v>
      </c>
      <c r="AR29" s="8">
        <v>5.6385137612751371E-3</v>
      </c>
      <c r="AS29" s="8">
        <v>5.6385137612751371E-3</v>
      </c>
      <c r="AT29" s="8">
        <v>5.6385137612751353E-3</v>
      </c>
      <c r="AU29" s="8">
        <v>5.6385137612751379E-3</v>
      </c>
      <c r="AV29" s="8">
        <v>5.6385137612751345E-3</v>
      </c>
      <c r="AW29" s="8">
        <v>5.6385137612751353E-3</v>
      </c>
      <c r="AX29" s="8">
        <v>5.6385137612751362E-3</v>
      </c>
      <c r="AY29" s="8">
        <v>5.6385137612751379E-3</v>
      </c>
      <c r="AZ29" s="8">
        <v>5.6385137612751345E-3</v>
      </c>
    </row>
    <row r="30" spans="1:52" x14ac:dyDescent="0.45">
      <c r="A30" t="s">
        <v>49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2.1915406530791147E-3</v>
      </c>
      <c r="O30" s="8">
        <v>2.0216314565854646E-3</v>
      </c>
      <c r="P30" s="8">
        <v>1.6386726751331422E-3</v>
      </c>
      <c r="Q30" s="8">
        <v>1.3760317735643944E-3</v>
      </c>
      <c r="R30" s="8">
        <v>1.1215831133082614E-3</v>
      </c>
      <c r="S30" s="8">
        <v>1.5497356576038481E-3</v>
      </c>
      <c r="T30" s="8">
        <v>1.694924876814182E-3</v>
      </c>
      <c r="U30" s="8">
        <v>3.8913255274005396E-3</v>
      </c>
      <c r="V30" s="8">
        <v>6.2677432385548791E-3</v>
      </c>
      <c r="W30" s="8">
        <v>1.1259112945168317E-2</v>
      </c>
      <c r="X30" s="8">
        <v>1.1258714348697164E-2</v>
      </c>
      <c r="Y30" s="8">
        <v>1.1260098196814129E-2</v>
      </c>
      <c r="Z30" s="8">
        <v>1.1260098196814131E-2</v>
      </c>
      <c r="AA30" s="8">
        <v>1.1260098196814129E-2</v>
      </c>
      <c r="AB30" s="8">
        <v>1.1260098196814129E-2</v>
      </c>
      <c r="AC30" s="8">
        <v>1.1260098196814134E-2</v>
      </c>
      <c r="AD30" s="8">
        <v>1.1260098196814131E-2</v>
      </c>
      <c r="AE30" s="8">
        <v>1.1268634159187819E-2</v>
      </c>
      <c r="AF30" s="8">
        <v>1.1277027522550274E-2</v>
      </c>
      <c r="AG30" s="8">
        <v>1.1277027522550278E-2</v>
      </c>
      <c r="AH30" s="8">
        <v>1.1277027522550278E-2</v>
      </c>
      <c r="AI30" s="8">
        <v>1.1277027522550279E-2</v>
      </c>
      <c r="AJ30" s="8">
        <v>1.1277027522550271E-2</v>
      </c>
      <c r="AK30" s="8">
        <v>1.1277027522550271E-2</v>
      </c>
      <c r="AL30" s="8">
        <v>1.1277027522550276E-2</v>
      </c>
      <c r="AM30" s="8">
        <v>1.1277027522550272E-2</v>
      </c>
      <c r="AN30" s="8">
        <v>1.1277027522550274E-2</v>
      </c>
      <c r="AO30" s="8">
        <v>1.1277027522550269E-2</v>
      </c>
      <c r="AP30" s="8">
        <v>1.1277027522550271E-2</v>
      </c>
      <c r="AQ30" s="8">
        <v>1.1277027522550272E-2</v>
      </c>
      <c r="AR30" s="8">
        <v>1.1277027522550274E-2</v>
      </c>
      <c r="AS30" s="8">
        <v>1.1277027522550274E-2</v>
      </c>
      <c r="AT30" s="8">
        <v>1.1277027522550271E-2</v>
      </c>
      <c r="AU30" s="8">
        <v>1.1277027522550276E-2</v>
      </c>
      <c r="AV30" s="8">
        <v>1.1277027522550269E-2</v>
      </c>
      <c r="AW30" s="8">
        <v>1.1277027522550271E-2</v>
      </c>
      <c r="AX30" s="8">
        <v>1.1277027522550272E-2</v>
      </c>
      <c r="AY30" s="8">
        <v>1.1277027522550276E-2</v>
      </c>
      <c r="AZ30" s="8">
        <v>1.1277027522550269E-2</v>
      </c>
    </row>
    <row r="31" spans="1:52" x14ac:dyDescent="0.45">
      <c r="A31" t="s">
        <v>50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2.1915406530791147E-3</v>
      </c>
      <c r="O31" s="8">
        <v>5.0540786414636615E-4</v>
      </c>
      <c r="P31" s="8">
        <v>4.0966816878328555E-4</v>
      </c>
      <c r="Q31" s="8">
        <v>3.440079433910986E-4</v>
      </c>
      <c r="R31" s="8">
        <v>5.6079155665413071E-4</v>
      </c>
      <c r="S31" s="8">
        <v>8.8556323291648462E-4</v>
      </c>
      <c r="T31" s="8">
        <v>1.0169549260885093E-3</v>
      </c>
      <c r="U31" s="8">
        <v>2.2236145870860227E-3</v>
      </c>
      <c r="V31" s="8">
        <v>2.0892477461849595E-3</v>
      </c>
      <c r="W31" s="8">
        <v>2.8147782362920792E-3</v>
      </c>
      <c r="X31" s="8">
        <v>2.8146785871742911E-3</v>
      </c>
      <c r="Y31" s="8">
        <v>2.8150245492035322E-3</v>
      </c>
      <c r="Z31" s="8">
        <v>2.8150245492035326E-3</v>
      </c>
      <c r="AA31" s="8">
        <v>2.8150245492035322E-3</v>
      </c>
      <c r="AB31" s="8">
        <v>2.8150245492035322E-3</v>
      </c>
      <c r="AC31" s="8">
        <v>2.8150245492035335E-3</v>
      </c>
      <c r="AD31" s="8">
        <v>2.8150245492035326E-3</v>
      </c>
      <c r="AE31" s="8">
        <v>2.8171585397969547E-3</v>
      </c>
      <c r="AF31" s="8">
        <v>2.8192568806375685E-3</v>
      </c>
      <c r="AG31" s="8">
        <v>2.8192568806375694E-3</v>
      </c>
      <c r="AH31" s="8">
        <v>2.8192568806375694E-3</v>
      </c>
      <c r="AI31" s="8">
        <v>2.8192568806375698E-3</v>
      </c>
      <c r="AJ31" s="8">
        <v>2.8192568806375677E-3</v>
      </c>
      <c r="AK31" s="8">
        <v>2.8192568806375677E-3</v>
      </c>
      <c r="AL31" s="8">
        <v>2.819256880637569E-3</v>
      </c>
      <c r="AM31" s="8">
        <v>2.8192568806375681E-3</v>
      </c>
      <c r="AN31" s="8">
        <v>2.8192568806375685E-3</v>
      </c>
      <c r="AO31" s="8">
        <v>2.8192568806375672E-3</v>
      </c>
      <c r="AP31" s="8">
        <v>2.8192568806375677E-3</v>
      </c>
      <c r="AQ31" s="8">
        <v>2.8192568806375681E-3</v>
      </c>
      <c r="AR31" s="8">
        <v>2.8192568806375685E-3</v>
      </c>
      <c r="AS31" s="8">
        <v>2.8192568806375685E-3</v>
      </c>
      <c r="AT31" s="8">
        <v>2.8192568806375677E-3</v>
      </c>
      <c r="AU31" s="8">
        <v>2.819256880637569E-3</v>
      </c>
      <c r="AV31" s="8">
        <v>2.8192568806375672E-3</v>
      </c>
      <c r="AW31" s="8">
        <v>2.8192568806375677E-3</v>
      </c>
      <c r="AX31" s="8">
        <v>2.8192568806375681E-3</v>
      </c>
      <c r="AY31" s="8">
        <v>2.819256880637569E-3</v>
      </c>
      <c r="AZ31" s="8">
        <v>2.8192568806375672E-3</v>
      </c>
    </row>
    <row r="32" spans="1:52" x14ac:dyDescent="0.45">
      <c r="A32" t="s">
        <v>51</v>
      </c>
      <c r="B32" s="8">
        <v>2.599653379549394E-2</v>
      </c>
      <c r="C32" s="8">
        <v>2.5996533795493933E-2</v>
      </c>
      <c r="D32" s="8">
        <v>2.599653379549393E-2</v>
      </c>
      <c r="E32" s="8">
        <v>2.5996533795493937E-2</v>
      </c>
      <c r="F32" s="8">
        <v>2.5996533795493926E-2</v>
      </c>
      <c r="G32" s="8">
        <v>2.5996533795493933E-2</v>
      </c>
      <c r="H32" s="8">
        <v>2.5996533795493933E-2</v>
      </c>
      <c r="I32" s="8">
        <v>2.5951557093425608E-2</v>
      </c>
      <c r="J32" s="8">
        <v>2.5951557093425608E-2</v>
      </c>
      <c r="K32" s="8">
        <v>2.5951557093425604E-2</v>
      </c>
      <c r="L32" s="8">
        <v>2.5951557093425604E-2</v>
      </c>
      <c r="M32" s="8">
        <v>1.9430051813471502E-2</v>
      </c>
      <c r="N32" s="8">
        <v>1.205347359193513E-2</v>
      </c>
      <c r="O32" s="8">
        <v>1.4656828060244617E-2</v>
      </c>
      <c r="P32" s="8">
        <v>1.4748054076198279E-2</v>
      </c>
      <c r="Q32" s="8">
        <v>2.0640476603465917E-2</v>
      </c>
      <c r="R32" s="8">
        <v>2.5235620049435883E-2</v>
      </c>
      <c r="S32" s="8">
        <v>2.9666368302702237E-2</v>
      </c>
      <c r="T32" s="8">
        <v>3.4915452462372154E-2</v>
      </c>
      <c r="U32" s="8">
        <v>2.3903856811174743E-2</v>
      </c>
      <c r="V32" s="8">
        <v>2.0056778363375612E-2</v>
      </c>
      <c r="W32" s="8">
        <v>1.6888669417752477E-2</v>
      </c>
      <c r="X32" s="8">
        <v>1.6888071523045747E-2</v>
      </c>
      <c r="Y32" s="8">
        <v>1.6890147295221196E-2</v>
      </c>
      <c r="Z32" s="8">
        <v>1.6890147295221196E-2</v>
      </c>
      <c r="AA32" s="8">
        <v>1.6890147295221192E-2</v>
      </c>
      <c r="AB32" s="8">
        <v>1.6890147295221192E-2</v>
      </c>
      <c r="AC32" s="8">
        <v>1.6890147295221203E-2</v>
      </c>
      <c r="AD32" s="8">
        <v>1.6890147295221196E-2</v>
      </c>
      <c r="AE32" s="8">
        <v>1.690295123878173E-2</v>
      </c>
      <c r="AF32" s="8">
        <v>1.6915541283825414E-2</v>
      </c>
      <c r="AG32" s="8">
        <v>1.6915541283825417E-2</v>
      </c>
      <c r="AH32" s="8">
        <v>1.6915541283825417E-2</v>
      </c>
      <c r="AI32" s="8">
        <v>1.6915541283825421E-2</v>
      </c>
      <c r="AJ32" s="8">
        <v>1.6915541283825407E-2</v>
      </c>
      <c r="AK32" s="8">
        <v>1.6915541283825407E-2</v>
      </c>
      <c r="AL32" s="8">
        <v>1.6915541283825417E-2</v>
      </c>
      <c r="AM32" s="8">
        <v>1.691554128382541E-2</v>
      </c>
      <c r="AN32" s="8">
        <v>1.6915541283825414E-2</v>
      </c>
      <c r="AO32" s="8">
        <v>1.691554128382541E-2</v>
      </c>
      <c r="AP32" s="8">
        <v>1.6915541283825414E-2</v>
      </c>
      <c r="AQ32" s="8">
        <v>1.6915541283825417E-2</v>
      </c>
      <c r="AR32" s="8">
        <v>1.6915541283825417E-2</v>
      </c>
      <c r="AS32" s="8">
        <v>1.6915541283825421E-2</v>
      </c>
      <c r="AT32" s="8">
        <v>1.6915541283825414E-2</v>
      </c>
      <c r="AU32" s="8">
        <v>1.6915541283825424E-2</v>
      </c>
      <c r="AV32" s="8">
        <v>1.6915541283825414E-2</v>
      </c>
      <c r="AW32" s="8">
        <v>1.6915541283825421E-2</v>
      </c>
      <c r="AX32" s="8">
        <v>1.6915541283825421E-2</v>
      </c>
      <c r="AY32" s="8">
        <v>1.6915541283825428E-2</v>
      </c>
      <c r="AZ32" s="8">
        <v>1.6915541283825421E-2</v>
      </c>
    </row>
    <row r="33" spans="1:52" x14ac:dyDescent="0.45">
      <c r="A33" t="s">
        <v>52</v>
      </c>
      <c r="B33" s="6">
        <f>SUM(B2:B32)</f>
        <v>1.0000000000000002</v>
      </c>
      <c r="C33" s="6">
        <f t="shared" ref="C33:AZ33" si="0">SUM(C2:C32)</f>
        <v>1</v>
      </c>
      <c r="D33" s="6">
        <f t="shared" si="0"/>
        <v>0.99999999999999989</v>
      </c>
      <c r="E33" s="6">
        <f t="shared" si="0"/>
        <v>1.0000000000000004</v>
      </c>
      <c r="F33" s="6">
        <f t="shared" si="0"/>
        <v>0.99999999999999978</v>
      </c>
      <c r="G33" s="6">
        <f t="shared" si="0"/>
        <v>0.99999999999999989</v>
      </c>
      <c r="H33" s="6">
        <f t="shared" si="0"/>
        <v>1</v>
      </c>
      <c r="I33" s="6">
        <f t="shared" si="0"/>
        <v>1.0000000000000002</v>
      </c>
      <c r="J33" s="6">
        <f t="shared" si="0"/>
        <v>1.0000000000000002</v>
      </c>
      <c r="K33" s="6">
        <f t="shared" si="0"/>
        <v>1.0000000000000002</v>
      </c>
      <c r="L33" s="6">
        <f t="shared" si="0"/>
        <v>1.0000000000000002</v>
      </c>
      <c r="M33" s="6">
        <f t="shared" si="0"/>
        <v>0.99999999999999989</v>
      </c>
      <c r="N33" s="6">
        <f t="shared" si="0"/>
        <v>0.99999999999999989</v>
      </c>
      <c r="O33" s="6">
        <f t="shared" si="0"/>
        <v>1</v>
      </c>
      <c r="P33" s="6">
        <f t="shared" si="0"/>
        <v>1.0000000000000002</v>
      </c>
      <c r="Q33" s="6">
        <f t="shared" si="0"/>
        <v>1.0000000000000004</v>
      </c>
      <c r="R33" s="6">
        <f t="shared" si="0"/>
        <v>1</v>
      </c>
      <c r="S33" s="6">
        <f t="shared" si="0"/>
        <v>1.0000000000000002</v>
      </c>
      <c r="T33" s="6">
        <f t="shared" si="0"/>
        <v>1.0000000000000004</v>
      </c>
      <c r="U33" s="6">
        <f t="shared" si="0"/>
        <v>0.99999999999999989</v>
      </c>
      <c r="V33" s="6">
        <f t="shared" si="0"/>
        <v>0.99999999999999967</v>
      </c>
      <c r="W33" s="6">
        <f t="shared" si="0"/>
        <v>0.99999999999999978</v>
      </c>
      <c r="X33" s="6">
        <f t="shared" si="0"/>
        <v>0.99999999999999989</v>
      </c>
      <c r="Y33" s="6">
        <f t="shared" si="0"/>
        <v>0.99999999999999989</v>
      </c>
      <c r="Z33" s="6">
        <f t="shared" si="0"/>
        <v>1.0000000000000002</v>
      </c>
      <c r="AA33" s="6">
        <f t="shared" si="0"/>
        <v>0.99999999999999967</v>
      </c>
      <c r="AB33" s="6">
        <f t="shared" si="0"/>
        <v>0.99999999999999967</v>
      </c>
      <c r="AC33" s="6">
        <f t="shared" si="0"/>
        <v>1.0000000000000004</v>
      </c>
      <c r="AD33" s="6">
        <f t="shared" si="0"/>
        <v>1</v>
      </c>
      <c r="AE33" s="6">
        <f t="shared" si="0"/>
        <v>1.0000000000000002</v>
      </c>
      <c r="AF33" s="6">
        <f t="shared" si="0"/>
        <v>0.99999999999999978</v>
      </c>
      <c r="AG33" s="6">
        <f t="shared" si="0"/>
        <v>0.99999999999999989</v>
      </c>
      <c r="AH33" s="6">
        <f t="shared" si="0"/>
        <v>0.99999999999999989</v>
      </c>
      <c r="AI33" s="6">
        <f t="shared" si="0"/>
        <v>1.0000000000000002</v>
      </c>
      <c r="AJ33" s="6">
        <f t="shared" si="0"/>
        <v>0.99999999999999922</v>
      </c>
      <c r="AK33" s="6">
        <f t="shared" si="0"/>
        <v>0.99999999999999922</v>
      </c>
      <c r="AL33" s="6">
        <f t="shared" si="0"/>
        <v>0.99999999999999989</v>
      </c>
      <c r="AM33" s="6">
        <f t="shared" si="0"/>
        <v>0.99999999999999956</v>
      </c>
      <c r="AN33" s="6">
        <f t="shared" si="0"/>
        <v>0.99999999999999978</v>
      </c>
      <c r="AO33" s="6">
        <f t="shared" si="0"/>
        <v>0.99999999999999922</v>
      </c>
      <c r="AP33" s="6">
        <f t="shared" si="0"/>
        <v>0.99999999999999956</v>
      </c>
      <c r="AQ33" s="6">
        <f t="shared" si="0"/>
        <v>0.99999999999999967</v>
      </c>
      <c r="AR33" s="6">
        <f t="shared" si="0"/>
        <v>0.99999999999999978</v>
      </c>
      <c r="AS33" s="6">
        <f t="shared" si="0"/>
        <v>0.99999999999999978</v>
      </c>
      <c r="AT33" s="6">
        <f t="shared" si="0"/>
        <v>0.99999999999999956</v>
      </c>
      <c r="AU33" s="6">
        <f t="shared" si="0"/>
        <v>0.99999999999999989</v>
      </c>
      <c r="AV33" s="6">
        <f t="shared" si="0"/>
        <v>0.99999999999999944</v>
      </c>
      <c r="AW33" s="6">
        <f t="shared" si="0"/>
        <v>0.99999999999999967</v>
      </c>
      <c r="AX33" s="6">
        <f t="shared" si="0"/>
        <v>0.99999999999999967</v>
      </c>
      <c r="AY33" s="6">
        <f t="shared" si="0"/>
        <v>0.99999999999999989</v>
      </c>
      <c r="AZ33" s="6">
        <f t="shared" si="0"/>
        <v>0.99999999999999956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39"/>
  <sheetViews>
    <sheetView zoomScale="45" zoomScaleNormal="45" workbookViewId="0">
      <selection activeCell="U43" sqref="U43"/>
    </sheetView>
  </sheetViews>
  <sheetFormatPr defaultColWidth="10.6640625" defaultRowHeight="14.25" x14ac:dyDescent="0.45"/>
  <cols>
    <col min="4" max="4" width="11.06640625" bestFit="1" customWidth="1"/>
    <col min="5" max="6" width="11.265625" bestFit="1" customWidth="1"/>
    <col min="7" max="8" width="12.265625" bestFit="1" customWidth="1"/>
    <col min="9" max="9" width="11" bestFit="1" customWidth="1"/>
    <col min="10" max="10" width="12.265625" bestFit="1" customWidth="1"/>
    <col min="11" max="20" width="13.265625" bestFit="1" customWidth="1"/>
  </cols>
  <sheetData>
    <row r="1" spans="1:42" x14ac:dyDescent="0.45">
      <c r="A1" t="s">
        <v>53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45">
      <c r="A2" t="s">
        <v>21</v>
      </c>
      <c r="B2" s="5">
        <v>2.4521702309198323E-2</v>
      </c>
      <c r="C2" s="5">
        <v>2.447001031057541E-2</v>
      </c>
      <c r="D2" s="5">
        <v>2.4549524481966435E-2</v>
      </c>
      <c r="E2" s="5">
        <v>2.4549524481966439E-2</v>
      </c>
      <c r="F2" s="5">
        <v>3.1897926634768717E-2</v>
      </c>
      <c r="G2" s="5">
        <v>3.1999254964960054E-2</v>
      </c>
      <c r="H2" s="5">
        <v>3.178023909172889E-2</v>
      </c>
      <c r="I2" s="5">
        <v>3.1880819919759773E-2</v>
      </c>
      <c r="J2" s="5">
        <v>3.1880819919759787E-2</v>
      </c>
      <c r="K2" s="5">
        <v>3.2683104586727858E-2</v>
      </c>
      <c r="L2" s="5">
        <v>2.8007988095724919E-2</v>
      </c>
      <c r="M2" s="5">
        <v>2.6998491980707688E-2</v>
      </c>
      <c r="N2" s="5">
        <v>2.3286012912115003E-2</v>
      </c>
      <c r="O2" s="5">
        <v>2.3255234709356493E-2</v>
      </c>
      <c r="P2" s="5">
        <v>2.3408836146422668E-2</v>
      </c>
      <c r="Q2" s="5">
        <v>2.3131145045571577E-2</v>
      </c>
      <c r="R2" s="5">
        <v>2.2926931414296053E-2</v>
      </c>
      <c r="S2" s="5">
        <v>2.2957447942989876E-2</v>
      </c>
      <c r="T2" s="5">
        <v>2.3071042790634468E-2</v>
      </c>
      <c r="U2" s="5">
        <v>2.3069880907091358E-2</v>
      </c>
      <c r="V2" s="5">
        <v>2.3068679227931248E-2</v>
      </c>
      <c r="W2" s="5">
        <v>2.3067746642586859E-2</v>
      </c>
      <c r="X2" s="5">
        <v>2.3066790328733378E-2</v>
      </c>
      <c r="Y2" s="5">
        <v>2.3066136169146635E-2</v>
      </c>
      <c r="Z2" s="5">
        <v>2.306547099125893E-2</v>
      </c>
      <c r="AA2" s="5">
        <v>2.3065132565971688E-2</v>
      </c>
      <c r="AB2" s="5">
        <v>2.3064791302232275E-2</v>
      </c>
      <c r="AC2" s="5">
        <v>2.3064791302232268E-2</v>
      </c>
      <c r="AD2" s="5">
        <v>2.3064791302232279E-2</v>
      </c>
      <c r="AE2" s="5">
        <v>2.3064963559252638E-2</v>
      </c>
      <c r="AF2" s="5">
        <v>2.3064963559252642E-2</v>
      </c>
      <c r="AG2" s="5">
        <v>2.3064963559252638E-2</v>
      </c>
      <c r="AH2" s="5">
        <v>2.3064963559252642E-2</v>
      </c>
      <c r="AI2" s="5">
        <v>2.3064963559252645E-2</v>
      </c>
      <c r="AJ2" s="5">
        <v>2.3064963559252635E-2</v>
      </c>
      <c r="AK2" s="5">
        <v>2.3064963559252642E-2</v>
      </c>
      <c r="AL2" s="5">
        <v>2.3064963559252628E-2</v>
      </c>
      <c r="AM2" s="5">
        <v>2.3064963559252642E-2</v>
      </c>
      <c r="AN2" s="5">
        <v>2.3064963559252642E-2</v>
      </c>
      <c r="AO2" s="5">
        <v>2.3064963559252645E-2</v>
      </c>
      <c r="AP2" s="5">
        <v>2.3064963559252635E-2</v>
      </c>
    </row>
    <row r="3" spans="1:42" x14ac:dyDescent="0.45">
      <c r="A3" t="s">
        <v>22</v>
      </c>
      <c r="B3" s="5">
        <v>2.4288570098652984E-2</v>
      </c>
      <c r="C3" s="5">
        <v>2.4237369545108172E-2</v>
      </c>
      <c r="D3" s="5">
        <v>2.4316127761047478E-2</v>
      </c>
      <c r="E3" s="5">
        <v>2.4316127761047482E-2</v>
      </c>
      <c r="F3" s="5">
        <v>3.159466734002607E-2</v>
      </c>
      <c r="G3" s="5">
        <v>3.1695032323655635E-2</v>
      </c>
      <c r="H3" s="5">
        <v>3.1478098673511069E-2</v>
      </c>
      <c r="I3" s="5">
        <v>3.1577723261616945E-2</v>
      </c>
      <c r="J3" s="5">
        <v>3.1577723261616952E-2</v>
      </c>
      <c r="K3" s="5">
        <v>3.2372380464735291E-2</v>
      </c>
      <c r="L3" s="5">
        <v>2.5928752562431587E-2</v>
      </c>
      <c r="M3" s="5">
        <v>2.6641731341880932E-2</v>
      </c>
      <c r="N3" s="5">
        <v>2.3950723284590067E-2</v>
      </c>
      <c r="O3" s="5">
        <v>2.3255234709356493E-2</v>
      </c>
      <c r="P3" s="5">
        <v>2.2867814757978725E-2</v>
      </c>
      <c r="Q3" s="5">
        <v>2.2138865229507969E-2</v>
      </c>
      <c r="R3" s="5">
        <v>2.1565136729227049E-2</v>
      </c>
      <c r="S3" s="5">
        <v>2.1552277432004555E-2</v>
      </c>
      <c r="T3" s="5">
        <v>2.1660352093683909E-2</v>
      </c>
      <c r="U3" s="5">
        <v>2.1659261254103574E-2</v>
      </c>
      <c r="V3" s="5">
        <v>2.1658133052229571E-2</v>
      </c>
      <c r="W3" s="5">
        <v>2.1657257490292462E-2</v>
      </c>
      <c r="X3" s="5">
        <v>2.1656359650738068E-2</v>
      </c>
      <c r="Y3" s="5">
        <v>2.1655745490073423E-2</v>
      </c>
      <c r="Z3" s="5">
        <v>2.1655120984827459E-2</v>
      </c>
      <c r="AA3" s="5">
        <v>2.1654803252727291E-2</v>
      </c>
      <c r="AB3" s="5">
        <v>2.1654482855733546E-2</v>
      </c>
      <c r="AC3" s="5">
        <v>2.1654482855733539E-2</v>
      </c>
      <c r="AD3" s="5">
        <v>2.1654482855733549E-2</v>
      </c>
      <c r="AE3" s="5">
        <v>2.1654644580010405E-2</v>
      </c>
      <c r="AF3" s="5">
        <v>2.1654644580010401E-2</v>
      </c>
      <c r="AG3" s="5">
        <v>2.1654644580010398E-2</v>
      </c>
      <c r="AH3" s="5">
        <v>2.1654644580010401E-2</v>
      </c>
      <c r="AI3" s="5">
        <v>2.1654644580010405E-2</v>
      </c>
      <c r="AJ3" s="5">
        <v>2.1654644580010395E-2</v>
      </c>
      <c r="AK3" s="5">
        <v>2.1654644580010398E-2</v>
      </c>
      <c r="AL3" s="5">
        <v>2.1654644580010395E-2</v>
      </c>
      <c r="AM3" s="5">
        <v>2.1654644580010401E-2</v>
      </c>
      <c r="AN3" s="5">
        <v>2.1654644580010405E-2</v>
      </c>
      <c r="AO3" s="5">
        <v>2.1654644580010398E-2</v>
      </c>
      <c r="AP3" s="5">
        <v>2.1654644580010391E-2</v>
      </c>
    </row>
    <row r="4" spans="1:42" x14ac:dyDescent="0.45">
      <c r="A4" t="s">
        <v>23</v>
      </c>
      <c r="B4" s="5">
        <v>1.097148729627694E-3</v>
      </c>
      <c r="C4" s="5">
        <v>1.0948359289132115E-3</v>
      </c>
      <c r="D4" s="5">
        <v>8.7871483826798026E-4</v>
      </c>
      <c r="E4" s="5">
        <v>8.7871483826798026E-4</v>
      </c>
      <c r="F4" s="5">
        <v>8.5630522491008981E-4</v>
      </c>
      <c r="G4" s="5">
        <v>6.4426905077879463E-4</v>
      </c>
      <c r="H4" s="5">
        <v>6.3985941221356417E-4</v>
      </c>
      <c r="I4" s="5">
        <v>4.2792299612902254E-4</v>
      </c>
      <c r="J4" s="5">
        <v>4.2792299612902249E-4</v>
      </c>
      <c r="K4" s="5">
        <v>2.7549840630472929E-5</v>
      </c>
      <c r="L4" s="5">
        <v>1.5806759801454153E-3</v>
      </c>
      <c r="M4" s="5">
        <v>2.3531787591300215E-3</v>
      </c>
      <c r="N4" s="5">
        <v>2.3137963783700106E-3</v>
      </c>
      <c r="O4" s="5">
        <v>3.0181546172769061E-3</v>
      </c>
      <c r="P4" s="5">
        <v>3.6422332757743894E-3</v>
      </c>
      <c r="Q4" s="5">
        <v>4.1058333722454026E-3</v>
      </c>
      <c r="R4" s="5">
        <v>4.5061176370119098E-3</v>
      </c>
      <c r="S4" s="5">
        <v>4.8060629233835708E-3</v>
      </c>
      <c r="T4" s="5">
        <v>5.0909863000076529E-3</v>
      </c>
      <c r="U4" s="5">
        <v>5.0907299122381934E-3</v>
      </c>
      <c r="V4" s="5">
        <v>5.0904647429436522E-3</v>
      </c>
      <c r="W4" s="5">
        <v>5.0902589534067445E-3</v>
      </c>
      <c r="X4" s="5">
        <v>5.0900479278033163E-3</v>
      </c>
      <c r="Y4" s="5">
        <v>5.08990357726293E-3</v>
      </c>
      <c r="Z4" s="5">
        <v>5.0897567953621676E-3</v>
      </c>
      <c r="AA4" s="5">
        <v>5.0896821165313695E-3</v>
      </c>
      <c r="AB4" s="5">
        <v>5.0896068113517193E-3</v>
      </c>
      <c r="AC4" s="5">
        <v>5.0896068113517184E-3</v>
      </c>
      <c r="AD4" s="5">
        <v>5.0896068113517202E-3</v>
      </c>
      <c r="AE4" s="5">
        <v>5.0896448225564456E-3</v>
      </c>
      <c r="AF4" s="5">
        <v>5.0896448225564456E-3</v>
      </c>
      <c r="AG4" s="5">
        <v>5.0896448225564456E-3</v>
      </c>
      <c r="AH4" s="5">
        <v>5.0896448225564456E-3</v>
      </c>
      <c r="AI4" s="5">
        <v>5.0896448225564465E-3</v>
      </c>
      <c r="AJ4" s="5">
        <v>5.0896448225564448E-3</v>
      </c>
      <c r="AK4" s="5">
        <v>5.0896448225564456E-3</v>
      </c>
      <c r="AL4" s="5">
        <v>5.089644822556443E-3</v>
      </c>
      <c r="AM4" s="5">
        <v>5.0896448225564456E-3</v>
      </c>
      <c r="AN4" s="5">
        <v>5.0896448225564456E-3</v>
      </c>
      <c r="AO4" s="5">
        <v>5.0896448225564465E-3</v>
      </c>
      <c r="AP4" s="5">
        <v>5.0896448225564439E-3</v>
      </c>
    </row>
    <row r="5" spans="1:42" x14ac:dyDescent="0.45">
      <c r="A5" t="s">
        <v>24</v>
      </c>
      <c r="B5" s="5">
        <v>1.6371590540541617E-2</v>
      </c>
      <c r="C5" s="5">
        <v>1.6337079060669391E-2</v>
      </c>
      <c r="D5" s="5">
        <v>1.6390165646574809E-2</v>
      </c>
      <c r="E5" s="5">
        <v>1.6390165646574809E-2</v>
      </c>
      <c r="F5" s="5">
        <v>2.129622924917331E-2</v>
      </c>
      <c r="G5" s="5">
        <v>2.1363879769970433E-2</v>
      </c>
      <c r="H5" s="5">
        <v>2.1217656716072796E-2</v>
      </c>
      <c r="I5" s="5">
        <v>2.1284808176929276E-2</v>
      </c>
      <c r="J5" s="5">
        <v>2.1284808176929279E-2</v>
      </c>
      <c r="K5" s="5">
        <v>2.1820442934212366E-2</v>
      </c>
      <c r="L5" s="5">
        <v>2.1765711747420102E-2</v>
      </c>
      <c r="M5" s="5">
        <v>2.038580741255518E-2</v>
      </c>
      <c r="N5" s="5">
        <v>2.0062167605610956E-2</v>
      </c>
      <c r="O5" s="5">
        <v>1.8480634516890686E-2</v>
      </c>
      <c r="P5" s="5">
        <v>1.735857463726163E-2</v>
      </c>
      <c r="Q5" s="5">
        <v>1.6116829279130853E-2</v>
      </c>
      <c r="R5" s="5">
        <v>1.5097628239839634E-2</v>
      </c>
      <c r="S5" s="5">
        <v>1.4328941453912456E-2</v>
      </c>
      <c r="T5" s="5">
        <v>1.3662271547302193E-2</v>
      </c>
      <c r="U5" s="5">
        <v>1.3661583500012071E-2</v>
      </c>
      <c r="V5" s="5">
        <v>1.3660871886447523E-2</v>
      </c>
      <c r="W5" s="5">
        <v>1.3660319625575238E-2</v>
      </c>
      <c r="X5" s="5">
        <v>1.3659753313091256E-2</v>
      </c>
      <c r="Y5" s="5">
        <v>1.3659365931125456E-2</v>
      </c>
      <c r="Z5" s="5">
        <v>1.3658972024312852E-2</v>
      </c>
      <c r="AA5" s="5">
        <v>1.3658771614725186E-2</v>
      </c>
      <c r="AB5" s="5">
        <v>1.365856952425535E-2</v>
      </c>
      <c r="AC5" s="5">
        <v>1.3658569524255346E-2</v>
      </c>
      <c r="AD5" s="5">
        <v>1.3658569524255352E-2</v>
      </c>
      <c r="AE5" s="5">
        <v>1.3658671531876309E-2</v>
      </c>
      <c r="AF5" s="5">
        <v>1.3658671531876311E-2</v>
      </c>
      <c r="AG5" s="5">
        <v>1.3658671531876311E-2</v>
      </c>
      <c r="AH5" s="5">
        <v>1.3658671531876311E-2</v>
      </c>
      <c r="AI5" s="5">
        <v>1.3658671531876313E-2</v>
      </c>
      <c r="AJ5" s="5">
        <v>1.3658671531876308E-2</v>
      </c>
      <c r="AK5" s="5">
        <v>1.3658671531876311E-2</v>
      </c>
      <c r="AL5" s="5">
        <v>1.3658671531876308E-2</v>
      </c>
      <c r="AM5" s="5">
        <v>1.3658671531876313E-2</v>
      </c>
      <c r="AN5" s="5">
        <v>1.3658671531876313E-2</v>
      </c>
      <c r="AO5" s="5">
        <v>1.3658671531876313E-2</v>
      </c>
      <c r="AP5" s="5">
        <v>1.3658671531876308E-2</v>
      </c>
    </row>
    <row r="6" spans="1:42" x14ac:dyDescent="0.45">
      <c r="A6" t="s">
        <v>25</v>
      </c>
      <c r="B6" s="5">
        <v>9.9533180502217535E-4</v>
      </c>
      <c r="C6" s="5">
        <v>9.9323363542343376E-4</v>
      </c>
      <c r="D6" s="5">
        <v>7.9716888189792492E-4</v>
      </c>
      <c r="E6" s="5">
        <v>7.9716888189792492E-4</v>
      </c>
      <c r="F6" s="5">
        <v>7.7683891175711519E-4</v>
      </c>
      <c r="G6" s="5">
        <v>5.844799888244745E-4</v>
      </c>
      <c r="H6" s="5">
        <v>5.8047957083728354E-4</v>
      </c>
      <c r="I6" s="5">
        <v>3.882111482662251E-4</v>
      </c>
      <c r="J6" s="5">
        <v>3.882111482662251E-4</v>
      </c>
      <c r="K6" s="5">
        <v>2.4993177189483676E-5</v>
      </c>
      <c r="L6" s="5">
        <v>1.4339870557086767E-3</v>
      </c>
      <c r="M6" s="5">
        <v>1.3322667492348681E-3</v>
      </c>
      <c r="N6" s="5">
        <v>1.7249234165727853E-3</v>
      </c>
      <c r="O6" s="5">
        <v>2.1726524998610859E-3</v>
      </c>
      <c r="P6" s="5">
        <v>2.5770974172753805E-3</v>
      </c>
      <c r="Q6" s="5">
        <v>2.8798165328423717E-3</v>
      </c>
      <c r="R6" s="5">
        <v>3.1463554813236073E-3</v>
      </c>
      <c r="S6" s="5">
        <v>3.283161910126509E-3</v>
      </c>
      <c r="T6" s="5">
        <v>3.3285157710327131E-3</v>
      </c>
      <c r="U6" s="5">
        <v>3.3283481432521897E-3</v>
      </c>
      <c r="V6" s="5">
        <v>3.3281747740606694E-3</v>
      </c>
      <c r="W6" s="5">
        <v>3.3280402276920987E-3</v>
      </c>
      <c r="X6" s="5">
        <v>3.3279022579534843E-3</v>
      </c>
      <c r="Y6" s="5">
        <v>3.3278078807499477E-3</v>
      </c>
      <c r="Z6" s="5">
        <v>3.3277119139091828E-3</v>
      </c>
      <c r="AA6" s="5">
        <v>3.3276630884652653E-3</v>
      </c>
      <c r="AB6" s="5">
        <v>3.3276138535109096E-3</v>
      </c>
      <c r="AC6" s="5">
        <v>3.3276138535109092E-3</v>
      </c>
      <c r="AD6" s="5">
        <v>3.3276138535109105E-3</v>
      </c>
      <c r="AE6" s="5">
        <v>3.3276387054525475E-3</v>
      </c>
      <c r="AF6" s="5">
        <v>3.3276387054525475E-3</v>
      </c>
      <c r="AG6" s="5">
        <v>3.3276387054525475E-3</v>
      </c>
      <c r="AH6" s="5">
        <v>3.3276387054525475E-3</v>
      </c>
      <c r="AI6" s="5">
        <v>3.3276387054525479E-3</v>
      </c>
      <c r="AJ6" s="5">
        <v>3.3276387054525462E-3</v>
      </c>
      <c r="AK6" s="5">
        <v>3.327638705452547E-3</v>
      </c>
      <c r="AL6" s="5">
        <v>3.3276387054525457E-3</v>
      </c>
      <c r="AM6" s="5">
        <v>3.3276387054525475E-3</v>
      </c>
      <c r="AN6" s="5">
        <v>3.3276387054525475E-3</v>
      </c>
      <c r="AO6" s="5">
        <v>3.3276387054525475E-3</v>
      </c>
      <c r="AP6" s="5">
        <v>3.3276387054525462E-3</v>
      </c>
    </row>
    <row r="7" spans="1:42" x14ac:dyDescent="0.45">
      <c r="A7" t="s">
        <v>26</v>
      </c>
      <c r="B7" s="5">
        <v>1.6423926342908936E-3</v>
      </c>
      <c r="C7" s="5">
        <v>1.6389304538631424E-3</v>
      </c>
      <c r="D7" s="5">
        <v>1.3154048663057537E-3</v>
      </c>
      <c r="E7" s="5">
        <v>1.3154048663057537E-3</v>
      </c>
      <c r="F7" s="5">
        <v>1.2818584719816262E-3</v>
      </c>
      <c r="G7" s="5">
        <v>9.6444785918837757E-4</v>
      </c>
      <c r="H7" s="5">
        <v>9.5784678706037438E-4</v>
      </c>
      <c r="I7" s="5">
        <v>6.405855085157788E-4</v>
      </c>
      <c r="J7" s="5">
        <v>6.405855085157789E-4</v>
      </c>
      <c r="K7" s="5">
        <v>4.1241131767733112E-5</v>
      </c>
      <c r="L7" s="5">
        <v>2.3662157343720615E-3</v>
      </c>
      <c r="M7" s="5">
        <v>4.9910453007581618E-3</v>
      </c>
      <c r="N7" s="5">
        <v>4.8674927729878388E-3</v>
      </c>
      <c r="O7" s="5">
        <v>6.5755458790976492E-3</v>
      </c>
      <c r="P7" s="5">
        <v>8.0766764417702641E-3</v>
      </c>
      <c r="Q7" s="5">
        <v>9.2105617593281671E-3</v>
      </c>
      <c r="R7" s="5">
        <v>1.0180939667926322E-2</v>
      </c>
      <c r="S7" s="5">
        <v>1.0926150162445305E-2</v>
      </c>
      <c r="T7" s="5">
        <v>1.1599806034671945E-2</v>
      </c>
      <c r="U7" s="5">
        <v>1.1599221855453984E-2</v>
      </c>
      <c r="V7" s="5">
        <v>1.1598617667541904E-2</v>
      </c>
      <c r="W7" s="5">
        <v>1.1598148776334694E-2</v>
      </c>
      <c r="X7" s="5">
        <v>1.1597667954756346E-2</v>
      </c>
      <c r="Y7" s="5">
        <v>1.1597339052227285E-2</v>
      </c>
      <c r="Z7" s="5">
        <v>1.1597004609846596E-2</v>
      </c>
      <c r="AA7" s="5">
        <v>1.1596834454222297E-2</v>
      </c>
      <c r="AB7" s="5">
        <v>1.1596662871462913E-2</v>
      </c>
      <c r="AC7" s="5">
        <v>1.1596662871462909E-2</v>
      </c>
      <c r="AD7" s="5">
        <v>1.1596662871462915E-2</v>
      </c>
      <c r="AE7" s="5">
        <v>1.1596749479946215E-2</v>
      </c>
      <c r="AF7" s="5">
        <v>1.1596749479946215E-2</v>
      </c>
      <c r="AG7" s="5">
        <v>1.1596749479946215E-2</v>
      </c>
      <c r="AH7" s="5">
        <v>1.1596749479946216E-2</v>
      </c>
      <c r="AI7" s="5">
        <v>1.1596749479946216E-2</v>
      </c>
      <c r="AJ7" s="5">
        <v>1.1596749479946213E-2</v>
      </c>
      <c r="AK7" s="5">
        <v>1.1596749479946216E-2</v>
      </c>
      <c r="AL7" s="5">
        <v>1.1596749479946211E-2</v>
      </c>
      <c r="AM7" s="5">
        <v>1.159674947994622E-2</v>
      </c>
      <c r="AN7" s="5">
        <v>1.1596749479946218E-2</v>
      </c>
      <c r="AO7" s="5">
        <v>1.1596749479946216E-2</v>
      </c>
      <c r="AP7" s="5">
        <v>1.1596749479946215E-2</v>
      </c>
    </row>
    <row r="8" spans="1:42" x14ac:dyDescent="0.45">
      <c r="A8" t="s">
        <v>27</v>
      </c>
      <c r="B8" s="5">
        <v>0.28204239675771781</v>
      </c>
      <c r="C8" s="5">
        <v>0.28144784850813176</v>
      </c>
      <c r="D8" s="5">
        <v>0.28236240032808912</v>
      </c>
      <c r="E8" s="5">
        <v>0.28236240032808912</v>
      </c>
      <c r="F8" s="5">
        <v>0.27516139273997253</v>
      </c>
      <c r="G8" s="5">
        <v>0.27603548229377672</v>
      </c>
      <c r="H8" s="5">
        <v>0.27414618355030412</v>
      </c>
      <c r="I8" s="5">
        <v>0.27501382491899895</v>
      </c>
      <c r="J8" s="5">
        <v>0.27501382491899895</v>
      </c>
      <c r="K8" s="5">
        <v>0.28193458089365936</v>
      </c>
      <c r="L8" s="5">
        <v>0.31851146520998974</v>
      </c>
      <c r="M8" s="5">
        <v>0.3214089027975599</v>
      </c>
      <c r="N8" s="5">
        <v>0.31452886261206331</v>
      </c>
      <c r="O8" s="5">
        <v>0.29448603160767733</v>
      </c>
      <c r="P8" s="5">
        <v>0.28089637266084982</v>
      </c>
      <c r="Q8" s="5">
        <v>0.26460795095029449</v>
      </c>
      <c r="R8" s="5">
        <v>0.25142388439259056</v>
      </c>
      <c r="S8" s="5">
        <v>0.24020820221573361</v>
      </c>
      <c r="T8" s="5">
        <v>0.22999615413573685</v>
      </c>
      <c r="U8" s="5">
        <v>0.22998457127193242</v>
      </c>
      <c r="V8" s="5">
        <v>0.22997259168402048</v>
      </c>
      <c r="W8" s="5">
        <v>0.22996329470318788</v>
      </c>
      <c r="X8" s="5">
        <v>0.22995376117189306</v>
      </c>
      <c r="Y8" s="5">
        <v>0.22994723982864443</v>
      </c>
      <c r="Z8" s="5">
        <v>0.22994060864351001</v>
      </c>
      <c r="AA8" s="5">
        <v>0.2299372348682007</v>
      </c>
      <c r="AB8" s="5">
        <v>0.22993383279624735</v>
      </c>
      <c r="AC8" s="5">
        <v>0.22993383279624729</v>
      </c>
      <c r="AD8" s="5">
        <v>0.22993383279624741</v>
      </c>
      <c r="AE8" s="5">
        <v>0.22993555003341634</v>
      </c>
      <c r="AF8" s="5">
        <v>0.22993555003341637</v>
      </c>
      <c r="AG8" s="5">
        <v>0.22993555003341631</v>
      </c>
      <c r="AH8" s="5">
        <v>0.22993555003341634</v>
      </c>
      <c r="AI8" s="5">
        <v>0.2299355500334164</v>
      </c>
      <c r="AJ8" s="5">
        <v>0.22993555003341631</v>
      </c>
      <c r="AK8" s="5">
        <v>0.22993555003341637</v>
      </c>
      <c r="AL8" s="5">
        <v>0.22993555003341626</v>
      </c>
      <c r="AM8" s="5">
        <v>0.22993555003341637</v>
      </c>
      <c r="AN8" s="5">
        <v>0.22993555003341637</v>
      </c>
      <c r="AO8" s="5">
        <v>0.22993555003341634</v>
      </c>
      <c r="AP8" s="5">
        <v>0.22993555003341629</v>
      </c>
    </row>
    <row r="9" spans="1:42" x14ac:dyDescent="0.45">
      <c r="A9" t="s">
        <v>28</v>
      </c>
      <c r="B9" s="5">
        <v>3.7155247813989052E-2</v>
      </c>
      <c r="C9" s="5">
        <v>3.7076924172562482E-2</v>
      </c>
      <c r="D9" s="5">
        <v>3.7197403929860956E-2</v>
      </c>
      <c r="E9" s="5">
        <v>3.7197403929860956E-2</v>
      </c>
      <c r="F9" s="5">
        <v>3.6248769169546093E-2</v>
      </c>
      <c r="G9" s="5">
        <v>3.6363918573878773E-2</v>
      </c>
      <c r="H9" s="5">
        <v>3.6115029173507229E-2</v>
      </c>
      <c r="I9" s="5">
        <v>3.6229329117196965E-2</v>
      </c>
      <c r="J9" s="5">
        <v>3.6229329117196965E-2</v>
      </c>
      <c r="K9" s="5">
        <v>3.714104454102931E-2</v>
      </c>
      <c r="L9" s="5">
        <v>2.8405556208684304E-2</v>
      </c>
      <c r="M9" s="5">
        <v>2.2836284527728859E-2</v>
      </c>
      <c r="N9" s="5">
        <v>2.0415672667336331E-2</v>
      </c>
      <c r="O9" s="5">
        <v>2.0747522546866227E-2</v>
      </c>
      <c r="P9" s="5">
        <v>2.1251996414813561E-2</v>
      </c>
      <c r="Q9" s="5">
        <v>1.9905133110235902E-2</v>
      </c>
      <c r="R9" s="5">
        <v>1.872975824315054E-2</v>
      </c>
      <c r="S9" s="5">
        <v>1.8772318475136305E-2</v>
      </c>
      <c r="T9" s="5">
        <v>1.8874684388313186E-2</v>
      </c>
      <c r="U9" s="5">
        <v>1.8873733838077063E-2</v>
      </c>
      <c r="V9" s="5">
        <v>1.8872750730590811E-2</v>
      </c>
      <c r="W9" s="5">
        <v>1.8871987771837701E-2</v>
      </c>
      <c r="X9" s="5">
        <v>1.8871205400519484E-2</v>
      </c>
      <c r="Y9" s="5">
        <v>1.8870670225068102E-2</v>
      </c>
      <c r="Z9" s="5">
        <v>1.8870126035418489E-2</v>
      </c>
      <c r="AA9" s="5">
        <v>1.8869849165814297E-2</v>
      </c>
      <c r="AB9" s="5">
        <v>1.8869569974039865E-2</v>
      </c>
      <c r="AC9" s="5">
        <v>1.8869569974039862E-2</v>
      </c>
      <c r="AD9" s="5">
        <v>1.8869569974039872E-2</v>
      </c>
      <c r="AE9" s="5">
        <v>1.8869710899481452E-2</v>
      </c>
      <c r="AF9" s="5">
        <v>1.8869710899481452E-2</v>
      </c>
      <c r="AG9" s="5">
        <v>1.8869710899481452E-2</v>
      </c>
      <c r="AH9" s="5">
        <v>1.8869710899481452E-2</v>
      </c>
      <c r="AI9" s="5">
        <v>1.8869710899481456E-2</v>
      </c>
      <c r="AJ9" s="5">
        <v>1.8869710899481449E-2</v>
      </c>
      <c r="AK9" s="5">
        <v>1.8869710899481456E-2</v>
      </c>
      <c r="AL9" s="5">
        <v>1.8869710899481442E-2</v>
      </c>
      <c r="AM9" s="5">
        <v>1.8869710899481452E-2</v>
      </c>
      <c r="AN9" s="5">
        <v>1.8869710899481456E-2</v>
      </c>
      <c r="AO9" s="5">
        <v>1.8869710899481456E-2</v>
      </c>
      <c r="AP9" s="5">
        <v>1.8869710899481446E-2</v>
      </c>
    </row>
    <row r="10" spans="1:42" x14ac:dyDescent="0.45">
      <c r="A10" t="s">
        <v>29</v>
      </c>
      <c r="B10" s="5">
        <v>7.3904496676280018E-2</v>
      </c>
      <c r="C10" s="5">
        <v>7.3748705243358803E-2</v>
      </c>
      <c r="D10" s="5">
        <v>7.3988348264107856E-2</v>
      </c>
      <c r="E10" s="5">
        <v>7.3988348264107856E-2</v>
      </c>
      <c r="F10" s="5">
        <v>7.2101444566367009E-2</v>
      </c>
      <c r="G10" s="5">
        <v>7.233048512646191E-2</v>
      </c>
      <c r="H10" s="5">
        <v>7.1835425964036012E-2</v>
      </c>
      <c r="I10" s="5">
        <v>7.2062776884982832E-2</v>
      </c>
      <c r="J10" s="5">
        <v>7.2062776884982846E-2</v>
      </c>
      <c r="K10" s="5">
        <v>7.3876245330884646E-2</v>
      </c>
      <c r="L10" s="5">
        <v>5.8035804995220514E-2</v>
      </c>
      <c r="M10" s="5">
        <v>5.0739290855360948E-2</v>
      </c>
      <c r="N10" s="5">
        <v>5.6953593277976881E-2</v>
      </c>
      <c r="O10" s="5">
        <v>5.968250240582261E-2</v>
      </c>
      <c r="P10" s="5">
        <v>6.2628056260497292E-2</v>
      </c>
      <c r="Q10" s="5">
        <v>6.4035124129971255E-2</v>
      </c>
      <c r="R10" s="5">
        <v>6.5366144883312147E-2</v>
      </c>
      <c r="S10" s="5">
        <v>6.7543128480740275E-2</v>
      </c>
      <c r="T10" s="5">
        <v>6.9641692634268143E-2</v>
      </c>
      <c r="U10" s="5">
        <v>6.9638185400662772E-2</v>
      </c>
      <c r="V10" s="5">
        <v>6.9634558040968936E-2</v>
      </c>
      <c r="W10" s="5">
        <v>6.9631742961368995E-2</v>
      </c>
      <c r="X10" s="5">
        <v>6.9628856255464527E-2</v>
      </c>
      <c r="Y10" s="5">
        <v>6.9626881625133016E-2</v>
      </c>
      <c r="Z10" s="5">
        <v>6.9624873735224316E-2</v>
      </c>
      <c r="AA10" s="5">
        <v>6.9623852172824754E-2</v>
      </c>
      <c r="AB10" s="5">
        <v>6.9622822042341978E-2</v>
      </c>
      <c r="AC10" s="5">
        <v>6.9622822042341978E-2</v>
      </c>
      <c r="AD10" s="5">
        <v>6.9622822042342006E-2</v>
      </c>
      <c r="AE10" s="5">
        <v>6.9623342013223899E-2</v>
      </c>
      <c r="AF10" s="5">
        <v>6.9623342013223899E-2</v>
      </c>
      <c r="AG10" s="5">
        <v>6.9623342013223899E-2</v>
      </c>
      <c r="AH10" s="5">
        <v>6.9623342013223885E-2</v>
      </c>
      <c r="AI10" s="5">
        <v>6.9623342013223913E-2</v>
      </c>
      <c r="AJ10" s="5">
        <v>6.9623342013223885E-2</v>
      </c>
      <c r="AK10" s="5">
        <v>6.9623342013223885E-2</v>
      </c>
      <c r="AL10" s="5">
        <v>6.9623342013223857E-2</v>
      </c>
      <c r="AM10" s="5">
        <v>6.9623342013223885E-2</v>
      </c>
      <c r="AN10" s="5">
        <v>6.9623342013223885E-2</v>
      </c>
      <c r="AO10" s="5">
        <v>6.9623342013223899E-2</v>
      </c>
      <c r="AP10" s="5">
        <v>6.9623342013223871E-2</v>
      </c>
    </row>
    <row r="11" spans="1:42" x14ac:dyDescent="0.45">
      <c r="A11" t="s">
        <v>30</v>
      </c>
      <c r="B11" s="5">
        <v>6.4452333582060573E-4</v>
      </c>
      <c r="C11" s="5">
        <v>6.4316467405367052E-4</v>
      </c>
      <c r="D11" s="5">
        <v>5.1620368642975897E-4</v>
      </c>
      <c r="E11" s="5">
        <v>5.1620368642975897E-4</v>
      </c>
      <c r="F11" s="5">
        <v>5.0303909136088538E-4</v>
      </c>
      <c r="G11" s="5">
        <v>3.7847780028404476E-4</v>
      </c>
      <c r="H11" s="5">
        <v>3.7588734478692171E-4</v>
      </c>
      <c r="I11" s="5">
        <v>2.5138465687602591E-4</v>
      </c>
      <c r="J11" s="5">
        <v>2.5138465687602596E-4</v>
      </c>
      <c r="K11" s="5">
        <v>1.6184237109315119E-5</v>
      </c>
      <c r="L11" s="5">
        <v>9.2857287992352804E-4</v>
      </c>
      <c r="M11" s="5">
        <v>9.884792245472662E-4</v>
      </c>
      <c r="N11" s="5">
        <v>1.3121987034814516E-3</v>
      </c>
      <c r="O11" s="5">
        <v>1.6653512294115941E-3</v>
      </c>
      <c r="P11" s="5">
        <v>1.9793170885259366E-3</v>
      </c>
      <c r="Q11" s="5">
        <v>2.211681456692878E-3</v>
      </c>
      <c r="R11" s="5">
        <v>2.4105798455102056E-3</v>
      </c>
      <c r="S11" s="5">
        <v>2.5653856220826565E-3</v>
      </c>
      <c r="T11" s="5">
        <v>2.6820980086325833E-3</v>
      </c>
      <c r="U11" s="5">
        <v>2.6819629351742427E-3</v>
      </c>
      <c r="V11" s="5">
        <v>2.6818232353214189E-3</v>
      </c>
      <c r="W11" s="5">
        <v>2.6817148186660577E-3</v>
      </c>
      <c r="X11" s="5">
        <v>2.6816036434796852E-3</v>
      </c>
      <c r="Y11" s="5">
        <v>2.6815275948961484E-3</v>
      </c>
      <c r="Z11" s="5">
        <v>2.6814502653924851E-3</v>
      </c>
      <c r="AA11" s="5">
        <v>2.6814109221431483E-3</v>
      </c>
      <c r="AB11" s="5">
        <v>2.6813712489127612E-3</v>
      </c>
      <c r="AC11" s="5">
        <v>2.6813712489127603E-3</v>
      </c>
      <c r="AD11" s="5">
        <v>2.681371248912762E-3</v>
      </c>
      <c r="AE11" s="5">
        <v>2.6813912744580075E-3</v>
      </c>
      <c r="AF11" s="5">
        <v>2.6813912744580075E-3</v>
      </c>
      <c r="AG11" s="5">
        <v>2.6813912744580071E-3</v>
      </c>
      <c r="AH11" s="5">
        <v>2.681391274458008E-3</v>
      </c>
      <c r="AI11" s="5">
        <v>2.681391274458008E-3</v>
      </c>
      <c r="AJ11" s="5">
        <v>2.6813912744580071E-3</v>
      </c>
      <c r="AK11" s="5">
        <v>2.681391274458008E-3</v>
      </c>
      <c r="AL11" s="5">
        <v>2.6813912744580067E-3</v>
      </c>
      <c r="AM11" s="5">
        <v>2.6813912744580084E-3</v>
      </c>
      <c r="AN11" s="5">
        <v>2.681391274458008E-3</v>
      </c>
      <c r="AO11" s="5">
        <v>2.6813912744580075E-3</v>
      </c>
      <c r="AP11" s="5">
        <v>2.6813912744580075E-3</v>
      </c>
    </row>
    <row r="12" spans="1:42" x14ac:dyDescent="0.45">
      <c r="A12" t="s">
        <v>31</v>
      </c>
      <c r="B12" s="5">
        <v>2.727805456721067E-2</v>
      </c>
      <c r="C12" s="5">
        <v>2.7220552149909281E-2</v>
      </c>
      <c r="D12" s="5">
        <v>2.7309004080314506E-2</v>
      </c>
      <c r="E12" s="5">
        <v>2.730900408031451E-2</v>
      </c>
      <c r="F12" s="5">
        <v>2.6612550354968095E-2</v>
      </c>
      <c r="G12" s="5">
        <v>2.669708893079711E-2</v>
      </c>
      <c r="H12" s="5">
        <v>2.651436323136094E-2</v>
      </c>
      <c r="I12" s="5">
        <v>2.6598278163555901E-2</v>
      </c>
      <c r="J12" s="5">
        <v>2.6598278163555894E-2</v>
      </c>
      <c r="K12" s="5">
        <v>2.7267627032000342E-2</v>
      </c>
      <c r="L12" s="5">
        <v>2.5133616336512819E-2</v>
      </c>
      <c r="M12" s="5">
        <v>2.5946228278309579E-2</v>
      </c>
      <c r="N12" s="5">
        <v>2.1452016566240632E-2</v>
      </c>
      <c r="O12" s="5">
        <v>1.9894167468607536E-2</v>
      </c>
      <c r="P12" s="5">
        <v>1.8839137633315808E-2</v>
      </c>
      <c r="Q12" s="5">
        <v>1.7640530063352967E-2</v>
      </c>
      <c r="R12" s="5">
        <v>1.6666740921740038E-2</v>
      </c>
      <c r="S12" s="5">
        <v>1.576069627186236E-2</v>
      </c>
      <c r="T12" s="5">
        <v>1.5178317625417414E-2</v>
      </c>
      <c r="U12" s="5">
        <v>1.5177553228349577E-2</v>
      </c>
      <c r="V12" s="5">
        <v>1.5176762649954769E-2</v>
      </c>
      <c r="W12" s="5">
        <v>1.5176149106965039E-2</v>
      </c>
      <c r="X12" s="5">
        <v>1.5175519953114062E-2</v>
      </c>
      <c r="Y12" s="5">
        <v>1.517508958496489E-2</v>
      </c>
      <c r="Z12" s="5">
        <v>1.5174651967933503E-2</v>
      </c>
      <c r="AA12" s="5">
        <v>1.5174429319718213E-2</v>
      </c>
      <c r="AB12" s="5">
        <v>1.5174204804100175E-2</v>
      </c>
      <c r="AC12" s="5">
        <v>1.5174204804100174E-2</v>
      </c>
      <c r="AD12" s="5">
        <v>1.5174204804100181E-2</v>
      </c>
      <c r="AE12" s="5">
        <v>1.517431813108726E-2</v>
      </c>
      <c r="AF12" s="5">
        <v>1.5174318131087263E-2</v>
      </c>
      <c r="AG12" s="5">
        <v>1.5174318131087262E-2</v>
      </c>
      <c r="AH12" s="5">
        <v>1.5174318131087262E-2</v>
      </c>
      <c r="AI12" s="5">
        <v>1.5174318131087265E-2</v>
      </c>
      <c r="AJ12" s="5">
        <v>1.5174318131087257E-2</v>
      </c>
      <c r="AK12" s="5">
        <v>1.5174318131087262E-2</v>
      </c>
      <c r="AL12" s="5">
        <v>1.5174318131087257E-2</v>
      </c>
      <c r="AM12" s="5">
        <v>1.5174318131087265E-2</v>
      </c>
      <c r="AN12" s="5">
        <v>1.5174318131087265E-2</v>
      </c>
      <c r="AO12" s="5">
        <v>1.5174318131087263E-2</v>
      </c>
      <c r="AP12" s="5">
        <v>1.5174318131087258E-2</v>
      </c>
    </row>
    <row r="13" spans="1:42" x14ac:dyDescent="0.45">
      <c r="A13" t="s">
        <v>32</v>
      </c>
      <c r="B13" s="5">
        <v>0.20921633479688559</v>
      </c>
      <c r="C13" s="5">
        <v>0.20877530462883911</v>
      </c>
      <c r="D13" s="5">
        <v>0.20945371036483085</v>
      </c>
      <c r="E13" s="5">
        <v>0.20945371036483085</v>
      </c>
      <c r="F13" s="5">
        <v>0.20411207225740652</v>
      </c>
      <c r="G13" s="5">
        <v>0.20476046347388113</v>
      </c>
      <c r="H13" s="5">
        <v>0.20335899985355438</v>
      </c>
      <c r="I13" s="5">
        <v>0.20400260786838914</v>
      </c>
      <c r="J13" s="5">
        <v>0.20400260786838914</v>
      </c>
      <c r="K13" s="5">
        <v>0.20913635802683056</v>
      </c>
      <c r="L13" s="5">
        <v>0.18100773510714052</v>
      </c>
      <c r="M13" s="5">
        <v>0.16666848025997472</v>
      </c>
      <c r="N13" s="5">
        <v>0.17010542713793625</v>
      </c>
      <c r="O13" s="5">
        <v>0.16577600339301518</v>
      </c>
      <c r="P13" s="5">
        <v>0.15433601214985643</v>
      </c>
      <c r="Q13" s="5">
        <v>0.15241417974736959</v>
      </c>
      <c r="R13" s="5">
        <v>0.15052912593464232</v>
      </c>
      <c r="S13" s="5">
        <v>0.14949874909442457</v>
      </c>
      <c r="T13" s="5">
        <v>0.14946178649969855</v>
      </c>
      <c r="U13" s="5">
        <v>0.14945425943680701</v>
      </c>
      <c r="V13" s="5">
        <v>0.14944647456484875</v>
      </c>
      <c r="W13" s="5">
        <v>0.14944043297093809</v>
      </c>
      <c r="X13" s="5">
        <v>0.14943423765595848</v>
      </c>
      <c r="Y13" s="5">
        <v>0.14942999979547777</v>
      </c>
      <c r="Z13" s="5">
        <v>0.14942569055482757</v>
      </c>
      <c r="AA13" s="5">
        <v>0.14942349812475464</v>
      </c>
      <c r="AB13" s="5">
        <v>0.14942128730625703</v>
      </c>
      <c r="AC13" s="5">
        <v>0.14942128730625701</v>
      </c>
      <c r="AD13" s="5">
        <v>0.14942128730625706</v>
      </c>
      <c r="AE13" s="5">
        <v>0.14942240324376516</v>
      </c>
      <c r="AF13" s="5">
        <v>0.14942240324376513</v>
      </c>
      <c r="AG13" s="5">
        <v>0.14942240324376513</v>
      </c>
      <c r="AH13" s="5">
        <v>0.14942240324376516</v>
      </c>
      <c r="AI13" s="5">
        <v>0.14942240324376518</v>
      </c>
      <c r="AJ13" s="5">
        <v>0.14942240324376513</v>
      </c>
      <c r="AK13" s="5">
        <v>0.14942240324376518</v>
      </c>
      <c r="AL13" s="5">
        <v>0.1494224032437651</v>
      </c>
      <c r="AM13" s="5">
        <v>0.14942240324376518</v>
      </c>
      <c r="AN13" s="5">
        <v>0.14942240324376518</v>
      </c>
      <c r="AO13" s="5">
        <v>0.14942240324376518</v>
      </c>
      <c r="AP13" s="5">
        <v>0.1494224032437651</v>
      </c>
    </row>
    <row r="14" spans="1:42" x14ac:dyDescent="0.45">
      <c r="A14" t="s">
        <v>33</v>
      </c>
      <c r="B14" s="5">
        <v>5.7531320202333418E-2</v>
      </c>
      <c r="C14" s="5">
        <v>5.741004359244823E-2</v>
      </c>
      <c r="D14" s="5">
        <v>5.759659488473777E-2</v>
      </c>
      <c r="E14" s="5">
        <v>5.7596594884737777E-2</v>
      </c>
      <c r="F14" s="5">
        <v>5.6127725388187409E-2</v>
      </c>
      <c r="G14" s="5">
        <v>5.6306023142650971E-2</v>
      </c>
      <c r="H14" s="5">
        <v>5.592064189423547E-2</v>
      </c>
      <c r="I14" s="5">
        <v>5.6097624340764776E-2</v>
      </c>
      <c r="J14" s="5">
        <v>5.6097624340764762E-2</v>
      </c>
      <c r="K14" s="5">
        <v>5.7509327803072358E-2</v>
      </c>
      <c r="L14" s="5">
        <v>6.0229284239134352E-2</v>
      </c>
      <c r="M14" s="5">
        <v>8.3964877622862935E-2</v>
      </c>
      <c r="N14" s="5">
        <v>7.8919249677493697E-2</v>
      </c>
      <c r="O14" s="5">
        <v>9.3659646319312853E-2</v>
      </c>
      <c r="P14" s="5">
        <v>0.10704494614212264</v>
      </c>
      <c r="Q14" s="5">
        <v>0.11655980239360472</v>
      </c>
      <c r="R14" s="5">
        <v>0.12477697868117328</v>
      </c>
      <c r="S14" s="5">
        <v>0.13115557728885943</v>
      </c>
      <c r="T14" s="5">
        <v>0.13671199969434791</v>
      </c>
      <c r="U14" s="5">
        <v>0.13670511472499336</v>
      </c>
      <c r="V14" s="5">
        <v>0.13669799393888674</v>
      </c>
      <c r="W14" s="5">
        <v>0.13669246772108745</v>
      </c>
      <c r="X14" s="5">
        <v>0.13668680089534266</v>
      </c>
      <c r="Y14" s="5">
        <v>0.13668292454410727</v>
      </c>
      <c r="Z14" s="5">
        <v>0.13667898290176342</v>
      </c>
      <c r="AA14" s="5">
        <v>0.13667697749619132</v>
      </c>
      <c r="AB14" s="5">
        <v>0.13667495527081289</v>
      </c>
      <c r="AC14" s="5">
        <v>0.13667495527081283</v>
      </c>
      <c r="AD14" s="5">
        <v>0.13667495527081289</v>
      </c>
      <c r="AE14" s="5">
        <v>0.13667597601365181</v>
      </c>
      <c r="AF14" s="5">
        <v>0.13667597601365186</v>
      </c>
      <c r="AG14" s="5">
        <v>0.13667597601365181</v>
      </c>
      <c r="AH14" s="5">
        <v>0.13667597601365186</v>
      </c>
      <c r="AI14" s="5">
        <v>0.13667597601365189</v>
      </c>
      <c r="AJ14" s="5">
        <v>0.13667597601365183</v>
      </c>
      <c r="AK14" s="5">
        <v>0.13667597601365186</v>
      </c>
      <c r="AL14" s="5">
        <v>0.13667597601365181</v>
      </c>
      <c r="AM14" s="5">
        <v>0.13667597601365186</v>
      </c>
      <c r="AN14" s="5">
        <v>0.13667597601365186</v>
      </c>
      <c r="AO14" s="5">
        <v>0.13667597601365183</v>
      </c>
      <c r="AP14" s="5">
        <v>0.13667597601365181</v>
      </c>
    </row>
    <row r="15" spans="1:42" x14ac:dyDescent="0.45">
      <c r="A15" t="s">
        <v>34</v>
      </c>
      <c r="B15" s="5">
        <v>1.3604136748693789E-3</v>
      </c>
      <c r="C15" s="5">
        <v>1.3575459089646619E-3</v>
      </c>
      <c r="D15" s="5">
        <v>1.0895657534927344E-3</v>
      </c>
      <c r="E15" s="5">
        <v>1.0895657534927346E-3</v>
      </c>
      <c r="F15" s="5">
        <v>1.0617788695112393E-3</v>
      </c>
      <c r="G15" s="5">
        <v>7.9886382156410854E-4</v>
      </c>
      <c r="H15" s="5">
        <v>7.933960737160963E-4</v>
      </c>
      <c r="I15" s="5">
        <v>5.3060472113251758E-4</v>
      </c>
      <c r="J15" s="5">
        <v>5.3060472113251769E-4</v>
      </c>
      <c r="K15" s="5">
        <v>3.4160528032407761E-5</v>
      </c>
      <c r="L15" s="5">
        <v>1.9599650994055178E-3</v>
      </c>
      <c r="M15" s="5">
        <v>1.6169545317329872E-3</v>
      </c>
      <c r="N15" s="5">
        <v>2.4860167930567311E-3</v>
      </c>
      <c r="O15" s="5">
        <v>2.9841251202911302E-3</v>
      </c>
      <c r="P15" s="5">
        <v>3.4369349810523578E-3</v>
      </c>
      <c r="Q15" s="5">
        <v>3.7574329034941816E-3</v>
      </c>
      <c r="R15" s="5">
        <v>4.0366033500702087E-3</v>
      </c>
      <c r="S15" s="5">
        <v>4.166140677164581E-3</v>
      </c>
      <c r="T15" s="5">
        <v>4.3195706277511445E-3</v>
      </c>
      <c r="U15" s="5">
        <v>4.319353089338545E-3</v>
      </c>
      <c r="V15" s="5">
        <v>4.3191281000283044E-3</v>
      </c>
      <c r="W15" s="5">
        <v>4.3189534929115809E-3</v>
      </c>
      <c r="X15" s="5">
        <v>4.318774443127402E-3</v>
      </c>
      <c r="Y15" s="5">
        <v>4.3186519654153013E-3</v>
      </c>
      <c r="Z15" s="5">
        <v>4.3185274247566066E-3</v>
      </c>
      <c r="AA15" s="5">
        <v>4.3184640616939253E-3</v>
      </c>
      <c r="AB15" s="5">
        <v>4.3184001671903918E-3</v>
      </c>
      <c r="AC15" s="5">
        <v>4.31840016719039E-3</v>
      </c>
      <c r="AD15" s="5">
        <v>4.3184001671903926E-3</v>
      </c>
      <c r="AE15" s="5">
        <v>4.3184324187176557E-3</v>
      </c>
      <c r="AF15" s="5">
        <v>4.3184324187176574E-3</v>
      </c>
      <c r="AG15" s="5">
        <v>4.3184324187176566E-3</v>
      </c>
      <c r="AH15" s="5">
        <v>4.3184324187176574E-3</v>
      </c>
      <c r="AI15" s="5">
        <v>4.3184324187176574E-3</v>
      </c>
      <c r="AJ15" s="5">
        <v>4.3184324187176548E-3</v>
      </c>
      <c r="AK15" s="5">
        <v>4.3184324187176574E-3</v>
      </c>
      <c r="AL15" s="5">
        <v>4.3184324187176548E-3</v>
      </c>
      <c r="AM15" s="5">
        <v>4.3184324187176574E-3</v>
      </c>
      <c r="AN15" s="5">
        <v>4.3184324187176566E-3</v>
      </c>
      <c r="AO15" s="5">
        <v>4.3184324187176566E-3</v>
      </c>
      <c r="AP15" s="5">
        <v>4.3184324187176548E-3</v>
      </c>
    </row>
    <row r="16" spans="1:42" x14ac:dyDescent="0.45">
      <c r="A16" t="s">
        <v>35</v>
      </c>
      <c r="B16" s="5">
        <v>7.2889499297035048E-4</v>
      </c>
      <c r="C16" s="5">
        <v>7.2735847488943658E-4</v>
      </c>
      <c r="D16" s="5">
        <v>5.8377759420058387E-4</v>
      </c>
      <c r="E16" s="5">
        <v>5.8377759420058376E-4</v>
      </c>
      <c r="F16" s="5">
        <v>5.6888968107643456E-4</v>
      </c>
      <c r="G16" s="5">
        <v>4.2802263043933817E-4</v>
      </c>
      <c r="H16" s="5">
        <v>4.250930700395406E-4</v>
      </c>
      <c r="I16" s="5">
        <v>2.842922940458208E-4</v>
      </c>
      <c r="J16" s="5">
        <v>2.842922940458208E-4</v>
      </c>
      <c r="K16" s="5">
        <v>1.8302842951380978E-5</v>
      </c>
      <c r="L16" s="5">
        <v>1.0501281880237539E-3</v>
      </c>
      <c r="M16" s="5">
        <v>2.0955182977551415E-3</v>
      </c>
      <c r="N16" s="5">
        <v>2.1594022873087575E-3</v>
      </c>
      <c r="O16" s="5">
        <v>2.8296835570479927E-3</v>
      </c>
      <c r="P16" s="5">
        <v>3.4224433367190383E-3</v>
      </c>
      <c r="Q16" s="5">
        <v>3.8654811501322179E-3</v>
      </c>
      <c r="R16" s="5">
        <v>4.2439213469016093E-3</v>
      </c>
      <c r="S16" s="5">
        <v>4.5383209746688007E-3</v>
      </c>
      <c r="T16" s="5">
        <v>4.81777658275014E-3</v>
      </c>
      <c r="U16" s="5">
        <v>4.8175339541279014E-3</v>
      </c>
      <c r="V16" s="5">
        <v>4.8172830152444666E-3</v>
      </c>
      <c r="W16" s="5">
        <v>4.8170882694813736E-3</v>
      </c>
      <c r="X16" s="5">
        <v>4.8168885686472639E-3</v>
      </c>
      <c r="Y16" s="5">
        <v>4.8167519647335615E-3</v>
      </c>
      <c r="Z16" s="5">
        <v>4.8166130599393651E-3</v>
      </c>
      <c r="AA16" s="5">
        <v>4.8165423887764416E-3</v>
      </c>
      <c r="AB16" s="5">
        <v>4.8164711248779163E-3</v>
      </c>
      <c r="AC16" s="5">
        <v>4.8164711248779137E-3</v>
      </c>
      <c r="AD16" s="5">
        <v>4.8164711248779172E-3</v>
      </c>
      <c r="AE16" s="5">
        <v>4.8165070961968745E-3</v>
      </c>
      <c r="AF16" s="5">
        <v>4.8165070961968754E-3</v>
      </c>
      <c r="AG16" s="5">
        <v>4.8165070961968745E-3</v>
      </c>
      <c r="AH16" s="5">
        <v>4.8165070961968762E-3</v>
      </c>
      <c r="AI16" s="5">
        <v>4.8165070961968762E-3</v>
      </c>
      <c r="AJ16" s="5">
        <v>4.8165070961968745E-3</v>
      </c>
      <c r="AK16" s="5">
        <v>4.8165070961968762E-3</v>
      </c>
      <c r="AL16" s="5">
        <v>4.8165070961968745E-3</v>
      </c>
      <c r="AM16" s="5">
        <v>4.8165070961968762E-3</v>
      </c>
      <c r="AN16" s="5">
        <v>4.8165070961968771E-3</v>
      </c>
      <c r="AO16" s="5">
        <v>4.8165070961968771E-3</v>
      </c>
      <c r="AP16" s="5">
        <v>4.8165070961968745E-3</v>
      </c>
    </row>
    <row r="17" spans="1:42" x14ac:dyDescent="0.45">
      <c r="A17" t="s">
        <v>36</v>
      </c>
      <c r="B17" s="5">
        <v>1.9767073960797322E-3</v>
      </c>
      <c r="C17" s="5">
        <v>1.9725404767236593E-3</v>
      </c>
      <c r="D17" s="5">
        <v>1.583160124916466E-3</v>
      </c>
      <c r="E17" s="5">
        <v>1.5831601249164662E-3</v>
      </c>
      <c r="F17" s="5">
        <v>1.5427852447642909E-3</v>
      </c>
      <c r="G17" s="5">
        <v>1.1607645922097282E-3</v>
      </c>
      <c r="H17" s="5">
        <v>1.1528198487756383E-3</v>
      </c>
      <c r="I17" s="5">
        <v>7.7097892797804853E-4</v>
      </c>
      <c r="J17" s="5">
        <v>7.7097892797804832E-4</v>
      </c>
      <c r="K17" s="5">
        <v>4.9635908299828656E-5</v>
      </c>
      <c r="L17" s="5">
        <v>2.8478672183481434E-3</v>
      </c>
      <c r="M17" s="5">
        <v>5.5712317942036953E-3</v>
      </c>
      <c r="N17" s="5">
        <v>4.9460494533712547E-3</v>
      </c>
      <c r="O17" s="5">
        <v>5.4918372827813967E-3</v>
      </c>
      <c r="P17" s="5">
        <v>5.5261470391059697E-3</v>
      </c>
      <c r="Q17" s="5">
        <v>6.6769406289790964E-3</v>
      </c>
      <c r="R17" s="5">
        <v>6.943120364471215E-3</v>
      </c>
      <c r="S17" s="5">
        <v>7.1625718478873284E-3</v>
      </c>
      <c r="T17" s="5">
        <v>7.465946587278849E-3</v>
      </c>
      <c r="U17" s="5">
        <v>7.4655705938505386E-3</v>
      </c>
      <c r="V17" s="5">
        <v>7.4651817222895168E-3</v>
      </c>
      <c r="W17" s="5">
        <v>7.4648799313200972E-3</v>
      </c>
      <c r="X17" s="5">
        <v>7.464570461643517E-3</v>
      </c>
      <c r="Y17" s="5">
        <v>7.4643587711456707E-3</v>
      </c>
      <c r="Z17" s="5">
        <v>7.4641435150505867E-3</v>
      </c>
      <c r="AA17" s="5">
        <v>7.4640339983225714E-3</v>
      </c>
      <c r="AB17" s="5">
        <v>7.4639235630520996E-3</v>
      </c>
      <c r="AC17" s="5">
        <v>7.4639235630520979E-3</v>
      </c>
      <c r="AD17" s="5">
        <v>7.4639235630521014E-3</v>
      </c>
      <c r="AE17" s="5">
        <v>7.4639793065971573E-3</v>
      </c>
      <c r="AF17" s="5">
        <v>7.4639793065971573E-3</v>
      </c>
      <c r="AG17" s="5">
        <v>7.4639793065971582E-3</v>
      </c>
      <c r="AH17" s="5">
        <v>7.4639793065971582E-3</v>
      </c>
      <c r="AI17" s="5">
        <v>7.4639793065971599E-3</v>
      </c>
      <c r="AJ17" s="5">
        <v>7.4639793065971564E-3</v>
      </c>
      <c r="AK17" s="5">
        <v>7.463979306597159E-3</v>
      </c>
      <c r="AL17" s="5">
        <v>7.4639793065971556E-3</v>
      </c>
      <c r="AM17" s="5">
        <v>7.4639793065971599E-3</v>
      </c>
      <c r="AN17" s="5">
        <v>7.463979306597159E-3</v>
      </c>
      <c r="AO17" s="5">
        <v>7.463979306597159E-3</v>
      </c>
      <c r="AP17" s="5">
        <v>7.4639793065971573E-3</v>
      </c>
    </row>
    <row r="18" spans="1:42" x14ac:dyDescent="0.45">
      <c r="A18" t="s">
        <v>37</v>
      </c>
      <c r="B18" s="5">
        <v>2.6772141810993224E-3</v>
      </c>
      <c r="C18" s="5">
        <v>2.6715705862942942E-3</v>
      </c>
      <c r="D18" s="5">
        <v>2.6802517318592406E-3</v>
      </c>
      <c r="E18" s="5">
        <v>2.6802517318592406E-3</v>
      </c>
      <c r="F18" s="5">
        <v>3.4825307173815233E-3</v>
      </c>
      <c r="G18" s="5">
        <v>3.4935934747347764E-3</v>
      </c>
      <c r="H18" s="5">
        <v>3.4696819047178619E-3</v>
      </c>
      <c r="I18" s="5">
        <v>3.4806630517750948E-3</v>
      </c>
      <c r="J18" s="5">
        <v>3.4806630517750939E-3</v>
      </c>
      <c r="K18" s="5">
        <v>3.5682543560247889E-3</v>
      </c>
      <c r="L18" s="5">
        <v>3.1119986773027689E-3</v>
      </c>
      <c r="M18" s="5">
        <v>2.6277763417421308E-3</v>
      </c>
      <c r="N18" s="5">
        <v>3.1241387506327906E-3</v>
      </c>
      <c r="O18" s="5">
        <v>3.3689202015918279E-3</v>
      </c>
      <c r="P18" s="5">
        <v>3.6108347130521965E-3</v>
      </c>
      <c r="Q18" s="5">
        <v>3.7530227709783432E-3</v>
      </c>
      <c r="R18" s="5">
        <v>3.8800985877563083E-3</v>
      </c>
      <c r="S18" s="5">
        <v>4.0066348353770586E-3</v>
      </c>
      <c r="T18" s="5">
        <v>4.128502394113537E-3</v>
      </c>
      <c r="U18" s="5">
        <v>4.1282944781110848E-3</v>
      </c>
      <c r="V18" s="5">
        <v>4.1280794407876969E-3</v>
      </c>
      <c r="W18" s="5">
        <v>4.1279125570944904E-3</v>
      </c>
      <c r="X18" s="5">
        <v>4.127741427247025E-3</v>
      </c>
      <c r="Y18" s="5">
        <v>4.1276243671104496E-3</v>
      </c>
      <c r="Z18" s="5">
        <v>4.1275053352779123E-3</v>
      </c>
      <c r="AA18" s="5">
        <v>4.127444774963354E-3</v>
      </c>
      <c r="AB18" s="5">
        <v>4.127383706715248E-3</v>
      </c>
      <c r="AC18" s="5">
        <v>4.1273837067152472E-3</v>
      </c>
      <c r="AD18" s="5">
        <v>4.1273837067152489E-3</v>
      </c>
      <c r="AE18" s="5">
        <v>4.1274145316557353E-3</v>
      </c>
      <c r="AF18" s="5">
        <v>4.1274145316557345E-3</v>
      </c>
      <c r="AG18" s="5">
        <v>4.1274145316557345E-3</v>
      </c>
      <c r="AH18" s="5">
        <v>4.1274145316557353E-3</v>
      </c>
      <c r="AI18" s="5">
        <v>4.1274145316557362E-3</v>
      </c>
      <c r="AJ18" s="5">
        <v>4.1274145316557345E-3</v>
      </c>
      <c r="AK18" s="5">
        <v>4.1274145316557353E-3</v>
      </c>
      <c r="AL18" s="5">
        <v>4.1274145316557336E-3</v>
      </c>
      <c r="AM18" s="5">
        <v>4.1274145316557353E-3</v>
      </c>
      <c r="AN18" s="5">
        <v>4.1274145316557353E-3</v>
      </c>
      <c r="AO18" s="5">
        <v>4.1274145316557353E-3</v>
      </c>
      <c r="AP18" s="5">
        <v>4.1274145316557336E-3</v>
      </c>
    </row>
    <row r="19" spans="1:42" x14ac:dyDescent="0.45">
      <c r="A19" t="s">
        <v>38</v>
      </c>
      <c r="B19" s="5">
        <v>8.7416649287479751E-4</v>
      </c>
      <c r="C19" s="5">
        <v>8.7232374099011577E-4</v>
      </c>
      <c r="D19" s="5">
        <v>8.7515831680635785E-4</v>
      </c>
      <c r="E19" s="5">
        <v>8.7515831680635796E-4</v>
      </c>
      <c r="F19" s="5">
        <v>8.5283940439874505E-4</v>
      </c>
      <c r="G19" s="5">
        <v>8.5554857085205619E-4</v>
      </c>
      <c r="H19" s="5">
        <v>8.4969284960035739E-4</v>
      </c>
      <c r="I19" s="5">
        <v>8.5238203045069822E-4</v>
      </c>
      <c r="J19" s="5">
        <v>8.5238203045069811E-4</v>
      </c>
      <c r="K19" s="5">
        <v>8.7383232674642967E-4</v>
      </c>
      <c r="L19" s="5">
        <v>1.3174584708757538E-3</v>
      </c>
      <c r="M19" s="5">
        <v>1.158210801201208E-3</v>
      </c>
      <c r="N19" s="5">
        <v>1.0182154342004354E-3</v>
      </c>
      <c r="O19" s="5">
        <v>1.0104142951161195E-3</v>
      </c>
      <c r="P19" s="5">
        <v>1.0158642677657217E-3</v>
      </c>
      <c r="Q19" s="5">
        <v>1.0081562931206218E-3</v>
      </c>
      <c r="R19" s="5">
        <v>1.0231752902443824E-3</v>
      </c>
      <c r="S19" s="5">
        <v>1.0200778358125857E-3</v>
      </c>
      <c r="T19" s="5">
        <v>1.0165901440176628E-3</v>
      </c>
      <c r="U19" s="5">
        <v>1.0165389473999311E-3</v>
      </c>
      <c r="V19" s="5">
        <v>1.0164859972493234E-3</v>
      </c>
      <c r="W19" s="5">
        <v>1.0164449043053173E-3</v>
      </c>
      <c r="X19" s="5">
        <v>1.0164027658009218E-3</v>
      </c>
      <c r="Y19" s="5">
        <v>1.0163739412612366E-3</v>
      </c>
      <c r="Z19" s="5">
        <v>1.0163446312170051E-3</v>
      </c>
      <c r="AA19" s="5">
        <v>1.0163297190253621E-3</v>
      </c>
      <c r="AB19" s="5">
        <v>1.0163146817616742E-3</v>
      </c>
      <c r="AC19" s="5">
        <v>1.016314681761674E-3</v>
      </c>
      <c r="AD19" s="5">
        <v>1.0163146817616744E-3</v>
      </c>
      <c r="AE19" s="5">
        <v>1.0163222720032913E-3</v>
      </c>
      <c r="AF19" s="5">
        <v>1.0163222720032915E-3</v>
      </c>
      <c r="AG19" s="5">
        <v>1.0163222720032913E-3</v>
      </c>
      <c r="AH19" s="5">
        <v>1.0163222720032915E-3</v>
      </c>
      <c r="AI19" s="5">
        <v>1.0163222720032915E-3</v>
      </c>
      <c r="AJ19" s="5">
        <v>1.0163222720032913E-3</v>
      </c>
      <c r="AK19" s="5">
        <v>1.0163222720032915E-3</v>
      </c>
      <c r="AL19" s="5">
        <v>1.016322272003291E-3</v>
      </c>
      <c r="AM19" s="5">
        <v>1.0163222720032917E-3</v>
      </c>
      <c r="AN19" s="5">
        <v>1.0163222720032915E-3</v>
      </c>
      <c r="AO19" s="5">
        <v>1.0163222720032917E-3</v>
      </c>
      <c r="AP19" s="5">
        <v>1.0163222720032913E-3</v>
      </c>
    </row>
    <row r="20" spans="1:42" x14ac:dyDescent="0.45">
      <c r="A20" t="s">
        <v>39</v>
      </c>
      <c r="B20" s="5">
        <v>3.6679467792467918E-2</v>
      </c>
      <c r="C20" s="5">
        <v>3.6602147100180324E-2</v>
      </c>
      <c r="D20" s="5">
        <v>3.67210840912508E-2</v>
      </c>
      <c r="E20" s="5">
        <v>3.6721084091250807E-2</v>
      </c>
      <c r="F20" s="5">
        <v>3.5784596779633845E-2</v>
      </c>
      <c r="G20" s="5">
        <v>3.5898271673922996E-2</v>
      </c>
      <c r="H20" s="5">
        <v>3.5652569349704406E-2</v>
      </c>
      <c r="I20" s="5">
        <v>3.5765405660855856E-2</v>
      </c>
      <c r="J20" s="5">
        <v>3.576540566085587E-2</v>
      </c>
      <c r="K20" s="5">
        <v>3.6665446395122321E-2</v>
      </c>
      <c r="L20" s="5">
        <v>6.0092191786389741E-2</v>
      </c>
      <c r="M20" s="5">
        <v>5.6360973648994693E-2</v>
      </c>
      <c r="N20" s="5">
        <v>6.5564614012312908E-2</v>
      </c>
      <c r="O20" s="5">
        <v>7.7561076591426484E-2</v>
      </c>
      <c r="P20" s="5">
        <v>8.8447335914362171E-2</v>
      </c>
      <c r="Q20" s="5">
        <v>9.614088884527365E-2</v>
      </c>
      <c r="R20" s="5">
        <v>0.10282566136961324</v>
      </c>
      <c r="S20" s="5">
        <v>0.10836902846207049</v>
      </c>
      <c r="T20" s="5">
        <v>0.1132838200184095</v>
      </c>
      <c r="U20" s="5">
        <v>0.11327811491841143</v>
      </c>
      <c r="V20" s="5">
        <v>0.11327221441330948</v>
      </c>
      <c r="W20" s="5">
        <v>0.11326763521716024</v>
      </c>
      <c r="X20" s="5">
        <v>0.11326293950888895</v>
      </c>
      <c r="Y20" s="5">
        <v>0.1132597274435497</v>
      </c>
      <c r="Z20" s="5">
        <v>0.11325646127596488</v>
      </c>
      <c r="AA20" s="5">
        <v>0.11325479953446159</v>
      </c>
      <c r="AB20" s="5">
        <v>0.11325312385554297</v>
      </c>
      <c r="AC20" s="5">
        <v>0.11325312385554294</v>
      </c>
      <c r="AD20" s="5">
        <v>0.11325312385554302</v>
      </c>
      <c r="AE20" s="5">
        <v>0.11325396967484422</v>
      </c>
      <c r="AF20" s="5">
        <v>0.1132539696748442</v>
      </c>
      <c r="AG20" s="5">
        <v>0.11325396967484422</v>
      </c>
      <c r="AH20" s="5">
        <v>0.11325396967484422</v>
      </c>
      <c r="AI20" s="5">
        <v>0.11325396967484423</v>
      </c>
      <c r="AJ20" s="5">
        <v>0.11325396967484419</v>
      </c>
      <c r="AK20" s="5">
        <v>0.11325396967484422</v>
      </c>
      <c r="AL20" s="5">
        <v>0.11325396967484418</v>
      </c>
      <c r="AM20" s="5">
        <v>0.11325396967484423</v>
      </c>
      <c r="AN20" s="5">
        <v>0.11325396967484423</v>
      </c>
      <c r="AO20" s="5">
        <v>0.11325396967484423</v>
      </c>
      <c r="AP20" s="5">
        <v>0.11325396967484419</v>
      </c>
    </row>
    <row r="21" spans="1:42" x14ac:dyDescent="0.45">
      <c r="A21" t="s">
        <v>40</v>
      </c>
      <c r="B21" s="5">
        <v>7.8027923529463115E-4</v>
      </c>
      <c r="C21" s="5">
        <v>7.7863439870670768E-4</v>
      </c>
      <c r="D21" s="5">
        <v>6.2493162825649979E-4</v>
      </c>
      <c r="E21" s="5">
        <v>6.2493162825649979E-4</v>
      </c>
      <c r="F21" s="5">
        <v>6.0899417556485157E-4</v>
      </c>
      <c r="G21" s="5">
        <v>4.5819654955647163E-4</v>
      </c>
      <c r="H21" s="5">
        <v>4.5506046662196245E-4</v>
      </c>
      <c r="I21" s="5">
        <v>3.043337873597559E-4</v>
      </c>
      <c r="J21" s="5">
        <v>3.043337873597559E-4</v>
      </c>
      <c r="K21" s="5">
        <v>1.959312169730079E-5</v>
      </c>
      <c r="L21" s="5">
        <v>1.1241581125058461E-3</v>
      </c>
      <c r="M21" s="5">
        <v>1.1967697793370292E-3</v>
      </c>
      <c r="N21" s="5">
        <v>1.5886577902153977E-3</v>
      </c>
      <c r="O21" s="5">
        <v>2.0163785790879452E-3</v>
      </c>
      <c r="P21" s="5">
        <v>2.3966764453255481E-3</v>
      </c>
      <c r="Q21" s="5">
        <v>2.6769504371138121E-3</v>
      </c>
      <c r="R21" s="5">
        <v>2.9187121906852063E-3</v>
      </c>
      <c r="S21" s="5">
        <v>3.1046672776499952E-3</v>
      </c>
      <c r="T21" s="5">
        <v>3.2481599718393269E-3</v>
      </c>
      <c r="U21" s="5">
        <v>3.2479963908668094E-3</v>
      </c>
      <c r="V21" s="5">
        <v>3.2478272070903202E-3</v>
      </c>
      <c r="W21" s="5">
        <v>3.2476959088905181E-3</v>
      </c>
      <c r="X21" s="5">
        <v>3.2475612699664094E-3</v>
      </c>
      <c r="Y21" s="5">
        <v>3.2474691711824864E-3</v>
      </c>
      <c r="Z21" s="5">
        <v>3.2473755211377699E-3</v>
      </c>
      <c r="AA21" s="5">
        <v>3.2473278744196985E-3</v>
      </c>
      <c r="AB21" s="5">
        <v>3.2472798280774378E-3</v>
      </c>
      <c r="AC21" s="5">
        <v>3.2472798280774374E-3</v>
      </c>
      <c r="AD21" s="5">
        <v>3.2472798280774387E-3</v>
      </c>
      <c r="AE21" s="5">
        <v>3.2473040800526736E-3</v>
      </c>
      <c r="AF21" s="5">
        <v>3.247304080052674E-3</v>
      </c>
      <c r="AG21" s="5">
        <v>3.2473040800526736E-3</v>
      </c>
      <c r="AH21" s="5">
        <v>3.247304080052674E-3</v>
      </c>
      <c r="AI21" s="5">
        <v>3.2473040800526749E-3</v>
      </c>
      <c r="AJ21" s="5">
        <v>3.2473040800526736E-3</v>
      </c>
      <c r="AK21" s="5">
        <v>3.2473040800526745E-3</v>
      </c>
      <c r="AL21" s="5">
        <v>3.2473040800526727E-3</v>
      </c>
      <c r="AM21" s="5">
        <v>3.2473040800526745E-3</v>
      </c>
      <c r="AN21" s="5">
        <v>3.2473040800526745E-3</v>
      </c>
      <c r="AO21" s="5">
        <v>3.2473040800526745E-3</v>
      </c>
      <c r="AP21" s="5">
        <v>3.2473040800526736E-3</v>
      </c>
    </row>
    <row r="22" spans="1:42" x14ac:dyDescent="0.45">
      <c r="A22" t="s">
        <v>41</v>
      </c>
      <c r="B22" s="5">
        <v>8.4498531822150228E-3</v>
      </c>
      <c r="C22" s="5">
        <v>1.0540051006883471E-2</v>
      </c>
      <c r="D22" s="5">
        <v>1.0574300417145032E-2</v>
      </c>
      <c r="E22" s="5">
        <v>1.0574300417145032E-2</v>
      </c>
      <c r="F22" s="5">
        <v>1.3739502741402128E-2</v>
      </c>
      <c r="G22" s="5">
        <v>1.3783148238690599E-2</v>
      </c>
      <c r="H22" s="5">
        <v>2.053321617684464E-2</v>
      </c>
      <c r="I22" s="5">
        <v>2.0598201461544462E-2</v>
      </c>
      <c r="J22" s="5">
        <v>2.0598201461544459E-2</v>
      </c>
      <c r="K22" s="5">
        <v>2.0329854931853764E-3</v>
      </c>
      <c r="L22" s="5">
        <v>1.6283256609207037E-3</v>
      </c>
      <c r="M22" s="5">
        <v>1.6731007282701224E-3</v>
      </c>
      <c r="N22" s="5">
        <v>1.5041054222722564E-3</v>
      </c>
      <c r="O22" s="5">
        <v>1.4604287397475876E-3</v>
      </c>
      <c r="P22" s="5">
        <v>1.4360987668010641E-3</v>
      </c>
      <c r="Q22" s="5">
        <v>1.3903207364131004E-3</v>
      </c>
      <c r="R22" s="5">
        <v>1.3542905865954586E-3</v>
      </c>
      <c r="S22" s="5">
        <v>1.3534830227298861E-3</v>
      </c>
      <c r="T22" s="5">
        <v>1.3602701114833495E-3</v>
      </c>
      <c r="U22" s="5">
        <v>1.4105627262645671E-3</v>
      </c>
      <c r="V22" s="5">
        <v>1.4625779109595314E-3</v>
      </c>
      <c r="W22" s="5">
        <v>1.5029452573713977E-3</v>
      </c>
      <c r="X22" s="5">
        <v>1.5443397022170315E-3</v>
      </c>
      <c r="Y22" s="5">
        <v>1.5726552733399369E-3</v>
      </c>
      <c r="Z22" s="5">
        <v>1.6014477762248981E-3</v>
      </c>
      <c r="AA22" s="5">
        <v>1.616096656230192E-3</v>
      </c>
      <c r="AB22" s="5">
        <v>1.6308683998243264E-3</v>
      </c>
      <c r="AC22" s="5">
        <v>1.6308683998243259E-3</v>
      </c>
      <c r="AD22" s="5">
        <v>1.6308683998243268E-3</v>
      </c>
      <c r="AE22" s="5">
        <v>1.6234121827017113E-3</v>
      </c>
      <c r="AF22" s="5">
        <v>1.6234121827017115E-3</v>
      </c>
      <c r="AG22" s="5">
        <v>1.6234121827017115E-3</v>
      </c>
      <c r="AH22" s="5">
        <v>1.6234121827017115E-3</v>
      </c>
      <c r="AI22" s="5">
        <v>1.6234121827017119E-3</v>
      </c>
      <c r="AJ22" s="5">
        <v>1.6234121827017113E-3</v>
      </c>
      <c r="AK22" s="5">
        <v>1.6234121827017117E-3</v>
      </c>
      <c r="AL22" s="5">
        <v>1.623412182701711E-3</v>
      </c>
      <c r="AM22" s="5">
        <v>1.6234121827017117E-3</v>
      </c>
      <c r="AN22" s="5">
        <v>1.6234121827017119E-3</v>
      </c>
      <c r="AO22" s="5">
        <v>1.6234121827017117E-3</v>
      </c>
      <c r="AP22" s="5">
        <v>1.6234121827017115E-3</v>
      </c>
    </row>
    <row r="23" spans="1:42" x14ac:dyDescent="0.45">
      <c r="A23" t="s">
        <v>42</v>
      </c>
      <c r="B23" s="5">
        <v>6.0804686750398683E-4</v>
      </c>
      <c r="C23" s="5">
        <v>6.0676509850437327E-4</v>
      </c>
      <c r="D23" s="5">
        <v>4.8698940299500402E-4</v>
      </c>
      <c r="E23" s="5">
        <v>4.8698940299500402E-4</v>
      </c>
      <c r="F23" s="5">
        <v>4.7456985144626857E-4</v>
      </c>
      <c r="G23" s="5">
        <v>3.5705804288607977E-4</v>
      </c>
      <c r="H23" s="5">
        <v>3.5461419289199269E-4</v>
      </c>
      <c r="I23" s="5">
        <v>2.3715767088156587E-4</v>
      </c>
      <c r="J23" s="5">
        <v>2.371576708815659E-4</v>
      </c>
      <c r="K23" s="5">
        <v>1.5268298493384398E-5</v>
      </c>
      <c r="L23" s="5">
        <v>8.7602077303809234E-4</v>
      </c>
      <c r="M23" s="5">
        <v>9.3226239661092889E-4</v>
      </c>
      <c r="N23" s="5">
        <v>1.2378719981956038E-3</v>
      </c>
      <c r="O23" s="5">
        <v>1.5708539339357082E-3</v>
      </c>
      <c r="P23" s="5">
        <v>1.8672483723482629E-3</v>
      </c>
      <c r="Q23" s="5">
        <v>2.0859926799914881E-3</v>
      </c>
      <c r="R23" s="5">
        <v>2.2744003770033051E-3</v>
      </c>
      <c r="S23" s="5">
        <v>2.4153741756396297E-3</v>
      </c>
      <c r="T23" s="5">
        <v>2.5196007258192908E-3</v>
      </c>
      <c r="U23" s="5">
        <v>2.5194738359060297E-3</v>
      </c>
      <c r="V23" s="5">
        <v>2.5193425998924915E-3</v>
      </c>
      <c r="W23" s="5">
        <v>2.5192407517561966E-3</v>
      </c>
      <c r="X23" s="5">
        <v>2.5191363122169341E-3</v>
      </c>
      <c r="Y23" s="5">
        <v>2.5190648711041715E-3</v>
      </c>
      <c r="Z23" s="5">
        <v>2.5189922266769622E-3</v>
      </c>
      <c r="AA23" s="5">
        <v>2.518955267073224E-3</v>
      </c>
      <c r="AB23" s="5">
        <v>2.5189179974806296E-3</v>
      </c>
      <c r="AC23" s="5">
        <v>2.5189179974806292E-3</v>
      </c>
      <c r="AD23" s="5">
        <v>2.5189179974806301E-3</v>
      </c>
      <c r="AE23" s="5">
        <v>2.5189368097604855E-3</v>
      </c>
      <c r="AF23" s="5">
        <v>2.5189368097604855E-3</v>
      </c>
      <c r="AG23" s="5">
        <v>2.5189368097604855E-3</v>
      </c>
      <c r="AH23" s="5">
        <v>2.5189368097604855E-3</v>
      </c>
      <c r="AI23" s="5">
        <v>2.5189368097604859E-3</v>
      </c>
      <c r="AJ23" s="5">
        <v>2.5189368097604846E-3</v>
      </c>
      <c r="AK23" s="5">
        <v>2.5189368097604855E-3</v>
      </c>
      <c r="AL23" s="5">
        <v>2.5189368097604842E-3</v>
      </c>
      <c r="AM23" s="5">
        <v>2.5189368097604859E-3</v>
      </c>
      <c r="AN23" s="5">
        <v>2.5189368097604859E-3</v>
      </c>
      <c r="AO23" s="5">
        <v>2.5189368097604851E-3</v>
      </c>
      <c r="AP23" s="5">
        <v>2.5189368097604851E-3</v>
      </c>
    </row>
    <row r="24" spans="1:42" x14ac:dyDescent="0.45">
      <c r="A24" t="s">
        <v>43</v>
      </c>
      <c r="B24" s="5">
        <v>2.0236510248698142E-4</v>
      </c>
      <c r="C24" s="5">
        <v>2.0193851478653621E-4</v>
      </c>
      <c r="D24" s="5">
        <v>1.6207576375107581E-4</v>
      </c>
      <c r="E24" s="5">
        <v>1.6207576375107583E-4</v>
      </c>
      <c r="F24" s="5">
        <v>1.579423918741362E-4</v>
      </c>
      <c r="G24" s="5">
        <v>1.1883308886871084E-4</v>
      </c>
      <c r="H24" s="5">
        <v>1.1801974703447636E-4</v>
      </c>
      <c r="I24" s="5">
        <v>7.8928844038830934E-5</v>
      </c>
      <c r="J24" s="5">
        <v>7.8928844038830961E-5</v>
      </c>
      <c r="K24" s="5">
        <v>5.0814681475113395E-6</v>
      </c>
      <c r="L24" s="5">
        <v>2.915499495035487E-4</v>
      </c>
      <c r="M24" s="5">
        <v>2.306331402516407E-4</v>
      </c>
      <c r="N24" s="5">
        <v>2.7645908673394615E-4</v>
      </c>
      <c r="O24" s="5">
        <v>3.3505966262917957E-4</v>
      </c>
      <c r="P24" s="5">
        <v>3.878930133218613E-4</v>
      </c>
      <c r="Q24" s="5">
        <v>4.2645981428155794E-4</v>
      </c>
      <c r="R24" s="5">
        <v>4.5955489297627098E-4</v>
      </c>
      <c r="S24" s="5">
        <v>4.6617481141472407E-4</v>
      </c>
      <c r="T24" s="5">
        <v>4.7552776278219499E-4</v>
      </c>
      <c r="U24" s="5">
        <v>4.7550381467170499E-4</v>
      </c>
      <c r="V24" s="5">
        <v>4.7547904631564176E-4</v>
      </c>
      <c r="W24" s="5">
        <v>4.7545982437468117E-4</v>
      </c>
      <c r="X24" s="5">
        <v>4.7544011335462049E-4</v>
      </c>
      <c r="Y24" s="5">
        <v>4.7542663017366465E-4</v>
      </c>
      <c r="Z24" s="5">
        <v>4.7541291988949317E-4</v>
      </c>
      <c r="AA24" s="5">
        <v>4.7540594445187769E-4</v>
      </c>
      <c r="AB24" s="5">
        <v>4.7539891050963262E-4</v>
      </c>
      <c r="AC24" s="5">
        <v>4.753989105096324E-4</v>
      </c>
      <c r="AD24" s="5">
        <v>4.7539891050963273E-4</v>
      </c>
      <c r="AE24" s="5">
        <v>4.7540246097747498E-4</v>
      </c>
      <c r="AF24" s="5">
        <v>4.7540246097747498E-4</v>
      </c>
      <c r="AG24" s="5">
        <v>4.7540246097747493E-4</v>
      </c>
      <c r="AH24" s="5">
        <v>4.7540246097747498E-4</v>
      </c>
      <c r="AI24" s="5">
        <v>4.7540246097747509E-4</v>
      </c>
      <c r="AJ24" s="5">
        <v>4.7540246097747487E-4</v>
      </c>
      <c r="AK24" s="5">
        <v>4.7540246097747504E-4</v>
      </c>
      <c r="AL24" s="5">
        <v>4.7540246097747482E-4</v>
      </c>
      <c r="AM24" s="5">
        <v>4.7540246097747504E-4</v>
      </c>
      <c r="AN24" s="5">
        <v>4.7540246097747504E-4</v>
      </c>
      <c r="AO24" s="5">
        <v>4.7540246097747498E-4</v>
      </c>
      <c r="AP24" s="5">
        <v>4.7540246097747482E-4</v>
      </c>
    </row>
    <row r="25" spans="1:42" x14ac:dyDescent="0.45">
      <c r="A25" t="s">
        <v>44</v>
      </c>
      <c r="B25" s="5">
        <v>1.9335700074618162E-3</v>
      </c>
      <c r="C25" s="5">
        <v>1.9294940221610108E-3</v>
      </c>
      <c r="D25" s="5">
        <v>1.9357638241115952E-3</v>
      </c>
      <c r="E25" s="5">
        <v>1.9357638241115954E-3</v>
      </c>
      <c r="F25" s="5">
        <v>1.8863965926033195E-3</v>
      </c>
      <c r="G25" s="5">
        <v>1.8923890014202226E-3</v>
      </c>
      <c r="H25" s="5">
        <v>1.8794367239346073E-3</v>
      </c>
      <c r="I25" s="5">
        <v>1.8853849265701944E-3</v>
      </c>
      <c r="J25" s="5">
        <v>1.8853849265701946E-3</v>
      </c>
      <c r="K25" s="5">
        <v>1.9328308649659777E-3</v>
      </c>
      <c r="L25" s="5">
        <v>1.838409791305292E-3</v>
      </c>
      <c r="M25" s="5">
        <v>1.5643413466130815E-3</v>
      </c>
      <c r="N25" s="5">
        <v>1.8784110843988451E-3</v>
      </c>
      <c r="O25" s="5">
        <v>2.0687316513737547E-3</v>
      </c>
      <c r="P25" s="5">
        <v>2.2510354197756836E-3</v>
      </c>
      <c r="Q25" s="5">
        <v>9.4663494452467845E-3</v>
      </c>
      <c r="R25" s="5">
        <v>1.4813074126541634E-2</v>
      </c>
      <c r="S25" s="5">
        <v>1.5323954086015576E-2</v>
      </c>
      <c r="T25" s="5">
        <v>1.4687254408124498E-2</v>
      </c>
      <c r="U25" s="5">
        <v>1.4686514741550031E-2</v>
      </c>
      <c r="V25" s="5">
        <v>1.4685749740691527E-2</v>
      </c>
      <c r="W25" s="5">
        <v>1.4685156047622052E-2</v>
      </c>
      <c r="X25" s="5">
        <v>1.4684547248748606E-2</v>
      </c>
      <c r="Y25" s="5">
        <v>1.4684130804274848E-2</v>
      </c>
      <c r="Z25" s="5">
        <v>1.4683707345441539E-2</v>
      </c>
      <c r="AA25" s="5">
        <v>1.4683491900550863E-2</v>
      </c>
      <c r="AB25" s="5">
        <v>1.4683274648673408E-2</v>
      </c>
      <c r="AC25" s="5">
        <v>1.4683274648673403E-2</v>
      </c>
      <c r="AD25" s="5">
        <v>1.468327464867341E-2</v>
      </c>
      <c r="AE25" s="5">
        <v>1.4683384309199141E-2</v>
      </c>
      <c r="AF25" s="5">
        <v>1.4683384309199144E-2</v>
      </c>
      <c r="AG25" s="5">
        <v>1.4683384309199141E-2</v>
      </c>
      <c r="AH25" s="5">
        <v>1.4683384309199143E-2</v>
      </c>
      <c r="AI25" s="5">
        <v>1.4683384309199146E-2</v>
      </c>
      <c r="AJ25" s="5">
        <v>1.4683384309199139E-2</v>
      </c>
      <c r="AK25" s="5">
        <v>1.4683384309199143E-2</v>
      </c>
      <c r="AL25" s="5">
        <v>1.4683384309199137E-2</v>
      </c>
      <c r="AM25" s="5">
        <v>1.4683384309199144E-2</v>
      </c>
      <c r="AN25" s="5">
        <v>1.4683384309199144E-2</v>
      </c>
      <c r="AO25" s="5">
        <v>1.4683384309199141E-2</v>
      </c>
      <c r="AP25" s="5">
        <v>1.4683384309199137E-2</v>
      </c>
    </row>
    <row r="26" spans="1:42" x14ac:dyDescent="0.45">
      <c r="A26" t="s">
        <v>45</v>
      </c>
      <c r="B26" s="5">
        <v>3.3057195895287175E-2</v>
      </c>
      <c r="C26" s="5">
        <v>3.2987510989110999E-2</v>
      </c>
      <c r="D26" s="5">
        <v>3.3094702386632313E-2</v>
      </c>
      <c r="E26" s="5">
        <v>3.3094702386632313E-2</v>
      </c>
      <c r="F26" s="5">
        <v>3.2250697651102049E-2</v>
      </c>
      <c r="G26" s="5">
        <v>3.2353146608926471E-2</v>
      </c>
      <c r="H26" s="5">
        <v>3.213170855781905E-2</v>
      </c>
      <c r="I26" s="5">
        <v>3.223340174657903E-2</v>
      </c>
      <c r="J26" s="5">
        <v>3.223340174657903E-2</v>
      </c>
      <c r="K26" s="5">
        <v>3.3044559177617158E-2</v>
      </c>
      <c r="L26" s="5">
        <v>3.6210686518277739E-2</v>
      </c>
      <c r="M26" s="5">
        <v>3.4209381256387894E-2</v>
      </c>
      <c r="N26" s="5">
        <v>3.4172155966786126E-2</v>
      </c>
      <c r="O26" s="5">
        <v>3.1280960690771055E-2</v>
      </c>
      <c r="P26" s="5">
        <v>2.9176510591083969E-2</v>
      </c>
      <c r="Q26" s="5">
        <v>2.6901808346613272E-2</v>
      </c>
      <c r="R26" s="5">
        <v>2.5040761970224059E-2</v>
      </c>
      <c r="S26" s="5">
        <v>2.3622055617104554E-2</v>
      </c>
      <c r="T26" s="5">
        <v>2.237462586429179E-2</v>
      </c>
      <c r="U26" s="5">
        <v>2.2373499053084726E-2</v>
      </c>
      <c r="V26" s="5">
        <v>2.2372333647521558E-2</v>
      </c>
      <c r="W26" s="5">
        <v>2.2371429212973169E-2</v>
      </c>
      <c r="X26" s="5">
        <v>2.2370501766178729E-2</v>
      </c>
      <c r="Y26" s="5">
        <v>2.2369867352895294E-2</v>
      </c>
      <c r="Z26" s="5">
        <v>2.2369222253906682E-2</v>
      </c>
      <c r="AA26" s="5">
        <v>2.2368894044243436E-2</v>
      </c>
      <c r="AB26" s="5">
        <v>2.2368563081808849E-2</v>
      </c>
      <c r="AC26" s="5">
        <v>2.2368563081808845E-2</v>
      </c>
      <c r="AD26" s="5">
        <v>2.2368563081808852E-2</v>
      </c>
      <c r="AE26" s="5">
        <v>2.2368730139120396E-2</v>
      </c>
      <c r="AF26" s="5">
        <v>2.2368730139120399E-2</v>
      </c>
      <c r="AG26" s="5">
        <v>2.2368730139120399E-2</v>
      </c>
      <c r="AH26" s="5">
        <v>2.2368730139120403E-2</v>
      </c>
      <c r="AI26" s="5">
        <v>2.2368730139120406E-2</v>
      </c>
      <c r="AJ26" s="5">
        <v>2.2368730139120396E-2</v>
      </c>
      <c r="AK26" s="5">
        <v>2.2368730139120403E-2</v>
      </c>
      <c r="AL26" s="5">
        <v>2.2368730139120396E-2</v>
      </c>
      <c r="AM26" s="5">
        <v>2.236873013912041E-2</v>
      </c>
      <c r="AN26" s="5">
        <v>2.236873013912041E-2</v>
      </c>
      <c r="AO26" s="5">
        <v>2.2368730139120403E-2</v>
      </c>
      <c r="AP26" s="5">
        <v>2.2368730139120399E-2</v>
      </c>
    </row>
    <row r="27" spans="1:42" x14ac:dyDescent="0.45">
      <c r="A27" t="s">
        <v>46</v>
      </c>
      <c r="B27" s="5">
        <v>5.2253333830259173E-2</v>
      </c>
      <c r="C27" s="5">
        <v>5.2143183269489045E-2</v>
      </c>
      <c r="D27" s="5">
        <v>5.2312620141755993E-2</v>
      </c>
      <c r="E27" s="5">
        <v>5.2312620141755993E-2</v>
      </c>
      <c r="F27" s="5">
        <v>5.0978506342761014E-2</v>
      </c>
      <c r="G27" s="5">
        <v>5.1140446865808355E-2</v>
      </c>
      <c r="H27" s="5">
        <v>5.0790420915516325E-2</v>
      </c>
      <c r="I27" s="5">
        <v>5.0951166798420953E-2</v>
      </c>
      <c r="J27" s="5">
        <v>5.095116679842094E-2</v>
      </c>
      <c r="K27" s="5">
        <v>5.2233359037810893E-2</v>
      </c>
      <c r="L27" s="5">
        <v>4.7662476070877952E-2</v>
      </c>
      <c r="M27" s="5">
        <v>4.7784303745886804E-2</v>
      </c>
      <c r="N27" s="5">
        <v>4.6318227318375899E-2</v>
      </c>
      <c r="O27" s="5">
        <v>4.3426873461078819E-2</v>
      </c>
      <c r="P27" s="5">
        <v>4.1470255533850309E-2</v>
      </c>
      <c r="Q27" s="5">
        <v>3.909582475290601E-2</v>
      </c>
      <c r="R27" s="5">
        <v>3.7174962373003079E-2</v>
      </c>
      <c r="S27" s="5">
        <v>3.5926791983570593E-2</v>
      </c>
      <c r="T27" s="5">
        <v>3.4892273694194856E-2</v>
      </c>
      <c r="U27" s="5">
        <v>3.4890516480229491E-2</v>
      </c>
      <c r="V27" s="5">
        <v>3.4888699080013665E-2</v>
      </c>
      <c r="W27" s="5">
        <v>3.4887288652952569E-2</v>
      </c>
      <c r="X27" s="5">
        <v>3.4885842339276323E-2</v>
      </c>
      <c r="Y27" s="5">
        <v>3.4884852998848692E-2</v>
      </c>
      <c r="Z27" s="5">
        <v>3.488384699452008E-2</v>
      </c>
      <c r="AA27" s="5">
        <v>3.4883335165563988E-2</v>
      </c>
      <c r="AB27" s="5">
        <v>3.4882819043778525E-2</v>
      </c>
      <c r="AC27" s="5">
        <v>3.4882819043778511E-2</v>
      </c>
      <c r="AD27" s="5">
        <v>3.4882819043778525E-2</v>
      </c>
      <c r="AE27" s="5">
        <v>3.4883079562522942E-2</v>
      </c>
      <c r="AF27" s="5">
        <v>3.4883079562522942E-2</v>
      </c>
      <c r="AG27" s="5">
        <v>3.4883079562522942E-2</v>
      </c>
      <c r="AH27" s="5">
        <v>3.4883079562522949E-2</v>
      </c>
      <c r="AI27" s="5">
        <v>3.4883079562522949E-2</v>
      </c>
      <c r="AJ27" s="5">
        <v>3.4883079562522935E-2</v>
      </c>
      <c r="AK27" s="5">
        <v>3.4883079562522949E-2</v>
      </c>
      <c r="AL27" s="5">
        <v>3.4883079562522935E-2</v>
      </c>
      <c r="AM27" s="5">
        <v>3.4883079562522949E-2</v>
      </c>
      <c r="AN27" s="5">
        <v>3.4883079562522949E-2</v>
      </c>
      <c r="AO27" s="5">
        <v>3.4883079562522949E-2</v>
      </c>
      <c r="AP27" s="5">
        <v>3.4883079562522942E-2</v>
      </c>
    </row>
    <row r="28" spans="1:42" x14ac:dyDescent="0.45">
      <c r="A28" t="s">
        <v>47</v>
      </c>
      <c r="B28" s="5">
        <v>2.9815548015323278E-2</v>
      </c>
      <c r="C28" s="5">
        <v>2.9752696535947337E-2</v>
      </c>
      <c r="D28" s="5">
        <v>2.9849376552901888E-2</v>
      </c>
      <c r="E28" s="5">
        <v>2.9849376552901891E-2</v>
      </c>
      <c r="F28" s="5">
        <v>2.9088136434500002E-2</v>
      </c>
      <c r="G28" s="5">
        <v>2.9180539063894506E-2</v>
      </c>
      <c r="H28" s="5">
        <v>2.8980815624975897E-2</v>
      </c>
      <c r="I28" s="5">
        <v>2.9072536597375041E-2</v>
      </c>
      <c r="J28" s="5">
        <v>2.9072536597375055E-2</v>
      </c>
      <c r="K28" s="5">
        <v>2.9804150476837585E-2</v>
      </c>
      <c r="L28" s="5">
        <v>2.1477817596656408E-2</v>
      </c>
      <c r="M28" s="5">
        <v>1.9459671208732182E-2</v>
      </c>
      <c r="N28" s="5">
        <v>2.2660580879831652E-2</v>
      </c>
      <c r="O28" s="5">
        <v>2.2511821082897999E-2</v>
      </c>
      <c r="P28" s="5">
        <v>2.2462048716645769E-2</v>
      </c>
      <c r="Q28" s="5">
        <v>2.2050662579191204E-2</v>
      </c>
      <c r="R28" s="5">
        <v>2.195131731156005E-2</v>
      </c>
      <c r="S28" s="5">
        <v>2.2406773013009144E-2</v>
      </c>
      <c r="T28" s="5">
        <v>2.2321055331496201E-2</v>
      </c>
      <c r="U28" s="5">
        <v>2.2319931218161143E-2</v>
      </c>
      <c r="V28" s="5">
        <v>2.2318768602874659E-2</v>
      </c>
      <c r="W28" s="5">
        <v>2.2317866333772116E-2</v>
      </c>
      <c r="X28" s="5">
        <v>2.2316941107520676E-2</v>
      </c>
      <c r="Y28" s="5">
        <v>2.2316308213183662E-2</v>
      </c>
      <c r="Z28" s="5">
        <v>2.2315664658725743E-2</v>
      </c>
      <c r="AA28" s="5">
        <v>2.2315337234879728E-2</v>
      </c>
      <c r="AB28" s="5">
        <v>2.2315007064853207E-2</v>
      </c>
      <c r="AC28" s="5">
        <v>2.23150070648532E-2</v>
      </c>
      <c r="AD28" s="5">
        <v>2.2315007064853211E-2</v>
      </c>
      <c r="AE28" s="5">
        <v>2.2315173722187148E-2</v>
      </c>
      <c r="AF28" s="5">
        <v>2.2315173722187151E-2</v>
      </c>
      <c r="AG28" s="5">
        <v>2.2315173722187151E-2</v>
      </c>
      <c r="AH28" s="5">
        <v>2.2315173722187154E-2</v>
      </c>
      <c r="AI28" s="5">
        <v>2.2315173722187151E-2</v>
      </c>
      <c r="AJ28" s="5">
        <v>2.2315173722187144E-2</v>
      </c>
      <c r="AK28" s="5">
        <v>2.2315173722187151E-2</v>
      </c>
      <c r="AL28" s="5">
        <v>2.2315173722187141E-2</v>
      </c>
      <c r="AM28" s="5">
        <v>2.2315173722187154E-2</v>
      </c>
      <c r="AN28" s="5">
        <v>2.2315173722187154E-2</v>
      </c>
      <c r="AO28" s="5">
        <v>2.2315173722187154E-2</v>
      </c>
      <c r="AP28" s="5">
        <v>2.2315173722187144E-2</v>
      </c>
    </row>
    <row r="29" spans="1:42" x14ac:dyDescent="0.45">
      <c r="A29" t="s">
        <v>48</v>
      </c>
      <c r="B29" s="5">
        <v>4.1297705868032896E-3</v>
      </c>
      <c r="C29" s="5">
        <v>4.1210649882769627E-3</v>
      </c>
      <c r="D29" s="5">
        <v>3.3075649593087893E-3</v>
      </c>
      <c r="E29" s="5">
        <v>3.3075649593087898E-3</v>
      </c>
      <c r="F29" s="5">
        <v>3.2232130755505545E-3</v>
      </c>
      <c r="G29" s="5">
        <v>2.4250890549696166E-3</v>
      </c>
      <c r="H29" s="5">
        <v>2.4084907623650193E-3</v>
      </c>
      <c r="I29" s="5">
        <v>1.6107422404162679E-3</v>
      </c>
      <c r="J29" s="5">
        <v>1.6107422404162684E-3</v>
      </c>
      <c r="K29" s="5">
        <v>1.0370018069059195E-4</v>
      </c>
      <c r="L29" s="5">
        <v>5.9498124491163063E-3</v>
      </c>
      <c r="M29" s="5">
        <v>8.3784695482041344E-3</v>
      </c>
      <c r="N29" s="5">
        <v>8.931290277437649E-3</v>
      </c>
      <c r="O29" s="5">
        <v>1.0656467863776484E-2</v>
      </c>
      <c r="P29" s="5">
        <v>1.1706833347266887E-2</v>
      </c>
      <c r="Q29" s="5">
        <v>1.2160940412423948E-2</v>
      </c>
      <c r="R29" s="5">
        <v>1.2479730397498029E-2</v>
      </c>
      <c r="S29" s="5">
        <v>1.262944468724778E-2</v>
      </c>
      <c r="T29" s="5">
        <v>1.2949783461120834E-2</v>
      </c>
      <c r="U29" s="5">
        <v>1.2949131295528368E-2</v>
      </c>
      <c r="V29" s="5">
        <v>1.2948456792643764E-2</v>
      </c>
      <c r="W29" s="5">
        <v>1.2947933332201232E-2</v>
      </c>
      <c r="X29" s="5">
        <v>1.2947396552939196E-2</v>
      </c>
      <c r="Y29" s="5">
        <v>1.2947029372960632E-2</v>
      </c>
      <c r="Z29" s="5">
        <v>1.2946656008406329E-2</v>
      </c>
      <c r="AA29" s="5">
        <v>1.2946466050187821E-2</v>
      </c>
      <c r="AB29" s="5">
        <v>1.2946274498745233E-2</v>
      </c>
      <c r="AC29" s="5">
        <v>1.2946274498745232E-2</v>
      </c>
      <c r="AD29" s="5">
        <v>1.2946274498745238E-2</v>
      </c>
      <c r="AE29" s="5">
        <v>1.2946371186664096E-2</v>
      </c>
      <c r="AF29" s="5">
        <v>1.2946371186664096E-2</v>
      </c>
      <c r="AG29" s="5">
        <v>1.2946371186664096E-2</v>
      </c>
      <c r="AH29" s="5">
        <v>1.2946371186664097E-2</v>
      </c>
      <c r="AI29" s="5">
        <v>1.2946371186664101E-2</v>
      </c>
      <c r="AJ29" s="5">
        <v>1.2946371186664096E-2</v>
      </c>
      <c r="AK29" s="5">
        <v>1.2946371186664097E-2</v>
      </c>
      <c r="AL29" s="5">
        <v>1.2946371186664094E-2</v>
      </c>
      <c r="AM29" s="5">
        <v>1.2946371186664097E-2</v>
      </c>
      <c r="AN29" s="5">
        <v>1.2946371186664099E-2</v>
      </c>
      <c r="AO29" s="5">
        <v>1.2946371186664097E-2</v>
      </c>
      <c r="AP29" s="5">
        <v>1.2946371186664092E-2</v>
      </c>
    </row>
    <row r="30" spans="1:42" x14ac:dyDescent="0.45">
      <c r="A30" t="s">
        <v>49</v>
      </c>
      <c r="B30" s="5">
        <v>1.2649404838841404E-3</v>
      </c>
      <c r="C30" s="5">
        <v>1.2622739764399783E-3</v>
      </c>
      <c r="D30" s="5">
        <v>1.0131005420678529E-3</v>
      </c>
      <c r="E30" s="5">
        <v>1.0131005420678531E-3</v>
      </c>
      <c r="F30" s="5">
        <v>9.8726372851732757E-4</v>
      </c>
      <c r="G30" s="5">
        <v>7.4279993480943379E-4</v>
      </c>
      <c r="H30" s="5">
        <v>7.3771591093023782E-4</v>
      </c>
      <c r="I30" s="5">
        <v>4.933671317035389E-4</v>
      </c>
      <c r="J30" s="5">
        <v>4.9336713170353911E-4</v>
      </c>
      <c r="K30" s="5">
        <v>3.1763158263754282E-5</v>
      </c>
      <c r="L30" s="5">
        <v>1.8224156718184205E-3</v>
      </c>
      <c r="M30" s="5">
        <v>1.9402012923669272E-3</v>
      </c>
      <c r="N30" s="5">
        <v>2.5757526933408645E-3</v>
      </c>
      <c r="O30" s="5">
        <v>3.2694493642487911E-3</v>
      </c>
      <c r="P30" s="5">
        <v>3.8861759553852735E-3</v>
      </c>
      <c r="Q30" s="5">
        <v>4.341775461842748E-3</v>
      </c>
      <c r="R30" s="5">
        <v>4.7317283982696101E-3</v>
      </c>
      <c r="S30" s="5">
        <v>5.0301306535136623E-3</v>
      </c>
      <c r="T30" s="5">
        <v>5.257054951673985E-3</v>
      </c>
      <c r="U30" s="5">
        <v>5.2567902005013116E-3</v>
      </c>
      <c r="V30" s="5">
        <v>5.2565163813490393E-3</v>
      </c>
      <c r="W30" s="5">
        <v>5.2563038789300081E-3</v>
      </c>
      <c r="X30" s="5">
        <v>5.2560859696432699E-3</v>
      </c>
      <c r="Y30" s="5">
        <v>5.2559369103690155E-3</v>
      </c>
      <c r="Z30" s="5">
        <v>5.2557853404230871E-3</v>
      </c>
      <c r="AA30" s="5">
        <v>5.2557082255588741E-3</v>
      </c>
      <c r="AB30" s="5">
        <v>5.2556304639142263E-3</v>
      </c>
      <c r="AC30" s="5">
        <v>5.2556304639142246E-3</v>
      </c>
      <c r="AD30" s="5">
        <v>5.2556304639142272E-3</v>
      </c>
      <c r="AE30" s="5">
        <v>5.2556697150495163E-3</v>
      </c>
      <c r="AF30" s="5">
        <v>5.255669715049518E-3</v>
      </c>
      <c r="AG30" s="5">
        <v>5.2556697150495171E-3</v>
      </c>
      <c r="AH30" s="5">
        <v>5.255669715049518E-3</v>
      </c>
      <c r="AI30" s="5">
        <v>5.255669715049518E-3</v>
      </c>
      <c r="AJ30" s="5">
        <v>5.2556697150495163E-3</v>
      </c>
      <c r="AK30" s="5">
        <v>5.255669715049518E-3</v>
      </c>
      <c r="AL30" s="5">
        <v>5.2556697150495171E-3</v>
      </c>
      <c r="AM30" s="5">
        <v>5.2556697150495189E-3</v>
      </c>
      <c r="AN30" s="5">
        <v>5.255669715049518E-3</v>
      </c>
      <c r="AO30" s="5">
        <v>5.255669715049518E-3</v>
      </c>
      <c r="AP30" s="5">
        <v>5.2556697150495171E-3</v>
      </c>
    </row>
    <row r="31" spans="1:42" x14ac:dyDescent="0.45">
      <c r="A31" t="s">
        <v>50</v>
      </c>
      <c r="B31" s="5">
        <v>7.9804168943141873E-4</v>
      </c>
      <c r="C31" s="5">
        <v>7.9635940940897337E-4</v>
      </c>
      <c r="D31" s="5">
        <v>6.3915771410298855E-4</v>
      </c>
      <c r="E31" s="5">
        <v>6.3915771410298866E-4</v>
      </c>
      <c r="F31" s="5">
        <v>6.2285745761022986E-4</v>
      </c>
      <c r="G31" s="5">
        <v>4.6862704011548033E-4</v>
      </c>
      <c r="H31" s="5">
        <v>4.6541956667514502E-4</v>
      </c>
      <c r="I31" s="5">
        <v>3.112617109744493E-4</v>
      </c>
      <c r="J31" s="5">
        <v>3.1126171097444941E-4</v>
      </c>
      <c r="K31" s="5">
        <v>2.0039143979840968E-5</v>
      </c>
      <c r="L31" s="5">
        <v>1.149748703684841E-3</v>
      </c>
      <c r="M31" s="5">
        <v>1.2237971004602684E-3</v>
      </c>
      <c r="N31" s="5">
        <v>1.6246125785447305E-3</v>
      </c>
      <c r="O31" s="5">
        <v>2.0619257519765995E-3</v>
      </c>
      <c r="P31" s="5">
        <v>2.4515031663866083E-3</v>
      </c>
      <c r="Q31" s="5">
        <v>2.7386922923355477E-3</v>
      </c>
      <c r="R31" s="5">
        <v>2.9857856602483065E-3</v>
      </c>
      <c r="S31" s="5">
        <v>3.1730269241303627E-3</v>
      </c>
      <c r="T31" s="5">
        <v>3.3160159800470755E-3</v>
      </c>
      <c r="U31" s="5">
        <v>3.3158489817700192E-3</v>
      </c>
      <c r="V31" s="5">
        <v>3.3156762636430597E-3</v>
      </c>
      <c r="W31" s="5">
        <v>3.3155422225451853E-3</v>
      </c>
      <c r="X31" s="5">
        <v>3.3154047709332722E-3</v>
      </c>
      <c r="Y31" s="5">
        <v>3.3153107481505651E-3</v>
      </c>
      <c r="Z31" s="5">
        <v>3.3152151417002963E-3</v>
      </c>
      <c r="AA31" s="5">
        <v>3.3151664996137324E-3</v>
      </c>
      <c r="AB31" s="5">
        <v>3.3151174495545917E-3</v>
      </c>
      <c r="AC31" s="5">
        <v>3.3151174495545913E-3</v>
      </c>
      <c r="AD31" s="5">
        <v>3.315117449554593E-3</v>
      </c>
      <c r="AE31" s="5">
        <v>3.315142208168123E-3</v>
      </c>
      <c r="AF31" s="5">
        <v>3.315142208168123E-3</v>
      </c>
      <c r="AG31" s="5">
        <v>3.3151422081681226E-3</v>
      </c>
      <c r="AH31" s="5">
        <v>3.315142208168123E-3</v>
      </c>
      <c r="AI31" s="5">
        <v>3.3151422081681235E-3</v>
      </c>
      <c r="AJ31" s="5">
        <v>3.3151422081681222E-3</v>
      </c>
      <c r="AK31" s="5">
        <v>3.3151422081681235E-3</v>
      </c>
      <c r="AL31" s="5">
        <v>3.3151422081681217E-3</v>
      </c>
      <c r="AM31" s="5">
        <v>3.3151422081681239E-3</v>
      </c>
      <c r="AN31" s="5">
        <v>3.3151422081681239E-3</v>
      </c>
      <c r="AO31" s="5">
        <v>3.3151422081681235E-3</v>
      </c>
      <c r="AP31" s="5">
        <v>3.315142208168123E-3</v>
      </c>
    </row>
    <row r="32" spans="1:42" x14ac:dyDescent="0.45">
      <c r="A32" t="s">
        <v>51</v>
      </c>
      <c r="B32" s="5">
        <v>6.5721080306116841E-2</v>
      </c>
      <c r="C32" s="5">
        <v>6.5582539598386058E-2</v>
      </c>
      <c r="D32" s="5">
        <v>6.5795647040013533E-2</v>
      </c>
      <c r="E32" s="5">
        <v>6.5795647040013533E-2</v>
      </c>
      <c r="F32" s="5">
        <v>6.4117679459876592E-2</v>
      </c>
      <c r="G32" s="5">
        <v>6.4321358447222782E-2</v>
      </c>
      <c r="H32" s="5">
        <v>6.3881116994627729E-2</v>
      </c>
      <c r="I32" s="5">
        <v>6.4083293435916067E-2</v>
      </c>
      <c r="J32" s="5">
        <v>6.4083293435916067E-2</v>
      </c>
      <c r="K32" s="5">
        <v>6.5695957221284546E-2</v>
      </c>
      <c r="L32" s="5">
        <v>5.6253603109540508E-2</v>
      </c>
      <c r="M32" s="5">
        <v>5.6721337930637883E-2</v>
      </c>
      <c r="N32" s="5">
        <v>5.8041301160208801E-2</v>
      </c>
      <c r="O32" s="5">
        <v>5.3426310267668399E-2</v>
      </c>
      <c r="P32" s="5">
        <v>5.0141089393286681E-2</v>
      </c>
      <c r="Q32" s="5">
        <v>4.6504847379514255E-2</v>
      </c>
      <c r="R32" s="5">
        <v>4.35367793345941E-2</v>
      </c>
      <c r="S32" s="5">
        <v>4.1927249841291682E-2</v>
      </c>
      <c r="T32" s="5">
        <v>4.0606463859057883E-2</v>
      </c>
      <c r="U32" s="5">
        <v>4.0604418872078753E-2</v>
      </c>
      <c r="V32" s="5">
        <v>4.0602303842349578E-2</v>
      </c>
      <c r="W32" s="5">
        <v>4.0600662434398235E-2</v>
      </c>
      <c r="X32" s="5">
        <v>4.0598979262801621E-2</v>
      </c>
      <c r="Y32" s="5">
        <v>4.059782790142371E-2</v>
      </c>
      <c r="Z32" s="5">
        <v>4.0596657147153874E-2</v>
      </c>
      <c r="AA32" s="5">
        <v>4.0596061497693202E-2</v>
      </c>
      <c r="AB32" s="5">
        <v>4.0595460852380957E-2</v>
      </c>
      <c r="AC32" s="5">
        <v>4.059546085238095E-2</v>
      </c>
      <c r="AD32" s="5">
        <v>4.0595460852380971E-2</v>
      </c>
      <c r="AE32" s="5">
        <v>4.0595764035402868E-2</v>
      </c>
      <c r="AF32" s="5">
        <v>4.0595764035402861E-2</v>
      </c>
      <c r="AG32" s="5">
        <v>4.0595764035402875E-2</v>
      </c>
      <c r="AH32" s="5">
        <v>4.0595764035402868E-2</v>
      </c>
      <c r="AI32" s="5">
        <v>4.0595764035402875E-2</v>
      </c>
      <c r="AJ32" s="5">
        <v>4.0595764035402861E-2</v>
      </c>
      <c r="AK32" s="5">
        <v>4.0595764035402868E-2</v>
      </c>
      <c r="AL32" s="5">
        <v>4.0595764035402847E-2</v>
      </c>
      <c r="AM32" s="5">
        <v>4.0595764035402861E-2</v>
      </c>
      <c r="AN32" s="5">
        <v>4.0595764035402868E-2</v>
      </c>
      <c r="AO32" s="5">
        <v>4.0595764035402854E-2</v>
      </c>
      <c r="AP32" s="5">
        <v>4.059576403540284E-2</v>
      </c>
    </row>
    <row r="33" spans="1:52" x14ac:dyDescent="0.45">
      <c r="A33" t="s">
        <v>52</v>
      </c>
      <c r="B33" s="6">
        <f>SUM(B2:B32)</f>
        <v>1.0000000000000002</v>
      </c>
      <c r="C33" s="6">
        <f t="shared" ref="C33:AP33" si="0">SUM(C2:C32)</f>
        <v>1</v>
      </c>
      <c r="D33" s="6">
        <f t="shared" si="0"/>
        <v>0.99999999999999978</v>
      </c>
      <c r="E33" s="6">
        <f t="shared" si="0"/>
        <v>1</v>
      </c>
      <c r="F33" s="6">
        <f t="shared" si="0"/>
        <v>1</v>
      </c>
      <c r="G33" s="6">
        <f t="shared" si="0"/>
        <v>1.0000000000000002</v>
      </c>
      <c r="H33" s="6">
        <f t="shared" si="0"/>
        <v>1</v>
      </c>
      <c r="I33" s="6">
        <f t="shared" si="0"/>
        <v>0.99999999999999978</v>
      </c>
      <c r="J33" s="6">
        <f t="shared" si="0"/>
        <v>0.99999999999999978</v>
      </c>
      <c r="K33" s="6">
        <f t="shared" si="0"/>
        <v>1.0000000000000004</v>
      </c>
      <c r="L33" s="6">
        <f t="shared" si="0"/>
        <v>0.99999999999999989</v>
      </c>
      <c r="M33" s="6">
        <f t="shared" si="0"/>
        <v>0.99999999999999978</v>
      </c>
      <c r="N33" s="6">
        <f t="shared" si="0"/>
        <v>1</v>
      </c>
      <c r="O33" s="6">
        <f t="shared" si="0"/>
        <v>1.0000000000000002</v>
      </c>
      <c r="P33" s="6">
        <f t="shared" si="0"/>
        <v>1</v>
      </c>
      <c r="Q33" s="6">
        <f t="shared" si="0"/>
        <v>0.99999999999999989</v>
      </c>
      <c r="R33" s="6">
        <f t="shared" si="0"/>
        <v>0.99999999999999989</v>
      </c>
      <c r="S33" s="6">
        <f t="shared" si="0"/>
        <v>1.0000000000000002</v>
      </c>
      <c r="T33" s="6">
        <f t="shared" si="0"/>
        <v>0.99999999999999967</v>
      </c>
      <c r="U33" s="6">
        <f t="shared" si="0"/>
        <v>1.0000000000000002</v>
      </c>
      <c r="V33" s="6">
        <f t="shared" si="0"/>
        <v>0.99999999999999989</v>
      </c>
      <c r="W33" s="6">
        <f t="shared" si="0"/>
        <v>0.99999999999999956</v>
      </c>
      <c r="X33" s="6">
        <f t="shared" si="0"/>
        <v>0.99999999999999967</v>
      </c>
      <c r="Y33" s="6">
        <f t="shared" si="0"/>
        <v>0.99999999999999989</v>
      </c>
      <c r="Z33" s="6">
        <f t="shared" si="0"/>
        <v>1</v>
      </c>
      <c r="AA33" s="6">
        <f t="shared" si="0"/>
        <v>1</v>
      </c>
      <c r="AB33" s="6">
        <f t="shared" si="0"/>
        <v>1.0000000000000002</v>
      </c>
      <c r="AC33" s="6">
        <f t="shared" si="0"/>
        <v>1</v>
      </c>
      <c r="AD33" s="6">
        <f t="shared" si="0"/>
        <v>1.0000000000000004</v>
      </c>
      <c r="AE33" s="6">
        <f t="shared" si="0"/>
        <v>0.99999999999999989</v>
      </c>
      <c r="AF33" s="6">
        <f t="shared" si="0"/>
        <v>1</v>
      </c>
      <c r="AG33" s="6">
        <f t="shared" si="0"/>
        <v>0.99999999999999989</v>
      </c>
      <c r="AH33" s="6">
        <f t="shared" si="0"/>
        <v>1</v>
      </c>
      <c r="AI33" s="6">
        <f t="shared" si="0"/>
        <v>1.0000000000000002</v>
      </c>
      <c r="AJ33" s="6">
        <f t="shared" si="0"/>
        <v>0.99999999999999989</v>
      </c>
      <c r="AK33" s="6">
        <f t="shared" si="0"/>
        <v>1</v>
      </c>
      <c r="AL33" s="6">
        <f t="shared" si="0"/>
        <v>0.99999999999999956</v>
      </c>
      <c r="AM33" s="6">
        <f t="shared" si="0"/>
        <v>1</v>
      </c>
      <c r="AN33" s="6">
        <f t="shared" si="0"/>
        <v>1</v>
      </c>
      <c r="AO33" s="6">
        <f t="shared" si="0"/>
        <v>1</v>
      </c>
      <c r="AP33" s="6">
        <f t="shared" si="0"/>
        <v>0.99999999999999967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spans="1:52" x14ac:dyDescent="0.45">
      <c r="B34" s="6"/>
    </row>
    <row r="35" spans="1:52" x14ac:dyDescent="0.45">
      <c r="A35" s="7"/>
      <c r="B35" s="7"/>
      <c r="C35" s="7"/>
      <c r="D35" s="7"/>
    </row>
    <row r="36" spans="1:52" x14ac:dyDescent="0.45">
      <c r="A36" s="7"/>
      <c r="B36" s="7"/>
      <c r="C36" s="7"/>
      <c r="D36" s="7"/>
    </row>
    <row r="37" spans="1:52" x14ac:dyDescent="0.45">
      <c r="A37" s="7"/>
      <c r="B37" s="7"/>
      <c r="C37" s="7"/>
      <c r="D37" s="7"/>
    </row>
    <row r="38" spans="1:52" x14ac:dyDescent="0.45">
      <c r="A38" s="7"/>
      <c r="B38" s="7"/>
      <c r="C38" s="7"/>
      <c r="D38" s="7"/>
    </row>
    <row r="39" spans="1:52" x14ac:dyDescent="0.45">
      <c r="A39" s="7"/>
      <c r="B39" s="7"/>
      <c r="C39" s="7"/>
      <c r="D39" s="7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3"/>
  <sheetViews>
    <sheetView zoomScale="80" zoomScaleNormal="80" workbookViewId="0"/>
  </sheetViews>
  <sheetFormatPr defaultColWidth="10.6640625" defaultRowHeight="14.25" x14ac:dyDescent="0.45"/>
  <cols>
    <col min="1" max="1" width="11" customWidth="1"/>
    <col min="2" max="2" width="16.46484375" customWidth="1"/>
    <col min="3" max="3" width="19.265625" customWidth="1"/>
    <col min="7" max="7" width="12.06640625" customWidth="1"/>
  </cols>
  <sheetData>
    <row r="1" spans="1:14" x14ac:dyDescent="0.45">
      <c r="A1" s="3" t="s">
        <v>5</v>
      </c>
      <c r="B1" s="3"/>
    </row>
    <row r="2" spans="1:14" x14ac:dyDescent="0.45">
      <c r="A2" s="1" t="s">
        <v>0</v>
      </c>
      <c r="B2" s="1" t="s">
        <v>1</v>
      </c>
      <c r="C2" s="1" t="s">
        <v>16</v>
      </c>
      <c r="F2" t="s">
        <v>6</v>
      </c>
    </row>
    <row r="3" spans="1:14" x14ac:dyDescent="0.45">
      <c r="A3" s="1">
        <v>2010</v>
      </c>
      <c r="B3" s="2">
        <v>25.678920212769551</v>
      </c>
      <c r="C3" s="2">
        <f>(B3*1000)/$G$10</f>
        <v>2122.2248109726902</v>
      </c>
      <c r="F3">
        <v>2010</v>
      </c>
      <c r="G3">
        <v>89</v>
      </c>
    </row>
    <row r="4" spans="1:14" x14ac:dyDescent="0.45">
      <c r="A4" s="1">
        <v>2011</v>
      </c>
      <c r="B4" s="2">
        <v>36.322038395510297</v>
      </c>
      <c r="C4" s="2">
        <f t="shared" ref="C4:C22" si="0">(B4*1000)/$G$10</f>
        <v>3001.8213550008509</v>
      </c>
      <c r="F4">
        <v>2020</v>
      </c>
      <c r="G4">
        <v>708</v>
      </c>
      <c r="N4" s="4"/>
    </row>
    <row r="5" spans="1:14" x14ac:dyDescent="0.45">
      <c r="A5" s="1">
        <v>2012</v>
      </c>
      <c r="B5" s="2">
        <v>51.331298911444009</v>
      </c>
      <c r="C5" s="2">
        <f t="shared" si="0"/>
        <v>4242.2561083838027</v>
      </c>
      <c r="F5">
        <v>2030</v>
      </c>
      <c r="G5">
        <v>4291</v>
      </c>
    </row>
    <row r="6" spans="1:14" x14ac:dyDescent="0.45">
      <c r="A6" s="1">
        <v>2013</v>
      </c>
      <c r="B6" s="2">
        <v>72.453101454127989</v>
      </c>
      <c r="C6" s="2">
        <f t="shared" si="0"/>
        <v>5987.8596243080983</v>
      </c>
      <c r="F6">
        <v>2040</v>
      </c>
      <c r="G6">
        <v>4765</v>
      </c>
    </row>
    <row r="7" spans="1:14" x14ac:dyDescent="0.45">
      <c r="A7" s="1">
        <v>2014</v>
      </c>
      <c r="B7" s="2">
        <v>102.0884701800386</v>
      </c>
      <c r="C7" s="2">
        <f t="shared" si="0"/>
        <v>8437.0636512428591</v>
      </c>
      <c r="F7">
        <v>2050</v>
      </c>
      <c r="G7">
        <v>5280</v>
      </c>
    </row>
    <row r="8" spans="1:14" x14ac:dyDescent="0.45">
      <c r="A8" s="1">
        <v>2015</v>
      </c>
      <c r="B8" s="2">
        <v>143.49583129756289</v>
      </c>
      <c r="C8" s="2">
        <f t="shared" si="0"/>
        <v>11859.159611368834</v>
      </c>
    </row>
    <row r="9" spans="1:14" x14ac:dyDescent="0.45">
      <c r="A9" s="1">
        <v>2016</v>
      </c>
      <c r="B9" s="2">
        <v>201.01530399138309</v>
      </c>
      <c r="C9" s="2">
        <f t="shared" si="0"/>
        <v>16612.835040610174</v>
      </c>
      <c r="F9" t="s">
        <v>7</v>
      </c>
    </row>
    <row r="10" spans="1:14" x14ac:dyDescent="0.45">
      <c r="A10" s="1">
        <v>2017</v>
      </c>
      <c r="B10" s="2">
        <v>280.27308784168991</v>
      </c>
      <c r="C10" s="2">
        <f t="shared" si="0"/>
        <v>23163.065110883468</v>
      </c>
      <c r="F10">
        <v>2020</v>
      </c>
      <c r="G10">
        <v>12.1</v>
      </c>
    </row>
    <row r="11" spans="1:14" x14ac:dyDescent="0.45">
      <c r="A11" s="1">
        <v>2018</v>
      </c>
      <c r="B11" s="2">
        <v>388.27696387700439</v>
      </c>
      <c r="C11" s="2">
        <f t="shared" si="0"/>
        <v>32089.005279091274</v>
      </c>
      <c r="F11">
        <v>2030</v>
      </c>
      <c r="G11">
        <v>9.5</v>
      </c>
    </row>
    <row r="12" spans="1:14" x14ac:dyDescent="0.45">
      <c r="A12" s="1">
        <v>2019</v>
      </c>
      <c r="B12" s="2">
        <v>533.24380568803986</v>
      </c>
      <c r="C12" s="2">
        <f t="shared" si="0"/>
        <v>44069.73600727602</v>
      </c>
      <c r="F12">
        <v>2040</v>
      </c>
      <c r="G12">
        <v>9.1</v>
      </c>
    </row>
    <row r="13" spans="1:14" x14ac:dyDescent="0.45">
      <c r="A13" s="1">
        <v>2020</v>
      </c>
      <c r="B13" s="2">
        <v>723.9236165388196</v>
      </c>
      <c r="C13" s="2">
        <f t="shared" si="0"/>
        <v>59828.398061059474</v>
      </c>
    </row>
    <row r="14" spans="1:14" x14ac:dyDescent="0.45">
      <c r="A14" s="1">
        <v>2021</v>
      </c>
      <c r="B14" s="2">
        <v>968.16043865952543</v>
      </c>
      <c r="C14" s="2">
        <f t="shared" si="0"/>
        <v>80013.259393349217</v>
      </c>
      <c r="F14" t="s">
        <v>19</v>
      </c>
    </row>
    <row r="15" spans="1:14" x14ac:dyDescent="0.45">
      <c r="A15" s="1">
        <v>2022</v>
      </c>
      <c r="B15" s="2">
        <v>1270.5758387074329</v>
      </c>
      <c r="C15" s="2">
        <f t="shared" si="0"/>
        <v>105006.26766177132</v>
      </c>
    </row>
    <row r="16" spans="1:14" x14ac:dyDescent="0.45">
      <c r="A16" s="1">
        <v>2023</v>
      </c>
      <c r="B16" s="2">
        <v>1629.7048011303871</v>
      </c>
      <c r="C16" s="2">
        <f t="shared" si="0"/>
        <v>134686.34720085844</v>
      </c>
    </row>
    <row r="17" spans="1:3" x14ac:dyDescent="0.45">
      <c r="A17" s="1">
        <v>2024</v>
      </c>
      <c r="B17" s="2">
        <v>2035.61550451684</v>
      </c>
      <c r="C17" s="2">
        <f t="shared" si="0"/>
        <v>168232.6863237058</v>
      </c>
    </row>
    <row r="18" spans="1:3" x14ac:dyDescent="0.45">
      <c r="A18" s="1">
        <v>2025</v>
      </c>
      <c r="B18" s="2">
        <v>2469.5501469895139</v>
      </c>
      <c r="C18" s="2">
        <f t="shared" si="0"/>
        <v>204095.05347020779</v>
      </c>
    </row>
    <row r="19" spans="1:3" x14ac:dyDescent="0.45">
      <c r="A19" s="1">
        <v>2026</v>
      </c>
      <c r="B19" s="2">
        <v>2906.6802880271989</v>
      </c>
      <c r="C19" s="2">
        <f t="shared" si="0"/>
        <v>240221.51140720653</v>
      </c>
    </row>
    <row r="20" spans="1:3" x14ac:dyDescent="0.45">
      <c r="A20" s="1">
        <v>2027</v>
      </c>
      <c r="B20" s="2">
        <v>3321.4483658687468</v>
      </c>
      <c r="C20" s="2">
        <f t="shared" si="0"/>
        <v>274499.86494783033</v>
      </c>
    </row>
    <row r="21" spans="1:3" x14ac:dyDescent="0.45">
      <c r="A21" s="1">
        <v>2028</v>
      </c>
      <c r="B21" s="2">
        <v>3693.2408480422068</v>
      </c>
      <c r="C21" s="2">
        <f t="shared" si="0"/>
        <v>305226.51636712457</v>
      </c>
    </row>
    <row r="22" spans="1:3" x14ac:dyDescent="0.45">
      <c r="A22" s="1">
        <v>2029</v>
      </c>
      <c r="B22" s="2">
        <v>4009.899613092502</v>
      </c>
      <c r="C22" s="2">
        <f t="shared" si="0"/>
        <v>331396.66223904979</v>
      </c>
    </row>
    <row r="23" spans="1:3" x14ac:dyDescent="0.45">
      <c r="A23" s="1">
        <v>2030</v>
      </c>
      <c r="B23" s="2">
        <v>4268.0661443983872</v>
      </c>
      <c r="C23" s="2">
        <f>(B23*1000)/$G$11</f>
        <v>449270.12046298815</v>
      </c>
    </row>
    <row r="24" spans="1:3" x14ac:dyDescent="0.45">
      <c r="A24" s="1">
        <v>2031</v>
      </c>
      <c r="B24" s="2">
        <v>4471.147645876199</v>
      </c>
      <c r="C24" s="2">
        <f t="shared" ref="C24:C32" si="1">(B24*1000)/$G$11</f>
        <v>470647.12061854725</v>
      </c>
    </row>
    <row r="25" spans="1:3" x14ac:dyDescent="0.45">
      <c r="A25" s="1">
        <v>2032</v>
      </c>
      <c r="B25" s="2">
        <v>4626.4477700467796</v>
      </c>
      <c r="C25" s="2">
        <f t="shared" si="1"/>
        <v>486994.50211018737</v>
      </c>
    </row>
    <row r="26" spans="1:3" x14ac:dyDescent="0.45">
      <c r="A26" s="1">
        <v>2033</v>
      </c>
      <c r="B26" s="2">
        <v>4742.6621569581039</v>
      </c>
      <c r="C26" s="2">
        <f t="shared" si="1"/>
        <v>499227.59546927409</v>
      </c>
    </row>
    <row r="27" spans="1:3" x14ac:dyDescent="0.45">
      <c r="A27" s="1">
        <v>2034</v>
      </c>
      <c r="B27" s="2">
        <v>4828.2248877980237</v>
      </c>
      <c r="C27" s="2">
        <f t="shared" si="1"/>
        <v>508234.19871558138</v>
      </c>
    </row>
    <row r="28" spans="1:3" x14ac:dyDescent="0.45">
      <c r="A28" s="1">
        <v>2035</v>
      </c>
      <c r="B28" s="2">
        <v>4890.4689414556233</v>
      </c>
      <c r="C28" s="2">
        <f t="shared" si="1"/>
        <v>514786.20436374983</v>
      </c>
    </row>
    <row r="29" spans="1:3" x14ac:dyDescent="0.45">
      <c r="A29" s="1">
        <v>2036</v>
      </c>
      <c r="B29" s="2">
        <v>4935.3552313853525</v>
      </c>
      <c r="C29" s="2">
        <f t="shared" si="1"/>
        <v>519511.0769879318</v>
      </c>
    </row>
    <row r="30" spans="1:3" x14ac:dyDescent="0.45">
      <c r="A30" s="1">
        <v>2037</v>
      </c>
      <c r="B30" s="2">
        <v>4967.5205451483153</v>
      </c>
      <c r="C30" s="2">
        <f t="shared" si="1"/>
        <v>522896.89948929631</v>
      </c>
    </row>
    <row r="31" spans="1:3" x14ac:dyDescent="0.45">
      <c r="A31" s="1">
        <v>2038</v>
      </c>
      <c r="B31" s="2">
        <v>4990.4659320464789</v>
      </c>
      <c r="C31" s="2">
        <f t="shared" si="1"/>
        <v>525312.20337331353</v>
      </c>
    </row>
    <row r="32" spans="1:3" x14ac:dyDescent="0.45">
      <c r="A32" s="1">
        <v>2039</v>
      </c>
      <c r="B32" s="2">
        <v>5006.7813895839663</v>
      </c>
      <c r="C32" s="2">
        <f t="shared" si="1"/>
        <v>527029.619956207</v>
      </c>
    </row>
    <row r="33" spans="1:3" x14ac:dyDescent="0.45">
      <c r="A33" s="1">
        <v>2040</v>
      </c>
      <c r="B33" s="2">
        <v>5018.3559508904364</v>
      </c>
      <c r="C33" s="2">
        <f>(B33*1000)/$G$12</f>
        <v>551467.68691103708</v>
      </c>
    </row>
    <row r="34" spans="1:3" x14ac:dyDescent="0.45">
      <c r="A34" s="1">
        <v>2041</v>
      </c>
      <c r="B34" s="2">
        <v>5026.5538234473224</v>
      </c>
      <c r="C34" s="2">
        <f t="shared" ref="C34:C43" si="2">(B34*1000)/$G$12</f>
        <v>552368.55202717835</v>
      </c>
    </row>
    <row r="35" spans="1:3" x14ac:dyDescent="0.45">
      <c r="A35" s="1">
        <v>2042</v>
      </c>
      <c r="B35" s="2">
        <v>5032.3533928041134</v>
      </c>
      <c r="C35" s="2">
        <f t="shared" si="2"/>
        <v>553005.86734111141</v>
      </c>
    </row>
    <row r="36" spans="1:3" x14ac:dyDescent="0.45">
      <c r="A36" s="1">
        <v>2043</v>
      </c>
      <c r="B36" s="2">
        <v>5036.4529325740323</v>
      </c>
      <c r="C36" s="2">
        <f t="shared" si="2"/>
        <v>553456.3662169266</v>
      </c>
    </row>
    <row r="37" spans="1:3" x14ac:dyDescent="0.45">
      <c r="A37" s="1">
        <v>2044</v>
      </c>
      <c r="B37" s="2">
        <v>5039.3490977838237</v>
      </c>
      <c r="C37" s="2">
        <f t="shared" si="2"/>
        <v>553774.62613009056</v>
      </c>
    </row>
    <row r="38" spans="1:3" x14ac:dyDescent="0.45">
      <c r="A38" s="1">
        <v>2045</v>
      </c>
      <c r="B38" s="2">
        <v>5041.3942900073371</v>
      </c>
      <c r="C38" s="2">
        <f t="shared" si="2"/>
        <v>553999.37252827885</v>
      </c>
    </row>
    <row r="39" spans="1:3" x14ac:dyDescent="0.45">
      <c r="A39" s="1">
        <v>2046</v>
      </c>
      <c r="B39" s="2">
        <v>5042.8381318746106</v>
      </c>
      <c r="C39" s="2">
        <f t="shared" si="2"/>
        <v>554158.03646973742</v>
      </c>
    </row>
    <row r="40" spans="1:3" x14ac:dyDescent="0.45">
      <c r="A40" s="1">
        <v>2047</v>
      </c>
      <c r="B40" s="2">
        <v>5043.8572315563524</v>
      </c>
      <c r="C40" s="2">
        <f t="shared" si="2"/>
        <v>554270.02544575301</v>
      </c>
    </row>
    <row r="41" spans="1:3" x14ac:dyDescent="0.45">
      <c r="A41" s="1">
        <v>2048</v>
      </c>
      <c r="B41" s="2">
        <v>5044.5764341742288</v>
      </c>
      <c r="C41" s="2">
        <f t="shared" si="2"/>
        <v>554349.05870046467</v>
      </c>
    </row>
    <row r="42" spans="1:3" x14ac:dyDescent="0.45">
      <c r="A42" s="1">
        <v>2049</v>
      </c>
      <c r="B42" s="2">
        <v>5045.0839408809243</v>
      </c>
      <c r="C42" s="2">
        <f t="shared" si="2"/>
        <v>554404.82866823347</v>
      </c>
    </row>
    <row r="43" spans="1:3" x14ac:dyDescent="0.45">
      <c r="A43" s="1">
        <v>2050</v>
      </c>
      <c r="B43" s="2">
        <v>5045.4420383202214</v>
      </c>
      <c r="C43" s="2">
        <f t="shared" si="2"/>
        <v>554444.18003518914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POM Mopeds</vt:lpstr>
      <vt:lpstr>POM Motorcycles</vt:lpstr>
      <vt:lpstr>POM E-Bikes</vt:lpstr>
      <vt:lpstr>POM Small PLEVs</vt:lpstr>
      <vt:lpstr>POM E-Scooter</vt:lpstr>
      <vt:lpstr>Share E-Mopeds+E-Motorcycles</vt:lpstr>
      <vt:lpstr>Share E-Bikes_SmallPLEVs</vt:lpstr>
      <vt:lpstr>Share E-Scooter</vt:lpstr>
      <vt:lpstr>E-Mopeds EU27+4</vt:lpstr>
      <vt:lpstr>E-Motorcycles EU27+4</vt:lpstr>
      <vt:lpstr>E-Bikes EU27+4</vt:lpstr>
      <vt:lpstr>Small PLEVs EU27+4</vt:lpstr>
      <vt:lpstr>E-Scooter EU27+4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User</cp:lastModifiedBy>
  <dcterms:created xsi:type="dcterms:W3CDTF">2024-02-15T12:15:49Z</dcterms:created>
  <dcterms:modified xsi:type="dcterms:W3CDTF">2024-08-13T10:47:24Z</dcterms:modified>
</cp:coreProperties>
</file>