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POM and Collected Batteries\5_LMT Batteries\"/>
    </mc:Choice>
  </mc:AlternateContent>
  <xr:revisionPtr revIDLastSave="0" documentId="13_ncr:1_{6EC59688-E7D1-4669-9ED1-72D1F2428813}" xr6:coauthVersionLast="36" xr6:coauthVersionMax="36" xr10:uidLastSave="{00000000-0000-0000-0000-000000000000}"/>
  <bookViews>
    <workbookView xWindow="0" yWindow="0" windowWidth="19200" windowHeight="6640" activeTab="4" xr2:uid="{00000000-000D-0000-FFFF-FFFF00000000}"/>
  </bookViews>
  <sheets>
    <sheet name="POM Mopeds" sheetId="9" r:id="rId1"/>
    <sheet name="POM Motorcycles" sheetId="10" r:id="rId2"/>
    <sheet name="POM E-Bikes" sheetId="11" r:id="rId3"/>
    <sheet name="POM E-Scooter" sheetId="13" r:id="rId4"/>
    <sheet name="POM Small PLEVs" sheetId="12" r:id="rId5"/>
    <sheet name="Share E-Mopeds+E-Motorcycles" sheetId="8" r:id="rId6"/>
    <sheet name="Share E-Bikes_SmallPLEVs" sheetId="7" r:id="rId7"/>
    <sheet name="Share E-Scooter" sheetId="6" r:id="rId8"/>
    <sheet name="E-Mopeds EU27+4" sheetId="2" r:id="rId9"/>
    <sheet name="E-Motorcycles EU27+4" sheetId="3" r:id="rId10"/>
    <sheet name="E-Bikes EU27+4" sheetId="1" r:id="rId11"/>
    <sheet name="E-Scooter EU27+4" sheetId="4" r:id="rId12"/>
    <sheet name="Small PLEVs EU27+4" sheetId="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3" i="6" l="1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2" i="9"/>
  <c r="I33" i="13" l="1"/>
  <c r="Q33" i="13"/>
  <c r="Y33" i="13"/>
  <c r="AG33" i="13"/>
  <c r="AO33" i="13"/>
  <c r="AK33" i="9"/>
  <c r="U33" i="9"/>
  <c r="AC33" i="9"/>
  <c r="M33" i="9"/>
  <c r="I33" i="12"/>
  <c r="Q33" i="12"/>
  <c r="Y33" i="12"/>
  <c r="AG33" i="12"/>
  <c r="AO33" i="12"/>
  <c r="B33" i="13"/>
  <c r="J33" i="13"/>
  <c r="R33" i="13"/>
  <c r="Z33" i="13"/>
  <c r="AH33" i="13"/>
  <c r="AP33" i="13"/>
  <c r="C33" i="13"/>
  <c r="K33" i="13"/>
  <c r="S33" i="13"/>
  <c r="AA33" i="13"/>
  <c r="AI33" i="13"/>
  <c r="D33" i="13"/>
  <c r="L33" i="13"/>
  <c r="T33" i="13"/>
  <c r="AB33" i="13"/>
  <c r="AJ33" i="13"/>
  <c r="E33" i="13"/>
  <c r="M33" i="13"/>
  <c r="U33" i="13"/>
  <c r="AC33" i="13"/>
  <c r="AK33" i="13"/>
  <c r="F33" i="13"/>
  <c r="N33" i="13"/>
  <c r="V33" i="13"/>
  <c r="AD33" i="13"/>
  <c r="AL33" i="13"/>
  <c r="G33" i="13"/>
  <c r="O33" i="13"/>
  <c r="W33" i="13"/>
  <c r="AE33" i="13"/>
  <c r="AM33" i="13"/>
  <c r="H33" i="13"/>
  <c r="P33" i="13"/>
  <c r="X33" i="13"/>
  <c r="AF33" i="13"/>
  <c r="AN33" i="13"/>
  <c r="B33" i="12"/>
  <c r="J33" i="12"/>
  <c r="R33" i="12"/>
  <c r="Z33" i="12"/>
  <c r="AH33" i="12"/>
  <c r="AP33" i="12"/>
  <c r="C33" i="12"/>
  <c r="K33" i="12"/>
  <c r="S33" i="12"/>
  <c r="AA33" i="12"/>
  <c r="AI33" i="12"/>
  <c r="D33" i="12"/>
  <c r="L33" i="12"/>
  <c r="T33" i="12"/>
  <c r="AB33" i="12"/>
  <c r="AJ33" i="12"/>
  <c r="E33" i="12"/>
  <c r="M33" i="12"/>
  <c r="U33" i="12"/>
  <c r="AC33" i="12"/>
  <c r="AK33" i="12"/>
  <c r="AM33" i="12"/>
  <c r="AE33" i="12"/>
  <c r="W33" i="12"/>
  <c r="O33" i="12"/>
  <c r="F33" i="12"/>
  <c r="N33" i="12"/>
  <c r="V33" i="12"/>
  <c r="AD33" i="12"/>
  <c r="AL33" i="12"/>
  <c r="G33" i="12"/>
  <c r="H33" i="12"/>
  <c r="P33" i="12"/>
  <c r="X33" i="12"/>
  <c r="AF33" i="12"/>
  <c r="AN33" i="12"/>
  <c r="B33" i="11"/>
  <c r="J33" i="11"/>
  <c r="R33" i="11"/>
  <c r="Z33" i="11"/>
  <c r="AH33" i="11"/>
  <c r="AP33" i="11"/>
  <c r="D33" i="10"/>
  <c r="AJ33" i="10"/>
  <c r="AB33" i="10"/>
  <c r="T33" i="10"/>
  <c r="L33" i="10"/>
  <c r="C33" i="11"/>
  <c r="K33" i="11"/>
  <c r="S33" i="11"/>
  <c r="AA33" i="11"/>
  <c r="AI33" i="11"/>
  <c r="AO33" i="11"/>
  <c r="AG33" i="11"/>
  <c r="Q33" i="11"/>
  <c r="I33" i="11"/>
  <c r="D33" i="11"/>
  <c r="L33" i="11"/>
  <c r="T33" i="11"/>
  <c r="AB33" i="11"/>
  <c r="AJ33" i="11"/>
  <c r="E33" i="11"/>
  <c r="M33" i="11"/>
  <c r="U33" i="11"/>
  <c r="AC33" i="11"/>
  <c r="AK33" i="11"/>
  <c r="F33" i="11"/>
  <c r="N33" i="11"/>
  <c r="V33" i="11"/>
  <c r="AD33" i="11"/>
  <c r="AL33" i="11"/>
  <c r="Y33" i="11"/>
  <c r="G33" i="11"/>
  <c r="O33" i="11"/>
  <c r="W33" i="11"/>
  <c r="AE33" i="11"/>
  <c r="AM33" i="11"/>
  <c r="H33" i="11"/>
  <c r="P33" i="11"/>
  <c r="X33" i="11"/>
  <c r="AF33" i="11"/>
  <c r="AN33" i="11"/>
  <c r="O33" i="10"/>
  <c r="AE33" i="10"/>
  <c r="I33" i="10"/>
  <c r="Q33" i="10"/>
  <c r="Y33" i="10"/>
  <c r="AG33" i="10"/>
  <c r="AO33" i="10"/>
  <c r="AM33" i="10"/>
  <c r="B33" i="10"/>
  <c r="J33" i="10"/>
  <c r="R33" i="10"/>
  <c r="Z33" i="10"/>
  <c r="AH33" i="10"/>
  <c r="AP33" i="10"/>
  <c r="G33" i="10"/>
  <c r="W33" i="10"/>
  <c r="C33" i="10"/>
  <c r="K33" i="10"/>
  <c r="S33" i="10"/>
  <c r="AA33" i="10"/>
  <c r="AI33" i="10"/>
  <c r="E33" i="10"/>
  <c r="M33" i="10"/>
  <c r="U33" i="10"/>
  <c r="AC33" i="10"/>
  <c r="AK33" i="10"/>
  <c r="F33" i="10"/>
  <c r="N33" i="10"/>
  <c r="V33" i="10"/>
  <c r="AD33" i="10"/>
  <c r="AL33" i="10"/>
  <c r="H33" i="10"/>
  <c r="P33" i="10"/>
  <c r="X33" i="10"/>
  <c r="AF33" i="10"/>
  <c r="AN33" i="10"/>
  <c r="N33" i="9"/>
  <c r="V33" i="9"/>
  <c r="AD33" i="9"/>
  <c r="AL33" i="9"/>
  <c r="AP33" i="9"/>
  <c r="AH33" i="9"/>
  <c r="Z33" i="9"/>
  <c r="R33" i="9"/>
  <c r="J33" i="9"/>
  <c r="O33" i="9"/>
  <c r="W33" i="9"/>
  <c r="AE33" i="9"/>
  <c r="AM33" i="9"/>
  <c r="AO33" i="9"/>
  <c r="AG33" i="9"/>
  <c r="Y33" i="9"/>
  <c r="H33" i="9"/>
  <c r="P33" i="9"/>
  <c r="X33" i="9"/>
  <c r="AF33" i="9"/>
  <c r="AN33" i="9"/>
  <c r="B33" i="9"/>
  <c r="Q33" i="9"/>
  <c r="I33" i="9"/>
  <c r="F33" i="9"/>
  <c r="G33" i="9"/>
  <c r="C33" i="9"/>
  <c r="E33" i="9"/>
  <c r="K33" i="9"/>
  <c r="S33" i="9"/>
  <c r="AA33" i="9"/>
  <c r="AI33" i="9"/>
  <c r="D33" i="9"/>
  <c r="L33" i="9"/>
  <c r="T33" i="9"/>
  <c r="AB33" i="9"/>
  <c r="AJ33" i="9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C43" i="5" l="1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4" i="1" l="1"/>
  <c r="C35" i="1"/>
  <c r="C36" i="1"/>
  <c r="C37" i="1"/>
  <c r="C38" i="1"/>
  <c r="C39" i="1"/>
  <c r="C40" i="1"/>
  <c r="C41" i="1"/>
  <c r="C42" i="1"/>
  <c r="C43" i="1"/>
  <c r="C33" i="1"/>
  <c r="C24" i="1"/>
  <c r="C25" i="1"/>
  <c r="C26" i="1"/>
  <c r="C27" i="1"/>
  <c r="C28" i="1"/>
  <c r="C29" i="1"/>
  <c r="C30" i="1"/>
  <c r="C31" i="1"/>
  <c r="C32" i="1"/>
  <c r="C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<sst xmlns="http://schemas.openxmlformats.org/spreadsheetml/2006/main" count="299" uniqueCount="52">
  <si>
    <t>Year</t>
  </si>
  <si>
    <t>POM Batteries [t]</t>
  </si>
  <si>
    <t>LMT Application: E-Bikes</t>
  </si>
  <si>
    <t>E-Bikes POM batteries [t] from JRC report (MDS):</t>
  </si>
  <si>
    <t>E-Bike average weight [kg/battery] from JRC report (MDS)</t>
  </si>
  <si>
    <t>LMT Application: E-Mopeds</t>
  </si>
  <si>
    <t>E-Mopeds POM batteries [t] from JRC report (MDS):</t>
  </si>
  <si>
    <t>E-Mopeds average weight [kg/battery] from JRC report (MDS)</t>
  </si>
  <si>
    <t>LMT Application: E-Motorcycles</t>
  </si>
  <si>
    <t>E-Motorcycles POM batteries [t] from JRC report (MDS):</t>
  </si>
  <si>
    <t>E-Motorcycles average weight [kg/battery] from JRC report (MDS)</t>
  </si>
  <si>
    <t>LMT Application: E-Scooter</t>
  </si>
  <si>
    <t>E-Scooter POM batteries [t] from JRC report (MDS):</t>
  </si>
  <si>
    <t>E-Scooter average weight [kg/battery] from JRC report (MDS)</t>
  </si>
  <si>
    <t>Small PLEV POM batteries [t] from JRC report (MDS):</t>
  </si>
  <si>
    <t>Small PLEV average weight [kg/battery] from JRC report (MDS)</t>
  </si>
  <si>
    <t>POM Batteries [units]</t>
  </si>
  <si>
    <t>Approach: sigmoid curve</t>
  </si>
  <si>
    <t>LMT Application: Small PLEVs</t>
  </si>
  <si>
    <t>AUT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</si>
  <si>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</si>
  <si>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</si>
  <si>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</si>
  <si>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</si>
  <si>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</si>
  <si>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</si>
  <si>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</si>
  <si>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</si>
  <si>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</si>
  <si>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</si>
  <si>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</si>
  <si>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</si>
  <si>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</si>
  <si>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</si>
  <si>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</si>
  <si>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</si>
  <si>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</si>
  <si>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</si>
  <si>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</si>
  <si>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</si>
  <si>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</si>
  <si>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</si>
  <si>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</si>
  <si>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</si>
  <si>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</si>
  <si>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</si>
  <si>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</si>
  <si>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</si>
  <si>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</si>
  <si>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</si>
  <si>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EU27+4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</si>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</sst>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1" applyNumberFormat="1" applyFont="1"/>
    <xf numFmtId="10" fontId="0" fillId="0" borderId="0" xfId="1" applyNumberFormat="1" applyFont="1" applyFill="1"/>
    <xf numFmtId="10" fontId="0" fillId="0" borderId="0" xfId="0" applyNumberFormat="1"/>
    <xf numFmtId="0" fontId="0" fillId="0" borderId="0" xfId="0" applyFill="1"/>
    <xf numFmtId="10" fontId="0" fillId="0" borderId="0" xfId="1" applyNumberFormat="1" applyFont="1"/>
    <xf numFmtId="165" fontId="0" fillId="0" borderId="0" xfId="0" applyNumberFormat="1"/>
    <xf numFmtId="0" fontId="0" fillId="2" borderId="0" xfId="0" applyFill="1"/>
    <xf numFmtId="165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E-Mopeds + E-Motorcycles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'Share E-Mopeds+E-Motorcycles'!$A$2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E-Mopeds+E-Motorcycles'!$C$2:$BA$2</c:f>
              <c:numCache>
                <c:formatCode>0.00%</c:formatCode>
                <c:ptCount val="51"/>
                <c:pt idx="0">
                  <c:v>6.1331837375144256E-2</c:v>
                </c:pt>
                <c:pt idx="1">
                  <c:v>6.1331837375144249E-2</c:v>
                </c:pt>
                <c:pt idx="2">
                  <c:v>6.1331837375144263E-2</c:v>
                </c:pt>
                <c:pt idx="3">
                  <c:v>6.1331837375144249E-2</c:v>
                </c:pt>
                <c:pt idx="4">
                  <c:v>6.133183737514427E-2</c:v>
                </c:pt>
                <c:pt idx="5">
                  <c:v>6.1331837375144263E-2</c:v>
                </c:pt>
                <c:pt idx="6">
                  <c:v>6.1331837375144263E-2</c:v>
                </c:pt>
                <c:pt idx="7">
                  <c:v>6.1331837375144263E-2</c:v>
                </c:pt>
                <c:pt idx="8">
                  <c:v>6.1331837375144284E-2</c:v>
                </c:pt>
                <c:pt idx="9">
                  <c:v>6.1331837375144263E-2</c:v>
                </c:pt>
                <c:pt idx="10">
                  <c:v>6.1331837375144256E-2</c:v>
                </c:pt>
                <c:pt idx="11">
                  <c:v>6.1331837375144263E-2</c:v>
                </c:pt>
                <c:pt idx="12">
                  <c:v>5.4391852794815419E-2</c:v>
                </c:pt>
                <c:pt idx="13">
                  <c:v>3.264254268227209E-2</c:v>
                </c:pt>
                <c:pt idx="14">
                  <c:v>3.4229828850855744E-2</c:v>
                </c:pt>
                <c:pt idx="15">
                  <c:v>3.0376670716889428E-2</c:v>
                </c:pt>
                <c:pt idx="16">
                  <c:v>7.1531186400095773E-2</c:v>
                </c:pt>
                <c:pt idx="17">
                  <c:v>3.9989069047185279E-2</c:v>
                </c:pt>
                <c:pt idx="18">
                  <c:v>3.8222078942596362E-2</c:v>
                </c:pt>
                <c:pt idx="19">
                  <c:v>2.7627213755590997E-2</c:v>
                </c:pt>
                <c:pt idx="20">
                  <c:v>3.7833005601023574E-2</c:v>
                </c:pt>
                <c:pt idx="21">
                  <c:v>4.7965786203296341E-2</c:v>
                </c:pt>
                <c:pt idx="22">
                  <c:v>4.4767027384858424E-2</c:v>
                </c:pt>
                <c:pt idx="23">
                  <c:v>4.2646962502751101E-2</c:v>
                </c:pt>
                <c:pt idx="24">
                  <c:v>4.2604323733417854E-2</c:v>
                </c:pt>
                <c:pt idx="25">
                  <c:v>4.260432373341784E-2</c:v>
                </c:pt>
                <c:pt idx="26">
                  <c:v>4.260432373341784E-2</c:v>
                </c:pt>
                <c:pt idx="27">
                  <c:v>4.2604323733417847E-2</c:v>
                </c:pt>
                <c:pt idx="28">
                  <c:v>4.2604323733417847E-2</c:v>
                </c:pt>
                <c:pt idx="29">
                  <c:v>4.260432373341784E-2</c:v>
                </c:pt>
                <c:pt idx="30">
                  <c:v>4.2604323733417854E-2</c:v>
                </c:pt>
                <c:pt idx="31">
                  <c:v>4.2604323733417854E-2</c:v>
                </c:pt>
                <c:pt idx="32">
                  <c:v>4.2604323733417833E-2</c:v>
                </c:pt>
                <c:pt idx="33">
                  <c:v>4.2604323733417826E-2</c:v>
                </c:pt>
                <c:pt idx="34">
                  <c:v>4.2604323733417847E-2</c:v>
                </c:pt>
                <c:pt idx="35">
                  <c:v>4.2604323733417847E-2</c:v>
                </c:pt>
                <c:pt idx="36">
                  <c:v>4.2604323733417833E-2</c:v>
                </c:pt>
                <c:pt idx="37">
                  <c:v>4.260432373341784E-2</c:v>
                </c:pt>
                <c:pt idx="38">
                  <c:v>4.2604323733417826E-2</c:v>
                </c:pt>
                <c:pt idx="39">
                  <c:v>4.260432373341784E-2</c:v>
                </c:pt>
                <c:pt idx="40">
                  <c:v>4.2604323733417847E-2</c:v>
                </c:pt>
                <c:pt idx="41">
                  <c:v>4.2604323733417847E-2</c:v>
                </c:pt>
                <c:pt idx="42">
                  <c:v>4.2604323733417819E-2</c:v>
                </c:pt>
                <c:pt idx="43">
                  <c:v>4.2604323733417833E-2</c:v>
                </c:pt>
                <c:pt idx="44">
                  <c:v>4.2604323733417833E-2</c:v>
                </c:pt>
                <c:pt idx="45">
                  <c:v>4.2604323733417854E-2</c:v>
                </c:pt>
                <c:pt idx="46">
                  <c:v>4.2604323733417833E-2</c:v>
                </c:pt>
                <c:pt idx="47">
                  <c:v>4.2604323733417861E-2</c:v>
                </c:pt>
                <c:pt idx="48">
                  <c:v>4.2604323733417833E-2</c:v>
                </c:pt>
                <c:pt idx="49">
                  <c:v>4.2604323733417833E-2</c:v>
                </c:pt>
                <c:pt idx="50">
                  <c:v>4.2604323733417854E-2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675-AA55-29351A6E7E60}"/>
            </c:ext>
          </c:extLst>
        </c:ser>
        <c:ser>
          <c:idx val="1"/>
          <c:order val="1"/>
          <c:tx>
            <c:strRef>
              <c:f>'Share E-Mopeds+E-Motorcycles'!$A$3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E-Mopeds+E-Motorcycles'!$C$3:$BA$3</c:f>
              <c:numCache>
                <c:formatCode>0.00%</c:formatCode>
                <c:ptCount val="51"/>
                <c:pt idx="0">
                  <c:v>2.8462379620201681E-3</c:v>
                </c:pt>
                <c:pt idx="1">
                  <c:v>2.8462379620201677E-3</c:v>
                </c:pt>
                <c:pt idx="2">
                  <c:v>2.8462379620201681E-3</c:v>
                </c:pt>
                <c:pt idx="3">
                  <c:v>2.8462379620201672E-3</c:v>
                </c:pt>
                <c:pt idx="4">
                  <c:v>2.8462379620201681E-3</c:v>
                </c:pt>
                <c:pt idx="5">
                  <c:v>2.8462379620201681E-3</c:v>
                </c:pt>
                <c:pt idx="6">
                  <c:v>2.8462379620201677E-3</c:v>
                </c:pt>
                <c:pt idx="7">
                  <c:v>2.8462379620201677E-3</c:v>
                </c:pt>
                <c:pt idx="8">
                  <c:v>2.8462379620201685E-3</c:v>
                </c:pt>
                <c:pt idx="9">
                  <c:v>2.8462379620201677E-3</c:v>
                </c:pt>
                <c:pt idx="10">
                  <c:v>2.8462379620201677E-3</c:v>
                </c:pt>
                <c:pt idx="11">
                  <c:v>2.8462379620201681E-3</c:v>
                </c:pt>
                <c:pt idx="12">
                  <c:v>5.3412621402437396E-3</c:v>
                </c:pt>
                <c:pt idx="13">
                  <c:v>4.8319553312573824E-3</c:v>
                </c:pt>
                <c:pt idx="14">
                  <c:v>1.4754236573644717E-2</c:v>
                </c:pt>
                <c:pt idx="15">
                  <c:v>3.7363304981773995E-2</c:v>
                </c:pt>
                <c:pt idx="16">
                  <c:v>6.1295342990542317E-2</c:v>
                </c:pt>
                <c:pt idx="17">
                  <c:v>0.17027995384708811</c:v>
                </c:pt>
                <c:pt idx="18">
                  <c:v>0.21017106244081321</c:v>
                </c:pt>
                <c:pt idx="19">
                  <c:v>0.20631106393274212</c:v>
                </c:pt>
                <c:pt idx="20">
                  <c:v>0.14617088902410194</c:v>
                </c:pt>
                <c:pt idx="21">
                  <c:v>0.12112652984454735</c:v>
                </c:pt>
                <c:pt idx="22">
                  <c:v>0.11304880223585441</c:v>
                </c:pt>
                <c:pt idx="23">
                  <c:v>0.10769506736478288</c:v>
                </c:pt>
                <c:pt idx="24">
                  <c:v>0.10758739298737793</c:v>
                </c:pt>
                <c:pt idx="25">
                  <c:v>0.10758739298737792</c:v>
                </c:pt>
                <c:pt idx="26">
                  <c:v>0.10758739298737789</c:v>
                </c:pt>
                <c:pt idx="27">
                  <c:v>0.10758739298737792</c:v>
                </c:pt>
                <c:pt idx="28">
                  <c:v>0.10758739298737792</c:v>
                </c:pt>
                <c:pt idx="29">
                  <c:v>0.10758739298737791</c:v>
                </c:pt>
                <c:pt idx="30">
                  <c:v>0.10758739298737793</c:v>
                </c:pt>
                <c:pt idx="31">
                  <c:v>0.10758739298737793</c:v>
                </c:pt>
                <c:pt idx="32">
                  <c:v>0.10758739298737789</c:v>
                </c:pt>
                <c:pt idx="33">
                  <c:v>0.10758739298737789</c:v>
                </c:pt>
                <c:pt idx="34">
                  <c:v>0.10758739298737793</c:v>
                </c:pt>
                <c:pt idx="35">
                  <c:v>0.10758739298737791</c:v>
                </c:pt>
                <c:pt idx="36">
                  <c:v>0.10758739298737788</c:v>
                </c:pt>
                <c:pt idx="37">
                  <c:v>0.10758739298737792</c:v>
                </c:pt>
                <c:pt idx="38">
                  <c:v>0.10758739298737789</c:v>
                </c:pt>
                <c:pt idx="39">
                  <c:v>0.10758739298737793</c:v>
                </c:pt>
                <c:pt idx="40">
                  <c:v>0.10758739298737793</c:v>
                </c:pt>
                <c:pt idx="41">
                  <c:v>0.10758739298737795</c:v>
                </c:pt>
                <c:pt idx="42">
                  <c:v>0.10758739298737788</c:v>
                </c:pt>
                <c:pt idx="43">
                  <c:v>0.10758739298737791</c:v>
                </c:pt>
                <c:pt idx="44">
                  <c:v>0.10758739298737791</c:v>
                </c:pt>
                <c:pt idx="45">
                  <c:v>0.10758739298737795</c:v>
                </c:pt>
                <c:pt idx="46">
                  <c:v>0.10758739298737792</c:v>
                </c:pt>
                <c:pt idx="47">
                  <c:v>0.10758739298737797</c:v>
                </c:pt>
                <c:pt idx="48">
                  <c:v>0.10758739298737792</c:v>
                </c:pt>
                <c:pt idx="49">
                  <c:v>0.10758739298737792</c:v>
                </c:pt>
                <c:pt idx="50">
                  <c:v>0.10758739298737797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D-4675-AA55-29351A6E7E60}"/>
            </c:ext>
          </c:extLst>
        </c:ser>
        <c:ser>
          <c:idx val="2"/>
          <c:order val="2"/>
          <c:tx>
            <c:strRef>
              <c:f>'Share E-Mopeds+E-Motorcycles'!$A$4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E-Mopeds+E-Motorcycles'!$C$4:$BA$4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8.9021035670728998E-5</c:v>
                </c:pt>
                <c:pt idx="13">
                  <c:v>1.0737678513905293E-4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1.0203901502555109E-5</c:v>
                </c:pt>
                <c:pt idx="21">
                  <c:v>1.5219768781120479E-5</c:v>
                </c:pt>
                <c:pt idx="22">
                  <c:v>1.4204787615235836E-5</c:v>
                </c:pt>
                <c:pt idx="23">
                  <c:v>1.3532081091258764E-5</c:v>
                </c:pt>
                <c:pt idx="24">
                  <c:v>1.351855160989859E-5</c:v>
                </c:pt>
                <c:pt idx="25">
                  <c:v>1.3518551609898586E-5</c:v>
                </c:pt>
                <c:pt idx="26">
                  <c:v>1.3518551609898586E-5</c:v>
                </c:pt>
                <c:pt idx="27">
                  <c:v>1.3518551609898588E-5</c:v>
                </c:pt>
                <c:pt idx="28">
                  <c:v>1.3518551609898588E-5</c:v>
                </c:pt>
                <c:pt idx="29">
                  <c:v>1.3518551609898588E-5</c:v>
                </c:pt>
                <c:pt idx="30">
                  <c:v>1.3518551609898593E-5</c:v>
                </c:pt>
                <c:pt idx="31">
                  <c:v>1.3518551609898592E-5</c:v>
                </c:pt>
                <c:pt idx="32">
                  <c:v>1.3518551609898586E-5</c:v>
                </c:pt>
                <c:pt idx="33">
                  <c:v>1.3518551609898586E-5</c:v>
                </c:pt>
                <c:pt idx="34">
                  <c:v>1.3518551609898592E-5</c:v>
                </c:pt>
                <c:pt idx="35">
                  <c:v>1.3518551609898592E-5</c:v>
                </c:pt>
                <c:pt idx="36">
                  <c:v>1.3518551609898588E-5</c:v>
                </c:pt>
                <c:pt idx="37">
                  <c:v>1.351855160989859E-5</c:v>
                </c:pt>
                <c:pt idx="38">
                  <c:v>1.3518551609898588E-5</c:v>
                </c:pt>
                <c:pt idx="39">
                  <c:v>1.3518551609898593E-5</c:v>
                </c:pt>
                <c:pt idx="40">
                  <c:v>1.3518551609898593E-5</c:v>
                </c:pt>
                <c:pt idx="41">
                  <c:v>1.3518551609898597E-5</c:v>
                </c:pt>
                <c:pt idx="42">
                  <c:v>1.3518551609898586E-5</c:v>
                </c:pt>
                <c:pt idx="43">
                  <c:v>1.3518551609898592E-5</c:v>
                </c:pt>
                <c:pt idx="44">
                  <c:v>1.3518551609898592E-5</c:v>
                </c:pt>
                <c:pt idx="45">
                  <c:v>1.3518551609898597E-5</c:v>
                </c:pt>
                <c:pt idx="46">
                  <c:v>1.3518551609898595E-5</c:v>
                </c:pt>
                <c:pt idx="47">
                  <c:v>1.3518551609898602E-5</c:v>
                </c:pt>
                <c:pt idx="48">
                  <c:v>1.3518551609898593E-5</c:v>
                </c:pt>
                <c:pt idx="49">
                  <c:v>1.3518551609898592E-5</c:v>
                </c:pt>
                <c:pt idx="50">
                  <c:v>1.3518551609898597E-5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D-4675-AA55-29351A6E7E60}"/>
            </c:ext>
          </c:extLst>
        </c:ser>
        <c:ser>
          <c:idx val="3"/>
          <c:order val="3"/>
          <c:tx>
            <c:strRef>
              <c:f>'Share E-Mopeds+E-Motorcycles'!$A$5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E-Mopeds+E-Motorcycles'!$C$5:$BA$5</c:f>
              <c:numCache>
                <c:formatCode>0.00%</c:formatCode>
                <c:ptCount val="51"/>
                <c:pt idx="0">
                  <c:v>0.17082661177406008</c:v>
                </c:pt>
                <c:pt idx="1">
                  <c:v>0.17082661177406006</c:v>
                </c:pt>
                <c:pt idx="2">
                  <c:v>0.17082661177406011</c:v>
                </c:pt>
                <c:pt idx="3">
                  <c:v>0.17082661177406006</c:v>
                </c:pt>
                <c:pt idx="4">
                  <c:v>0.17082661177406011</c:v>
                </c:pt>
                <c:pt idx="5">
                  <c:v>0.17082661177406011</c:v>
                </c:pt>
                <c:pt idx="6">
                  <c:v>0.17082661177406011</c:v>
                </c:pt>
                <c:pt idx="7">
                  <c:v>0.17082661177406011</c:v>
                </c:pt>
                <c:pt idx="8">
                  <c:v>0.17082661177406017</c:v>
                </c:pt>
                <c:pt idx="9">
                  <c:v>0.17082661177406011</c:v>
                </c:pt>
                <c:pt idx="10">
                  <c:v>0.17082661177406011</c:v>
                </c:pt>
                <c:pt idx="11">
                  <c:v>0.17082661177406014</c:v>
                </c:pt>
                <c:pt idx="12">
                  <c:v>0.18403318704209809</c:v>
                </c:pt>
                <c:pt idx="13">
                  <c:v>0.2466444754644046</c:v>
                </c:pt>
                <c:pt idx="14">
                  <c:v>0.15740662675996964</c:v>
                </c:pt>
                <c:pt idx="15">
                  <c:v>0.13001215066828675</c:v>
                </c:pt>
                <c:pt idx="16">
                  <c:v>8.4221237878606484E-2</c:v>
                </c:pt>
                <c:pt idx="17">
                  <c:v>3.0758486670310319E-2</c:v>
                </c:pt>
                <c:pt idx="18">
                  <c:v>3.1714049686687756E-2</c:v>
                </c:pt>
                <c:pt idx="19">
                  <c:v>3.099669512147234E-2</c:v>
                </c:pt>
                <c:pt idx="20">
                  <c:v>3.0172936743055455E-2</c:v>
                </c:pt>
                <c:pt idx="21">
                  <c:v>3.8254127842907271E-2</c:v>
                </c:pt>
                <c:pt idx="22">
                  <c:v>3.8083224993615473E-2</c:v>
                </c:pt>
                <c:pt idx="23">
                  <c:v>3.8698335822306799E-2</c:v>
                </c:pt>
                <c:pt idx="24">
                  <c:v>3.8659644921059104E-2</c:v>
                </c:pt>
                <c:pt idx="25">
                  <c:v>3.8659644921059097E-2</c:v>
                </c:pt>
                <c:pt idx="26">
                  <c:v>3.8659644921059097E-2</c:v>
                </c:pt>
                <c:pt idx="27">
                  <c:v>3.8659644921059104E-2</c:v>
                </c:pt>
                <c:pt idx="28">
                  <c:v>3.8659644921059111E-2</c:v>
                </c:pt>
                <c:pt idx="29">
                  <c:v>3.8659644921059111E-2</c:v>
                </c:pt>
                <c:pt idx="30">
                  <c:v>3.8659644921059125E-2</c:v>
                </c:pt>
                <c:pt idx="31">
                  <c:v>3.8659644921059118E-2</c:v>
                </c:pt>
                <c:pt idx="32">
                  <c:v>3.8659644921059104E-2</c:v>
                </c:pt>
                <c:pt idx="33">
                  <c:v>3.8659644921059097E-2</c:v>
                </c:pt>
                <c:pt idx="34">
                  <c:v>3.8659644921059118E-2</c:v>
                </c:pt>
                <c:pt idx="35">
                  <c:v>3.8659644921059118E-2</c:v>
                </c:pt>
                <c:pt idx="36">
                  <c:v>3.8659644921059104E-2</c:v>
                </c:pt>
                <c:pt idx="37">
                  <c:v>3.8659644921059118E-2</c:v>
                </c:pt>
                <c:pt idx="38">
                  <c:v>3.8659644921059111E-2</c:v>
                </c:pt>
                <c:pt idx="39">
                  <c:v>3.8659644921059132E-2</c:v>
                </c:pt>
                <c:pt idx="40">
                  <c:v>3.8659644921059132E-2</c:v>
                </c:pt>
                <c:pt idx="41">
                  <c:v>3.8659644921059132E-2</c:v>
                </c:pt>
                <c:pt idx="42">
                  <c:v>3.8659644921059104E-2</c:v>
                </c:pt>
                <c:pt idx="43">
                  <c:v>3.8659644921059118E-2</c:v>
                </c:pt>
                <c:pt idx="44">
                  <c:v>3.8659644921059118E-2</c:v>
                </c:pt>
                <c:pt idx="45">
                  <c:v>3.8659644921059132E-2</c:v>
                </c:pt>
                <c:pt idx="46">
                  <c:v>3.8659644921059118E-2</c:v>
                </c:pt>
                <c:pt idx="47">
                  <c:v>3.8659644921059146E-2</c:v>
                </c:pt>
                <c:pt idx="48">
                  <c:v>3.8659644921059118E-2</c:v>
                </c:pt>
                <c:pt idx="49">
                  <c:v>3.8659644921059118E-2</c:v>
                </c:pt>
                <c:pt idx="50">
                  <c:v>3.8659644921059139E-2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D-4675-AA55-29351A6E7E60}"/>
            </c:ext>
          </c:extLst>
        </c:ser>
        <c:ser>
          <c:idx val="4"/>
          <c:order val="4"/>
          <c:tx>
            <c:strRef>
              <c:f>'Share E-Mopeds+E-Motorcycles'!$A$6</c:f>
              <c:strCache>
                <c:ptCount val="1"/>
                <c:pt idx="0">
                  <c:v>CYP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E-Mopeds+E-Motorcycles'!$C$6:$BA$6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1.0737678513905295E-3</c:v>
                </c:pt>
                <c:pt idx="14">
                  <c:v>1.4332686957254869E-3</c:v>
                </c:pt>
                <c:pt idx="15">
                  <c:v>2.2782503037667071E-4</c:v>
                </c:pt>
                <c:pt idx="16">
                  <c:v>2.9929366694600744E-4</c:v>
                </c:pt>
                <c:pt idx="17">
                  <c:v>1.761097953482723E-3</c:v>
                </c:pt>
                <c:pt idx="18">
                  <c:v>2.1156132256049645E-3</c:v>
                </c:pt>
                <c:pt idx="19">
                  <c:v>2.0647573783408217E-3</c:v>
                </c:pt>
                <c:pt idx="20">
                  <c:v>1.979556891495691E-3</c:v>
                </c:pt>
                <c:pt idx="21">
                  <c:v>2.5097398720067667E-3</c:v>
                </c:pt>
                <c:pt idx="22">
                  <c:v>2.4985274429358819E-3</c:v>
                </c:pt>
                <c:pt idx="23">
                  <c:v>2.5388830400837063E-3</c:v>
                </c:pt>
                <c:pt idx="24">
                  <c:v>2.7054342877909478E-3</c:v>
                </c:pt>
                <c:pt idx="25">
                  <c:v>2.7054342877909469E-3</c:v>
                </c:pt>
                <c:pt idx="26">
                  <c:v>2.7054342877909469E-3</c:v>
                </c:pt>
                <c:pt idx="27">
                  <c:v>2.7054342877909474E-3</c:v>
                </c:pt>
                <c:pt idx="28">
                  <c:v>2.7054342877909478E-3</c:v>
                </c:pt>
                <c:pt idx="29">
                  <c:v>2.7054342877909474E-3</c:v>
                </c:pt>
                <c:pt idx="30">
                  <c:v>2.7054342877909482E-3</c:v>
                </c:pt>
                <c:pt idx="31">
                  <c:v>2.7054342877909482E-3</c:v>
                </c:pt>
                <c:pt idx="32">
                  <c:v>2.7054342877909469E-3</c:v>
                </c:pt>
                <c:pt idx="33">
                  <c:v>2.7054342877909469E-3</c:v>
                </c:pt>
                <c:pt idx="34">
                  <c:v>2.7054342877909478E-3</c:v>
                </c:pt>
                <c:pt idx="35">
                  <c:v>2.7054342877909474E-3</c:v>
                </c:pt>
                <c:pt idx="36">
                  <c:v>2.7054342877909465E-3</c:v>
                </c:pt>
                <c:pt idx="37">
                  <c:v>2.7054342877909474E-3</c:v>
                </c:pt>
                <c:pt idx="38">
                  <c:v>2.7054342877909465E-3</c:v>
                </c:pt>
                <c:pt idx="39">
                  <c:v>2.7054342877909478E-3</c:v>
                </c:pt>
                <c:pt idx="40">
                  <c:v>2.7054342877909478E-3</c:v>
                </c:pt>
                <c:pt idx="41">
                  <c:v>2.7054342877909482E-3</c:v>
                </c:pt>
                <c:pt idx="42">
                  <c:v>2.7054342877909465E-3</c:v>
                </c:pt>
                <c:pt idx="43">
                  <c:v>2.7054342877909474E-3</c:v>
                </c:pt>
                <c:pt idx="44">
                  <c:v>2.7054342877909474E-3</c:v>
                </c:pt>
                <c:pt idx="45">
                  <c:v>2.7054342877909487E-3</c:v>
                </c:pt>
                <c:pt idx="46">
                  <c:v>2.7054342877909478E-3</c:v>
                </c:pt>
                <c:pt idx="47">
                  <c:v>2.7054342877909491E-3</c:v>
                </c:pt>
                <c:pt idx="48">
                  <c:v>2.7054342877909474E-3</c:v>
                </c:pt>
                <c:pt idx="49">
                  <c:v>2.7054342877909474E-3</c:v>
                </c:pt>
                <c:pt idx="50">
                  <c:v>2.7054342877909491E-3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D-4675-AA55-29351A6E7E60}"/>
            </c:ext>
          </c:extLst>
        </c:ser>
        <c:ser>
          <c:idx val="5"/>
          <c:order val="5"/>
          <c:tx>
            <c:strRef>
              <c:f>'Share E-Mopeds+E-Motorcycles'!$A$7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E-Mopeds+E-Motorcycles'!$C$7:$BA$7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2.3515515945452592E-2</c:v>
                </c:pt>
                <c:pt idx="14">
                  <c:v>1.1381839642525926E-2</c:v>
                </c:pt>
                <c:pt idx="15">
                  <c:v>5.3918590522478733E-3</c:v>
                </c:pt>
                <c:pt idx="16">
                  <c:v>8.6795163414342159E-3</c:v>
                </c:pt>
                <c:pt idx="17">
                  <c:v>6.0727515637335272E-3</c:v>
                </c:pt>
                <c:pt idx="18">
                  <c:v>6.6893675323890312E-3</c:v>
                </c:pt>
                <c:pt idx="19">
                  <c:v>1.1729848664684669E-2</c:v>
                </c:pt>
                <c:pt idx="20">
                  <c:v>1.6062981745322249E-2</c:v>
                </c:pt>
                <c:pt idx="21">
                  <c:v>2.0365116012953877E-2</c:v>
                </c:pt>
                <c:pt idx="22">
                  <c:v>1.900700016431861E-2</c:v>
                </c:pt>
                <c:pt idx="23">
                  <c:v>1.8106871745780611E-2</c:v>
                </c:pt>
                <c:pt idx="24">
                  <c:v>1.8088768352657002E-2</c:v>
                </c:pt>
                <c:pt idx="25">
                  <c:v>1.8088768352656999E-2</c:v>
                </c:pt>
                <c:pt idx="26">
                  <c:v>1.8088768352656995E-2</c:v>
                </c:pt>
                <c:pt idx="27">
                  <c:v>1.8088768352656999E-2</c:v>
                </c:pt>
                <c:pt idx="28">
                  <c:v>1.8088768352656999E-2</c:v>
                </c:pt>
                <c:pt idx="29">
                  <c:v>1.8088768352656995E-2</c:v>
                </c:pt>
                <c:pt idx="30">
                  <c:v>1.8088768352657002E-2</c:v>
                </c:pt>
                <c:pt idx="31">
                  <c:v>1.8088768352656999E-2</c:v>
                </c:pt>
                <c:pt idx="32">
                  <c:v>1.8088768352656992E-2</c:v>
                </c:pt>
                <c:pt idx="33">
                  <c:v>1.8088768352656989E-2</c:v>
                </c:pt>
                <c:pt idx="34">
                  <c:v>1.8088768352656995E-2</c:v>
                </c:pt>
                <c:pt idx="35">
                  <c:v>1.8088768352656992E-2</c:v>
                </c:pt>
                <c:pt idx="36">
                  <c:v>1.8088768352656989E-2</c:v>
                </c:pt>
                <c:pt idx="37">
                  <c:v>1.8088768352656992E-2</c:v>
                </c:pt>
                <c:pt idx="38">
                  <c:v>1.8088768352656989E-2</c:v>
                </c:pt>
                <c:pt idx="39">
                  <c:v>1.8088768352656995E-2</c:v>
                </c:pt>
                <c:pt idx="40">
                  <c:v>1.8088768352656995E-2</c:v>
                </c:pt>
                <c:pt idx="41">
                  <c:v>1.8088768352656999E-2</c:v>
                </c:pt>
                <c:pt idx="42">
                  <c:v>1.8088768352656985E-2</c:v>
                </c:pt>
                <c:pt idx="43">
                  <c:v>1.8088768352656992E-2</c:v>
                </c:pt>
                <c:pt idx="44">
                  <c:v>1.8088768352656992E-2</c:v>
                </c:pt>
                <c:pt idx="45">
                  <c:v>1.8088768352656999E-2</c:v>
                </c:pt>
                <c:pt idx="46">
                  <c:v>1.8088768352656995E-2</c:v>
                </c:pt>
                <c:pt idx="47">
                  <c:v>1.8088768352657002E-2</c:v>
                </c:pt>
                <c:pt idx="48">
                  <c:v>1.8088768352656995E-2</c:v>
                </c:pt>
                <c:pt idx="49">
                  <c:v>1.8088768352656995E-2</c:v>
                </c:pt>
                <c:pt idx="50">
                  <c:v>1.8088768352657002E-2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BD-4675-AA55-29351A6E7E60}"/>
            </c:ext>
          </c:extLst>
        </c:ser>
        <c:ser>
          <c:idx val="6"/>
          <c:order val="6"/>
          <c:tx>
            <c:strRef>
              <c:f>'Share E-Mopeds+E-Motorcycles'!$A$8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E-Mopeds+E-Motorcycles'!$C$8:$BA$8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1.6023786420731219E-3</c:v>
                </c:pt>
                <c:pt idx="13">
                  <c:v>1.2885214216686352E-2</c:v>
                </c:pt>
                <c:pt idx="14">
                  <c:v>3.9962903633757693E-2</c:v>
                </c:pt>
                <c:pt idx="15">
                  <c:v>3.106014580801944E-2</c:v>
                </c:pt>
                <c:pt idx="16">
                  <c:v>3.5077217766072068E-2</c:v>
                </c:pt>
                <c:pt idx="17">
                  <c:v>1.4483512479504463E-2</c:v>
                </c:pt>
                <c:pt idx="18">
                  <c:v>1.2492192379762648E-2</c:v>
                </c:pt>
                <c:pt idx="19">
                  <c:v>2.1306269388768482E-2</c:v>
                </c:pt>
                <c:pt idx="20">
                  <c:v>2.7775019889955004E-2</c:v>
                </c:pt>
                <c:pt idx="21">
                  <c:v>2.6946600626973811E-2</c:v>
                </c:pt>
                <c:pt idx="22">
                  <c:v>2.850285333581172E-2</c:v>
                </c:pt>
                <c:pt idx="23">
                  <c:v>2.8963224371573469E-2</c:v>
                </c:pt>
                <c:pt idx="24">
                  <c:v>2.893426671150455E-2</c:v>
                </c:pt>
                <c:pt idx="25">
                  <c:v>2.8934266711504543E-2</c:v>
                </c:pt>
                <c:pt idx="26">
                  <c:v>2.8934266711504539E-2</c:v>
                </c:pt>
                <c:pt idx="27">
                  <c:v>2.8934266711504543E-2</c:v>
                </c:pt>
                <c:pt idx="28">
                  <c:v>2.8934266711504543E-2</c:v>
                </c:pt>
                <c:pt idx="29">
                  <c:v>2.8934266711504539E-2</c:v>
                </c:pt>
                <c:pt idx="30">
                  <c:v>2.893426671150455E-2</c:v>
                </c:pt>
                <c:pt idx="31">
                  <c:v>2.8934266711504546E-2</c:v>
                </c:pt>
                <c:pt idx="32">
                  <c:v>2.8934266711504536E-2</c:v>
                </c:pt>
                <c:pt idx="33">
                  <c:v>2.8934266711504533E-2</c:v>
                </c:pt>
                <c:pt idx="34">
                  <c:v>2.8934266711504546E-2</c:v>
                </c:pt>
                <c:pt idx="35">
                  <c:v>2.8934266711504539E-2</c:v>
                </c:pt>
                <c:pt idx="36">
                  <c:v>2.8934266711504533E-2</c:v>
                </c:pt>
                <c:pt idx="37">
                  <c:v>2.8934266711504539E-2</c:v>
                </c:pt>
                <c:pt idx="38">
                  <c:v>2.8934266711504533E-2</c:v>
                </c:pt>
                <c:pt idx="39">
                  <c:v>2.8934266711504543E-2</c:v>
                </c:pt>
                <c:pt idx="40">
                  <c:v>2.8934266711504546E-2</c:v>
                </c:pt>
                <c:pt idx="41">
                  <c:v>2.893426671150455E-2</c:v>
                </c:pt>
                <c:pt idx="42">
                  <c:v>2.8934266711504529E-2</c:v>
                </c:pt>
                <c:pt idx="43">
                  <c:v>2.8934266711504539E-2</c:v>
                </c:pt>
                <c:pt idx="44">
                  <c:v>2.8934266711504539E-2</c:v>
                </c:pt>
                <c:pt idx="45">
                  <c:v>2.8934266711504546E-2</c:v>
                </c:pt>
                <c:pt idx="46">
                  <c:v>2.8934266711504539E-2</c:v>
                </c:pt>
                <c:pt idx="47">
                  <c:v>2.8934266711504557E-2</c:v>
                </c:pt>
                <c:pt idx="48">
                  <c:v>2.8934266711504543E-2</c:v>
                </c:pt>
                <c:pt idx="49">
                  <c:v>2.8934266711504539E-2</c:v>
                </c:pt>
                <c:pt idx="50">
                  <c:v>2.8934266711504557E-2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BD-4675-AA55-29351A6E7E60}"/>
            </c:ext>
          </c:extLst>
        </c:ser>
        <c:ser>
          <c:idx val="7"/>
          <c:order val="7"/>
          <c:tx>
            <c:strRef>
              <c:f>'Share E-Mopeds+E-Motorcycles'!$A$9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E-Mopeds+E-Motorcycles'!$C$9:$BA$9</c:f>
              <c:numCache>
                <c:formatCode>0.00%</c:formatCode>
                <c:ptCount val="51"/>
                <c:pt idx="0">
                  <c:v>2.0107293989755377E-2</c:v>
                </c:pt>
                <c:pt idx="1">
                  <c:v>2.0107293989755373E-2</c:v>
                </c:pt>
                <c:pt idx="2">
                  <c:v>2.0107293989755377E-2</c:v>
                </c:pt>
                <c:pt idx="3">
                  <c:v>2.010729398975537E-2</c:v>
                </c:pt>
                <c:pt idx="4">
                  <c:v>2.0107293989755377E-2</c:v>
                </c:pt>
                <c:pt idx="5">
                  <c:v>2.0107293989755377E-2</c:v>
                </c:pt>
                <c:pt idx="6">
                  <c:v>2.0107293989755377E-2</c:v>
                </c:pt>
                <c:pt idx="7">
                  <c:v>2.0107293989755377E-2</c:v>
                </c:pt>
                <c:pt idx="8">
                  <c:v>2.0107293989755384E-2</c:v>
                </c:pt>
                <c:pt idx="9">
                  <c:v>2.0107293989755377E-2</c:v>
                </c:pt>
                <c:pt idx="10">
                  <c:v>2.0107293989755377E-2</c:v>
                </c:pt>
                <c:pt idx="11">
                  <c:v>2.010729398975538E-2</c:v>
                </c:pt>
                <c:pt idx="12">
                  <c:v>2.4569805845121202E-2</c:v>
                </c:pt>
                <c:pt idx="13">
                  <c:v>5.3688392569526469E-3</c:v>
                </c:pt>
                <c:pt idx="14">
                  <c:v>4.5527358570103703E-3</c:v>
                </c:pt>
                <c:pt idx="15">
                  <c:v>2.5060753341433779E-3</c:v>
                </c:pt>
                <c:pt idx="16">
                  <c:v>2.5739255357356636E-3</c:v>
                </c:pt>
                <c:pt idx="17">
                  <c:v>4.3116536102508042E-3</c:v>
                </c:pt>
                <c:pt idx="18">
                  <c:v>7.5960589147911588E-3</c:v>
                </c:pt>
                <c:pt idx="19">
                  <c:v>8.1184233360652308E-3</c:v>
                </c:pt>
                <c:pt idx="20">
                  <c:v>1.1117456804078867E-2</c:v>
                </c:pt>
                <c:pt idx="21">
                  <c:v>1.4095035478080067E-2</c:v>
                </c:pt>
                <c:pt idx="22">
                  <c:v>1.3155060912863717E-2</c:v>
                </c:pt>
                <c:pt idx="23">
                  <c:v>1.2532067064655287E-2</c:v>
                </c:pt>
                <c:pt idx="24">
                  <c:v>1.2519537405202891E-2</c:v>
                </c:pt>
                <c:pt idx="25">
                  <c:v>1.2519537405202888E-2</c:v>
                </c:pt>
                <c:pt idx="26">
                  <c:v>1.2519537405202884E-2</c:v>
                </c:pt>
                <c:pt idx="27">
                  <c:v>1.2519537405202888E-2</c:v>
                </c:pt>
                <c:pt idx="28">
                  <c:v>1.2519537405202888E-2</c:v>
                </c:pt>
                <c:pt idx="29">
                  <c:v>1.2519537405202886E-2</c:v>
                </c:pt>
                <c:pt idx="30">
                  <c:v>1.2519537405202889E-2</c:v>
                </c:pt>
                <c:pt idx="31">
                  <c:v>1.2519537405202888E-2</c:v>
                </c:pt>
                <c:pt idx="32">
                  <c:v>1.2519537405202882E-2</c:v>
                </c:pt>
                <c:pt idx="33">
                  <c:v>1.2519537405202882E-2</c:v>
                </c:pt>
                <c:pt idx="34">
                  <c:v>1.2519537405202888E-2</c:v>
                </c:pt>
                <c:pt idx="35">
                  <c:v>1.2519537405202888E-2</c:v>
                </c:pt>
                <c:pt idx="36">
                  <c:v>1.2519537405202884E-2</c:v>
                </c:pt>
                <c:pt idx="37">
                  <c:v>1.2519537405202886E-2</c:v>
                </c:pt>
                <c:pt idx="38">
                  <c:v>1.2519537405202882E-2</c:v>
                </c:pt>
                <c:pt idx="39">
                  <c:v>1.2519537405202888E-2</c:v>
                </c:pt>
                <c:pt idx="40">
                  <c:v>1.2519537405202889E-2</c:v>
                </c:pt>
                <c:pt idx="41">
                  <c:v>1.2519537405202889E-2</c:v>
                </c:pt>
                <c:pt idx="42">
                  <c:v>1.2519537405202881E-2</c:v>
                </c:pt>
                <c:pt idx="43">
                  <c:v>1.2519537405202886E-2</c:v>
                </c:pt>
                <c:pt idx="44">
                  <c:v>1.2519537405202886E-2</c:v>
                </c:pt>
                <c:pt idx="45">
                  <c:v>1.2519537405202891E-2</c:v>
                </c:pt>
                <c:pt idx="46">
                  <c:v>1.2519537405202888E-2</c:v>
                </c:pt>
                <c:pt idx="47">
                  <c:v>1.2519537405202893E-2</c:v>
                </c:pt>
                <c:pt idx="48">
                  <c:v>1.2519537405202886E-2</c:v>
                </c:pt>
                <c:pt idx="49">
                  <c:v>1.2519537405202886E-2</c:v>
                </c:pt>
                <c:pt idx="50">
                  <c:v>1.2519537405202891E-2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BD-4675-AA55-29351A6E7E60}"/>
            </c:ext>
          </c:extLst>
        </c:ser>
        <c:ser>
          <c:idx val="8"/>
          <c:order val="8"/>
          <c:tx>
            <c:strRef>
              <c:f>'Share E-Mopeds+E-Motorcycles'!$A$10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E-Mopeds+E-Motorcycles'!$C$10:$BA$10</c:f>
              <c:numCache>
                <c:formatCode>0.00%</c:formatCode>
                <c:ptCount val="51"/>
                <c:pt idx="0">
                  <c:v>2.0015479861948272E-2</c:v>
                </c:pt>
                <c:pt idx="1">
                  <c:v>2.0015479861948269E-2</c:v>
                </c:pt>
                <c:pt idx="2">
                  <c:v>2.0015479861948276E-2</c:v>
                </c:pt>
                <c:pt idx="3">
                  <c:v>2.0015479861948269E-2</c:v>
                </c:pt>
                <c:pt idx="4">
                  <c:v>2.0015479861948279E-2</c:v>
                </c:pt>
                <c:pt idx="5">
                  <c:v>2.0015479861948276E-2</c:v>
                </c:pt>
                <c:pt idx="6">
                  <c:v>2.0015479861948279E-2</c:v>
                </c:pt>
                <c:pt idx="7">
                  <c:v>2.0015479861948279E-2</c:v>
                </c:pt>
                <c:pt idx="8">
                  <c:v>2.0015479861948283E-2</c:v>
                </c:pt>
                <c:pt idx="9">
                  <c:v>2.0015479861948276E-2</c:v>
                </c:pt>
                <c:pt idx="10">
                  <c:v>2.0015479861948276E-2</c:v>
                </c:pt>
                <c:pt idx="11">
                  <c:v>2.0015479861948279E-2</c:v>
                </c:pt>
                <c:pt idx="12">
                  <c:v>9.9703559951216478E-2</c:v>
                </c:pt>
                <c:pt idx="13">
                  <c:v>9.6424353054869544E-2</c:v>
                </c:pt>
                <c:pt idx="14">
                  <c:v>5.3030941741843016E-2</c:v>
                </c:pt>
                <c:pt idx="15">
                  <c:v>4.3818347509113002E-2</c:v>
                </c:pt>
                <c:pt idx="16">
                  <c:v>6.5724889261343233E-2</c:v>
                </c:pt>
                <c:pt idx="17">
                  <c:v>0.1156859172891237</c:v>
                </c:pt>
                <c:pt idx="18">
                  <c:v>0.12939493461747698</c:v>
                </c:pt>
                <c:pt idx="19">
                  <c:v>0.13885810049921526</c:v>
                </c:pt>
                <c:pt idx="20">
                  <c:v>0.14991572087553964</c:v>
                </c:pt>
                <c:pt idx="21">
                  <c:v>8.965204800519018E-2</c:v>
                </c:pt>
                <c:pt idx="22">
                  <c:v>9.4829741640552911E-2</c:v>
                </c:pt>
                <c:pt idx="23">
                  <c:v>9.6361408167609991E-2</c:v>
                </c:pt>
                <c:pt idx="24">
                  <c:v>9.6265065272023442E-2</c:v>
                </c:pt>
                <c:pt idx="25">
                  <c:v>9.6265065272023415E-2</c:v>
                </c:pt>
                <c:pt idx="26">
                  <c:v>9.6265065272023401E-2</c:v>
                </c:pt>
                <c:pt idx="27">
                  <c:v>9.6265065272023428E-2</c:v>
                </c:pt>
                <c:pt idx="28">
                  <c:v>9.6265065272023428E-2</c:v>
                </c:pt>
                <c:pt idx="29">
                  <c:v>9.6265065272023415E-2</c:v>
                </c:pt>
                <c:pt idx="30">
                  <c:v>9.6265065272023442E-2</c:v>
                </c:pt>
                <c:pt idx="31">
                  <c:v>9.6265065272023442E-2</c:v>
                </c:pt>
                <c:pt idx="32">
                  <c:v>9.6265065272023401E-2</c:v>
                </c:pt>
                <c:pt idx="33">
                  <c:v>9.6265065272023387E-2</c:v>
                </c:pt>
                <c:pt idx="34">
                  <c:v>9.6265065272023428E-2</c:v>
                </c:pt>
                <c:pt idx="35">
                  <c:v>9.6265065272023428E-2</c:v>
                </c:pt>
                <c:pt idx="36">
                  <c:v>9.6265065272023415E-2</c:v>
                </c:pt>
                <c:pt idx="37">
                  <c:v>9.6265065272023428E-2</c:v>
                </c:pt>
                <c:pt idx="38">
                  <c:v>9.6265065272023415E-2</c:v>
                </c:pt>
                <c:pt idx="39">
                  <c:v>9.6265065272023442E-2</c:v>
                </c:pt>
                <c:pt idx="40">
                  <c:v>9.6265065272023456E-2</c:v>
                </c:pt>
                <c:pt idx="41">
                  <c:v>9.6265065272023456E-2</c:v>
                </c:pt>
                <c:pt idx="42">
                  <c:v>9.6265065272023387E-2</c:v>
                </c:pt>
                <c:pt idx="43">
                  <c:v>9.6265065272023415E-2</c:v>
                </c:pt>
                <c:pt idx="44">
                  <c:v>9.6265065272023415E-2</c:v>
                </c:pt>
                <c:pt idx="45">
                  <c:v>9.6265065272023456E-2</c:v>
                </c:pt>
                <c:pt idx="46">
                  <c:v>9.6265065272023428E-2</c:v>
                </c:pt>
                <c:pt idx="47">
                  <c:v>9.6265065272023484E-2</c:v>
                </c:pt>
                <c:pt idx="48">
                  <c:v>9.6265065272023428E-2</c:v>
                </c:pt>
                <c:pt idx="49">
                  <c:v>9.6265065272023428E-2</c:v>
                </c:pt>
                <c:pt idx="50">
                  <c:v>9.626506527202347E-2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BD-4675-AA55-29351A6E7E60}"/>
            </c:ext>
          </c:extLst>
        </c:ser>
        <c:ser>
          <c:idx val="9"/>
          <c:order val="9"/>
          <c:tx>
            <c:strRef>
              <c:f>'Share E-Mopeds+E-Motorcycles'!$A$11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E-Mopeds+E-Motorcycles'!$C$11:$BA$11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2.2255258917682251E-3</c:v>
                </c:pt>
                <c:pt idx="13">
                  <c:v>1.0737678513905293E-4</c:v>
                </c:pt>
                <c:pt idx="14">
                  <c:v>8.4309923277969812E-4</c:v>
                </c:pt>
                <c:pt idx="15">
                  <c:v>2.1263669501822599E-3</c:v>
                </c:pt>
                <c:pt idx="16">
                  <c:v>1.2570334011732312E-3</c:v>
                </c:pt>
                <c:pt idx="17">
                  <c:v>3.6436509382401167E-4</c:v>
                </c:pt>
                <c:pt idx="18">
                  <c:v>2.6193306602728135E-4</c:v>
                </c:pt>
                <c:pt idx="19">
                  <c:v>5.8269226628023191E-4</c:v>
                </c:pt>
                <c:pt idx="20">
                  <c:v>7.9794509749980932E-4</c:v>
                </c:pt>
                <c:pt idx="21">
                  <c:v>1.011658030881078E-3</c:v>
                </c:pt>
                <c:pt idx="22">
                  <c:v>9.4419223278472591E-4</c:v>
                </c:pt>
                <c:pt idx="23">
                  <c:v>8.994774301359699E-4</c:v>
                </c:pt>
                <c:pt idx="24">
                  <c:v>8.9857812550995912E-4</c:v>
                </c:pt>
                <c:pt idx="25">
                  <c:v>8.985781255099589E-4</c:v>
                </c:pt>
                <c:pt idx="26">
                  <c:v>8.9857812550995868E-4</c:v>
                </c:pt>
                <c:pt idx="27">
                  <c:v>8.985781255099589E-4</c:v>
                </c:pt>
                <c:pt idx="28">
                  <c:v>8.9857812550995901E-4</c:v>
                </c:pt>
                <c:pt idx="29">
                  <c:v>8.985781255099589E-4</c:v>
                </c:pt>
                <c:pt idx="30">
                  <c:v>8.9857812550995923E-4</c:v>
                </c:pt>
                <c:pt idx="31">
                  <c:v>8.9857812550995912E-4</c:v>
                </c:pt>
                <c:pt idx="32">
                  <c:v>8.9857812550995879E-4</c:v>
                </c:pt>
                <c:pt idx="33">
                  <c:v>8.9857812550995879E-4</c:v>
                </c:pt>
                <c:pt idx="34">
                  <c:v>8.9857812550995912E-4</c:v>
                </c:pt>
                <c:pt idx="35">
                  <c:v>8.9857812550995912E-4</c:v>
                </c:pt>
                <c:pt idx="36">
                  <c:v>8.985781255099589E-4</c:v>
                </c:pt>
                <c:pt idx="37">
                  <c:v>8.9857812550995912E-4</c:v>
                </c:pt>
                <c:pt idx="38">
                  <c:v>8.985781255099589E-4</c:v>
                </c:pt>
                <c:pt idx="39">
                  <c:v>8.9857812550995923E-4</c:v>
                </c:pt>
                <c:pt idx="40">
                  <c:v>8.9857812550995933E-4</c:v>
                </c:pt>
                <c:pt idx="41">
                  <c:v>8.9857812550995944E-4</c:v>
                </c:pt>
                <c:pt idx="42">
                  <c:v>8.9857812550995868E-4</c:v>
                </c:pt>
                <c:pt idx="43">
                  <c:v>8.9857812550995901E-4</c:v>
                </c:pt>
                <c:pt idx="44">
                  <c:v>8.9857812550995901E-4</c:v>
                </c:pt>
                <c:pt idx="45">
                  <c:v>8.9857812550995933E-4</c:v>
                </c:pt>
                <c:pt idx="46">
                  <c:v>8.9857812550995912E-4</c:v>
                </c:pt>
                <c:pt idx="47">
                  <c:v>8.9857812550995955E-4</c:v>
                </c:pt>
                <c:pt idx="48">
                  <c:v>8.9857812550995901E-4</c:v>
                </c:pt>
                <c:pt idx="49">
                  <c:v>8.985781255099589E-4</c:v>
                </c:pt>
                <c:pt idx="50">
                  <c:v>8.9857812550995933E-4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BD-4675-AA55-29351A6E7E60}"/>
            </c:ext>
          </c:extLst>
        </c:ser>
        <c:ser>
          <c:idx val="10"/>
          <c:order val="10"/>
          <c:tx>
            <c:strRef>
              <c:f>'Share E-Mopeds+E-Motorcycles'!$A$12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E-Mopeds+E-Motorcycles'!$C$12:$BA$12</c:f>
              <c:numCache>
                <c:formatCode>0.00%</c:formatCode>
                <c:ptCount val="51"/>
                <c:pt idx="0">
                  <c:v>2.6075212297217022E-2</c:v>
                </c:pt>
                <c:pt idx="1">
                  <c:v>2.6075212297217022E-2</c:v>
                </c:pt>
                <c:pt idx="2">
                  <c:v>2.6075212297217026E-2</c:v>
                </c:pt>
                <c:pt idx="3">
                  <c:v>2.6075212297217015E-2</c:v>
                </c:pt>
                <c:pt idx="4">
                  <c:v>2.6075212297217026E-2</c:v>
                </c:pt>
                <c:pt idx="5">
                  <c:v>2.6075212297217026E-2</c:v>
                </c:pt>
                <c:pt idx="6">
                  <c:v>2.6075212297217022E-2</c:v>
                </c:pt>
                <c:pt idx="7">
                  <c:v>2.6075212297217022E-2</c:v>
                </c:pt>
                <c:pt idx="8">
                  <c:v>2.6075212297217026E-2</c:v>
                </c:pt>
                <c:pt idx="9">
                  <c:v>2.6075212297217022E-2</c:v>
                </c:pt>
                <c:pt idx="10">
                  <c:v>2.6075212297217019E-2</c:v>
                </c:pt>
                <c:pt idx="11">
                  <c:v>2.6075212297217022E-2</c:v>
                </c:pt>
                <c:pt idx="12">
                  <c:v>9.6142718524387313E-3</c:v>
                </c:pt>
                <c:pt idx="13">
                  <c:v>4.7245785461183295E-3</c:v>
                </c:pt>
                <c:pt idx="14">
                  <c:v>3.4567068543967625E-3</c:v>
                </c:pt>
                <c:pt idx="15">
                  <c:v>5.7715674362089917E-3</c:v>
                </c:pt>
                <c:pt idx="16">
                  <c:v>6.7041781395905664E-3</c:v>
                </c:pt>
                <c:pt idx="17">
                  <c:v>9.0483998299629564E-3</c:v>
                </c:pt>
                <c:pt idx="18">
                  <c:v>9.107211218794705E-3</c:v>
                </c:pt>
                <c:pt idx="19">
                  <c:v>9.0570645737036055E-3</c:v>
                </c:pt>
                <c:pt idx="20">
                  <c:v>1.2402842276355734E-2</c:v>
                </c:pt>
                <c:pt idx="21">
                  <c:v>1.572468461043415E-2</c:v>
                </c:pt>
                <c:pt idx="22">
                  <c:v>1.4676031444371284E-2</c:v>
                </c:pt>
                <c:pt idx="23">
                  <c:v>1.4913075073558692E-2</c:v>
                </c:pt>
                <c:pt idx="24">
                  <c:v>1.4898164863527441E-2</c:v>
                </c:pt>
                <c:pt idx="25">
                  <c:v>1.4898164863527437E-2</c:v>
                </c:pt>
                <c:pt idx="26">
                  <c:v>1.4898164863527436E-2</c:v>
                </c:pt>
                <c:pt idx="27">
                  <c:v>1.4898164863527439E-2</c:v>
                </c:pt>
                <c:pt idx="28">
                  <c:v>1.4898164863527441E-2</c:v>
                </c:pt>
                <c:pt idx="29">
                  <c:v>1.4898164863527439E-2</c:v>
                </c:pt>
                <c:pt idx="30">
                  <c:v>1.4898164863527442E-2</c:v>
                </c:pt>
                <c:pt idx="31">
                  <c:v>1.4898164863527441E-2</c:v>
                </c:pt>
                <c:pt idx="32">
                  <c:v>1.4898164863527436E-2</c:v>
                </c:pt>
                <c:pt idx="33">
                  <c:v>1.4898164863527436E-2</c:v>
                </c:pt>
                <c:pt idx="34">
                  <c:v>1.4898164863527442E-2</c:v>
                </c:pt>
                <c:pt idx="35">
                  <c:v>1.4898164863527441E-2</c:v>
                </c:pt>
                <c:pt idx="36">
                  <c:v>1.4898164863527437E-2</c:v>
                </c:pt>
                <c:pt idx="37">
                  <c:v>1.4898164863527441E-2</c:v>
                </c:pt>
                <c:pt idx="38">
                  <c:v>1.4898164863527436E-2</c:v>
                </c:pt>
                <c:pt idx="39">
                  <c:v>1.4898164863527442E-2</c:v>
                </c:pt>
                <c:pt idx="40">
                  <c:v>1.4898164863527444E-2</c:v>
                </c:pt>
                <c:pt idx="41">
                  <c:v>1.4898164863527444E-2</c:v>
                </c:pt>
                <c:pt idx="42">
                  <c:v>1.4898164863527436E-2</c:v>
                </c:pt>
                <c:pt idx="43">
                  <c:v>1.4898164863527441E-2</c:v>
                </c:pt>
                <c:pt idx="44">
                  <c:v>1.4898164863527439E-2</c:v>
                </c:pt>
                <c:pt idx="45">
                  <c:v>1.4898164863527446E-2</c:v>
                </c:pt>
                <c:pt idx="46">
                  <c:v>1.4898164863527441E-2</c:v>
                </c:pt>
                <c:pt idx="47">
                  <c:v>1.4898164863527451E-2</c:v>
                </c:pt>
                <c:pt idx="48">
                  <c:v>1.4898164863527444E-2</c:v>
                </c:pt>
                <c:pt idx="49">
                  <c:v>1.4898164863527442E-2</c:v>
                </c:pt>
                <c:pt idx="50">
                  <c:v>1.4898164863527449E-2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BD-4675-AA55-29351A6E7E60}"/>
            </c:ext>
          </c:extLst>
        </c:ser>
        <c:ser>
          <c:idx val="11"/>
          <c:order val="11"/>
          <c:tx>
            <c:strRef>
              <c:f>'Share E-Mopeds+E-Motorcycles'!$A$13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E-Mopeds+E-Motorcycles'!$C$13:$BA$13</c:f>
              <c:numCache>
                <c:formatCode>0.00%</c:formatCode>
                <c:ptCount val="51"/>
                <c:pt idx="0">
                  <c:v>0.16801985388699697</c:v>
                </c:pt>
                <c:pt idx="1">
                  <c:v>0.16801985388699697</c:v>
                </c:pt>
                <c:pt idx="2">
                  <c:v>0.168019853886997</c:v>
                </c:pt>
                <c:pt idx="3">
                  <c:v>0.16801985388699694</c:v>
                </c:pt>
                <c:pt idx="4">
                  <c:v>0.168019853886997</c:v>
                </c:pt>
                <c:pt idx="5">
                  <c:v>0.16801985388699697</c:v>
                </c:pt>
                <c:pt idx="6">
                  <c:v>0.168019853886997</c:v>
                </c:pt>
                <c:pt idx="7">
                  <c:v>0.168019853886997</c:v>
                </c:pt>
                <c:pt idx="8">
                  <c:v>0.16801985388699706</c:v>
                </c:pt>
                <c:pt idx="9">
                  <c:v>0.168019853886997</c:v>
                </c:pt>
                <c:pt idx="10">
                  <c:v>0.16801985388699697</c:v>
                </c:pt>
                <c:pt idx="11">
                  <c:v>0.168019853886997</c:v>
                </c:pt>
                <c:pt idx="12">
                  <c:v>0.12587574443841079</c:v>
                </c:pt>
                <c:pt idx="13">
                  <c:v>0.12638247610866532</c:v>
                </c:pt>
                <c:pt idx="14">
                  <c:v>0.14383272911221651</c:v>
                </c:pt>
                <c:pt idx="15">
                  <c:v>0.16555285540704739</c:v>
                </c:pt>
                <c:pt idx="16">
                  <c:v>0.21938225787142343</c:v>
                </c:pt>
                <c:pt idx="17">
                  <c:v>0.26923544057812593</c:v>
                </c:pt>
                <c:pt idx="18">
                  <c:v>0.23991053978360299</c:v>
                </c:pt>
                <c:pt idx="19">
                  <c:v>0.20779312904480271</c:v>
                </c:pt>
                <c:pt idx="20">
                  <c:v>0.14514029497234388</c:v>
                </c:pt>
                <c:pt idx="21">
                  <c:v>0.19307037687290385</c:v>
                </c:pt>
                <c:pt idx="22">
                  <c:v>0.20422081106548409</c:v>
                </c:pt>
                <c:pt idx="23">
                  <c:v>0.20751933508364598</c:v>
                </c:pt>
                <c:pt idx="24">
                  <c:v>0.20731185561637444</c:v>
                </c:pt>
                <c:pt idx="25">
                  <c:v>0.20731185561637439</c:v>
                </c:pt>
                <c:pt idx="26">
                  <c:v>0.20731185561637436</c:v>
                </c:pt>
                <c:pt idx="27">
                  <c:v>0.20731185561637439</c:v>
                </c:pt>
                <c:pt idx="28">
                  <c:v>0.20731185561637439</c:v>
                </c:pt>
                <c:pt idx="29">
                  <c:v>0.20731185561637439</c:v>
                </c:pt>
                <c:pt idx="30">
                  <c:v>0.20731185561637444</c:v>
                </c:pt>
                <c:pt idx="31">
                  <c:v>0.20731185561637441</c:v>
                </c:pt>
                <c:pt idx="32">
                  <c:v>0.20731185561637433</c:v>
                </c:pt>
                <c:pt idx="33">
                  <c:v>0.2073118556163743</c:v>
                </c:pt>
                <c:pt idx="34">
                  <c:v>0.20731185561637439</c:v>
                </c:pt>
                <c:pt idx="35">
                  <c:v>0.20731185561637436</c:v>
                </c:pt>
                <c:pt idx="36">
                  <c:v>0.20731185561637433</c:v>
                </c:pt>
                <c:pt idx="37">
                  <c:v>0.20731185561637436</c:v>
                </c:pt>
                <c:pt idx="38">
                  <c:v>0.2073118556163743</c:v>
                </c:pt>
                <c:pt idx="39">
                  <c:v>0.20731185561637436</c:v>
                </c:pt>
                <c:pt idx="40">
                  <c:v>0.20731185561637439</c:v>
                </c:pt>
                <c:pt idx="41">
                  <c:v>0.20731185561637439</c:v>
                </c:pt>
                <c:pt idx="42">
                  <c:v>0.20731185561637425</c:v>
                </c:pt>
                <c:pt idx="43">
                  <c:v>0.2073118556163743</c:v>
                </c:pt>
                <c:pt idx="44">
                  <c:v>0.2073118556163743</c:v>
                </c:pt>
                <c:pt idx="45">
                  <c:v>0.20731185561637439</c:v>
                </c:pt>
                <c:pt idx="46">
                  <c:v>0.20731185561637433</c:v>
                </c:pt>
                <c:pt idx="47">
                  <c:v>0.20731185561637444</c:v>
                </c:pt>
                <c:pt idx="48">
                  <c:v>0.20731185561637433</c:v>
                </c:pt>
                <c:pt idx="49">
                  <c:v>0.2073118556163743</c:v>
                </c:pt>
                <c:pt idx="50">
                  <c:v>0.20731185561637439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BD-4675-AA55-29351A6E7E60}"/>
            </c:ext>
          </c:extLst>
        </c:ser>
        <c:ser>
          <c:idx val="12"/>
          <c:order val="12"/>
          <c:tx>
            <c:strRef>
              <c:f>'Share E-Mopeds+E-Motorcycles'!$A$14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E-Mopeds+E-Motorcycles'!$C$14:$BA$14</c:f>
              <c:numCache>
                <c:formatCode>0.00%</c:formatCode>
                <c:ptCount val="51"/>
                <c:pt idx="0">
                  <c:v>3.1767688221257348E-2</c:v>
                </c:pt>
                <c:pt idx="1">
                  <c:v>3.1767688221257348E-2</c:v>
                </c:pt>
                <c:pt idx="2">
                  <c:v>3.1767688221257355E-2</c:v>
                </c:pt>
                <c:pt idx="3">
                  <c:v>3.1767688221257348E-2</c:v>
                </c:pt>
                <c:pt idx="4">
                  <c:v>3.1767688221257362E-2</c:v>
                </c:pt>
                <c:pt idx="5">
                  <c:v>3.1767688221257362E-2</c:v>
                </c:pt>
                <c:pt idx="6">
                  <c:v>3.1767688221257362E-2</c:v>
                </c:pt>
                <c:pt idx="7">
                  <c:v>3.1767688221257362E-2</c:v>
                </c:pt>
                <c:pt idx="8">
                  <c:v>3.1767688221257369E-2</c:v>
                </c:pt>
                <c:pt idx="9">
                  <c:v>3.1767688221257362E-2</c:v>
                </c:pt>
                <c:pt idx="10">
                  <c:v>3.1767688221257355E-2</c:v>
                </c:pt>
                <c:pt idx="11">
                  <c:v>3.1767688221257362E-2</c:v>
                </c:pt>
                <c:pt idx="12">
                  <c:v>1.7003017813109238E-2</c:v>
                </c:pt>
                <c:pt idx="13">
                  <c:v>9.1270267368194994E-3</c:v>
                </c:pt>
                <c:pt idx="14">
                  <c:v>1.4585616727088779E-2</c:v>
                </c:pt>
                <c:pt idx="15">
                  <c:v>2.1719319562575942E-2</c:v>
                </c:pt>
                <c:pt idx="16">
                  <c:v>2.3524482221956182E-2</c:v>
                </c:pt>
                <c:pt idx="17">
                  <c:v>8.8965810408696173E-3</c:v>
                </c:pt>
                <c:pt idx="18">
                  <c:v>1.0900445286212247E-2</c:v>
                </c:pt>
                <c:pt idx="19">
                  <c:v>1.8468811396447352E-2</c:v>
                </c:pt>
                <c:pt idx="20">
                  <c:v>9.601871313904357E-3</c:v>
                </c:pt>
                <c:pt idx="21">
                  <c:v>2.4587536465900135E-2</c:v>
                </c:pt>
                <c:pt idx="22">
                  <c:v>2.4477690018574395E-2</c:v>
                </c:pt>
                <c:pt idx="23">
                  <c:v>2.4873047612220912E-2</c:v>
                </c:pt>
                <c:pt idx="24">
                  <c:v>2.4848179343122404E-2</c:v>
                </c:pt>
                <c:pt idx="25">
                  <c:v>2.48481793431224E-2</c:v>
                </c:pt>
                <c:pt idx="26">
                  <c:v>2.4848179343122397E-2</c:v>
                </c:pt>
                <c:pt idx="27">
                  <c:v>2.4848179343122404E-2</c:v>
                </c:pt>
                <c:pt idx="28">
                  <c:v>2.4848179343122404E-2</c:v>
                </c:pt>
                <c:pt idx="29">
                  <c:v>2.4848179343122404E-2</c:v>
                </c:pt>
                <c:pt idx="30">
                  <c:v>2.484817934312241E-2</c:v>
                </c:pt>
                <c:pt idx="31">
                  <c:v>2.4848179343122407E-2</c:v>
                </c:pt>
                <c:pt idx="32">
                  <c:v>2.4848179343122397E-2</c:v>
                </c:pt>
                <c:pt idx="33">
                  <c:v>2.4848179343122397E-2</c:v>
                </c:pt>
                <c:pt idx="34">
                  <c:v>2.4848179343122404E-2</c:v>
                </c:pt>
                <c:pt idx="35">
                  <c:v>2.4848179343122404E-2</c:v>
                </c:pt>
                <c:pt idx="36">
                  <c:v>2.4848179343122397E-2</c:v>
                </c:pt>
                <c:pt idx="37">
                  <c:v>2.48481793431224E-2</c:v>
                </c:pt>
                <c:pt idx="38">
                  <c:v>2.4848179343122393E-2</c:v>
                </c:pt>
                <c:pt idx="39">
                  <c:v>2.48481793431224E-2</c:v>
                </c:pt>
                <c:pt idx="40">
                  <c:v>2.4848179343122404E-2</c:v>
                </c:pt>
                <c:pt idx="41">
                  <c:v>2.4848179343122404E-2</c:v>
                </c:pt>
                <c:pt idx="42">
                  <c:v>2.4848179343122386E-2</c:v>
                </c:pt>
                <c:pt idx="43">
                  <c:v>2.4848179343122393E-2</c:v>
                </c:pt>
                <c:pt idx="44">
                  <c:v>2.4848179343122393E-2</c:v>
                </c:pt>
                <c:pt idx="45">
                  <c:v>2.4848179343122404E-2</c:v>
                </c:pt>
                <c:pt idx="46">
                  <c:v>2.4848179343122397E-2</c:v>
                </c:pt>
                <c:pt idx="47">
                  <c:v>2.484817934312241E-2</c:v>
                </c:pt>
                <c:pt idx="48">
                  <c:v>2.4848179343122397E-2</c:v>
                </c:pt>
                <c:pt idx="49">
                  <c:v>2.4848179343122393E-2</c:v>
                </c:pt>
                <c:pt idx="50">
                  <c:v>2.4848179343122407E-2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BD-4675-AA55-29351A6E7E60}"/>
            </c:ext>
          </c:extLst>
        </c:ser>
        <c:ser>
          <c:idx val="13"/>
          <c:order val="13"/>
          <c:tx>
            <c:strRef>
              <c:f>'Share E-Mopeds+E-Motorcycles'!$A$15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E-Mopeds+E-Motorcycles'!$C$15:$BA$15</c:f>
              <c:numCache>
                <c:formatCode>0.00%</c:formatCode>
                <c:ptCount val="51"/>
                <c:pt idx="0">
                  <c:v>1.1017695336852261E-3</c:v>
                </c:pt>
                <c:pt idx="1">
                  <c:v>1.1017695336852261E-3</c:v>
                </c:pt>
                <c:pt idx="2">
                  <c:v>1.1017695336852263E-3</c:v>
                </c:pt>
                <c:pt idx="3">
                  <c:v>1.1017695336852258E-3</c:v>
                </c:pt>
                <c:pt idx="4">
                  <c:v>1.1017695336852263E-3</c:v>
                </c:pt>
                <c:pt idx="5">
                  <c:v>1.1017695336852263E-3</c:v>
                </c:pt>
                <c:pt idx="6">
                  <c:v>1.1017695336852263E-3</c:v>
                </c:pt>
                <c:pt idx="7">
                  <c:v>1.1017695336852263E-3</c:v>
                </c:pt>
                <c:pt idx="8">
                  <c:v>1.1017695336852265E-3</c:v>
                </c:pt>
                <c:pt idx="9">
                  <c:v>1.1017695336852263E-3</c:v>
                </c:pt>
                <c:pt idx="10">
                  <c:v>1.1017695336852261E-3</c:v>
                </c:pt>
                <c:pt idx="11">
                  <c:v>1.1017695336852263E-3</c:v>
                </c:pt>
                <c:pt idx="12">
                  <c:v>3.3827993554877019E-3</c:v>
                </c:pt>
                <c:pt idx="13">
                  <c:v>2.4696660581982176E-3</c:v>
                </c:pt>
                <c:pt idx="14">
                  <c:v>2.5292976983390947E-3</c:v>
                </c:pt>
                <c:pt idx="15">
                  <c:v>3.1895504252733901E-3</c:v>
                </c:pt>
                <c:pt idx="16">
                  <c:v>4.9084161379145215E-3</c:v>
                </c:pt>
                <c:pt idx="17">
                  <c:v>8.5018521892269382E-4</c:v>
                </c:pt>
                <c:pt idx="18">
                  <c:v>5.0371743466784869E-4</c:v>
                </c:pt>
                <c:pt idx="19">
                  <c:v>1.520066781600605E-3</c:v>
                </c:pt>
                <c:pt idx="20">
                  <c:v>2.0815959065212421E-3</c:v>
                </c:pt>
                <c:pt idx="21">
                  <c:v>2.6391079066462909E-3</c:v>
                </c:pt>
                <c:pt idx="22">
                  <c:v>2.7915248621461462E-3</c:v>
                </c:pt>
                <c:pt idx="23">
                  <c:v>2.83661288112445E-3</c:v>
                </c:pt>
                <c:pt idx="24">
                  <c:v>2.8337768132024217E-3</c:v>
                </c:pt>
                <c:pt idx="25">
                  <c:v>2.8337768132024209E-3</c:v>
                </c:pt>
                <c:pt idx="26">
                  <c:v>2.8337768132024209E-3</c:v>
                </c:pt>
                <c:pt idx="27">
                  <c:v>2.8337768132024213E-3</c:v>
                </c:pt>
                <c:pt idx="28">
                  <c:v>2.8337768132024213E-3</c:v>
                </c:pt>
                <c:pt idx="29">
                  <c:v>2.8337768132024213E-3</c:v>
                </c:pt>
                <c:pt idx="30">
                  <c:v>2.8337768132024222E-3</c:v>
                </c:pt>
                <c:pt idx="31">
                  <c:v>2.8337768132024217E-3</c:v>
                </c:pt>
                <c:pt idx="32">
                  <c:v>2.8337768132024204E-3</c:v>
                </c:pt>
                <c:pt idx="33">
                  <c:v>2.8337768132024204E-3</c:v>
                </c:pt>
                <c:pt idx="34">
                  <c:v>2.8337768132024217E-3</c:v>
                </c:pt>
                <c:pt idx="35">
                  <c:v>2.8337768132024213E-3</c:v>
                </c:pt>
                <c:pt idx="36">
                  <c:v>2.8337768132024204E-3</c:v>
                </c:pt>
                <c:pt idx="37">
                  <c:v>2.8337768132024213E-3</c:v>
                </c:pt>
                <c:pt idx="38">
                  <c:v>2.8337768132024204E-3</c:v>
                </c:pt>
                <c:pt idx="39">
                  <c:v>2.8337768132024213E-3</c:v>
                </c:pt>
                <c:pt idx="40">
                  <c:v>2.8337768132024213E-3</c:v>
                </c:pt>
                <c:pt idx="41">
                  <c:v>2.8337768132024217E-3</c:v>
                </c:pt>
                <c:pt idx="42">
                  <c:v>2.83377681320242E-3</c:v>
                </c:pt>
                <c:pt idx="43">
                  <c:v>2.8337768132024213E-3</c:v>
                </c:pt>
                <c:pt idx="44">
                  <c:v>2.8337768132024209E-3</c:v>
                </c:pt>
                <c:pt idx="45">
                  <c:v>2.8337768132024222E-3</c:v>
                </c:pt>
                <c:pt idx="46">
                  <c:v>2.8337768132024213E-3</c:v>
                </c:pt>
                <c:pt idx="47">
                  <c:v>2.833776813202423E-3</c:v>
                </c:pt>
                <c:pt idx="48">
                  <c:v>2.8337768132024213E-3</c:v>
                </c:pt>
                <c:pt idx="49">
                  <c:v>2.8337768132024213E-3</c:v>
                </c:pt>
                <c:pt idx="50">
                  <c:v>2.8337768132024226E-3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BD-4675-AA55-29351A6E7E60}"/>
            </c:ext>
          </c:extLst>
        </c:ser>
        <c:ser>
          <c:idx val="14"/>
          <c:order val="14"/>
          <c:tx>
            <c:strRef>
              <c:f>'Share E-Mopeds+E-Motorcycles'!$A$16</c:f>
              <c:strCache>
                <c:ptCount val="1"/>
                <c:pt idx="0">
                  <c:v>HRV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E-Mopeds+E-Motorcycles'!$C$16:$BA$16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6.7447938622375856E-4</c:v>
                </c:pt>
                <c:pt idx="15">
                  <c:v>1.0404009720534629E-2</c:v>
                </c:pt>
                <c:pt idx="16">
                  <c:v>2.693643002514067E-3</c:v>
                </c:pt>
                <c:pt idx="17">
                  <c:v>1.2449140705653732E-3</c:v>
                </c:pt>
                <c:pt idx="18">
                  <c:v>5.641635268279906E-3</c:v>
                </c:pt>
                <c:pt idx="19">
                  <c:v>5.6622487614622543E-3</c:v>
                </c:pt>
                <c:pt idx="20">
                  <c:v>7.7539447517916268E-3</c:v>
                </c:pt>
                <c:pt idx="21">
                  <c:v>9.8306769522574344E-3</c:v>
                </c:pt>
                <c:pt idx="22">
                  <c:v>9.7867577519947253E-3</c:v>
                </c:pt>
                <c:pt idx="23">
                  <c:v>9.9448310420598377E-3</c:v>
                </c:pt>
                <c:pt idx="24">
                  <c:v>9.9348881215802556E-3</c:v>
                </c:pt>
                <c:pt idx="25">
                  <c:v>9.9348881215802539E-3</c:v>
                </c:pt>
                <c:pt idx="26">
                  <c:v>9.9348881215802504E-3</c:v>
                </c:pt>
                <c:pt idx="27">
                  <c:v>9.9348881215802539E-3</c:v>
                </c:pt>
                <c:pt idx="28">
                  <c:v>9.9348881215802539E-3</c:v>
                </c:pt>
                <c:pt idx="29">
                  <c:v>9.9348881215802522E-3</c:v>
                </c:pt>
                <c:pt idx="30">
                  <c:v>9.9348881215802539E-3</c:v>
                </c:pt>
                <c:pt idx="31">
                  <c:v>9.9348881215802522E-3</c:v>
                </c:pt>
                <c:pt idx="32">
                  <c:v>9.9348881215802487E-3</c:v>
                </c:pt>
                <c:pt idx="33">
                  <c:v>9.9348881215802487E-3</c:v>
                </c:pt>
                <c:pt idx="34">
                  <c:v>9.9348881215802522E-3</c:v>
                </c:pt>
                <c:pt idx="35">
                  <c:v>9.9348881215802522E-3</c:v>
                </c:pt>
                <c:pt idx="36">
                  <c:v>9.9348881215802504E-3</c:v>
                </c:pt>
                <c:pt idx="37">
                  <c:v>9.9348881215802522E-3</c:v>
                </c:pt>
                <c:pt idx="38">
                  <c:v>9.9348881215802504E-3</c:v>
                </c:pt>
                <c:pt idx="39">
                  <c:v>9.9348881215802539E-3</c:v>
                </c:pt>
                <c:pt idx="40">
                  <c:v>9.9348881215802556E-3</c:v>
                </c:pt>
                <c:pt idx="41">
                  <c:v>9.9348881215802556E-3</c:v>
                </c:pt>
                <c:pt idx="42">
                  <c:v>9.9348881215802487E-3</c:v>
                </c:pt>
                <c:pt idx="43">
                  <c:v>9.9348881215802522E-3</c:v>
                </c:pt>
                <c:pt idx="44">
                  <c:v>9.9348881215802522E-3</c:v>
                </c:pt>
                <c:pt idx="45">
                  <c:v>9.9348881215802574E-3</c:v>
                </c:pt>
                <c:pt idx="46">
                  <c:v>9.9348881215802539E-3</c:v>
                </c:pt>
                <c:pt idx="47">
                  <c:v>9.9348881215802574E-3</c:v>
                </c:pt>
                <c:pt idx="48">
                  <c:v>9.9348881215802522E-3</c:v>
                </c:pt>
                <c:pt idx="49">
                  <c:v>9.9348881215802522E-3</c:v>
                </c:pt>
                <c:pt idx="50">
                  <c:v>9.9348881215802556E-3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BD-4675-AA55-29351A6E7E60}"/>
            </c:ext>
          </c:extLst>
        </c:ser>
        <c:ser>
          <c:idx val="15"/>
          <c:order val="15"/>
          <c:tx>
            <c:strRef>
              <c:f>'Share E-Mopeds+E-Motorcycles'!$A$17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E-Mopeds+E-Motorcycles'!$C$17:$BA$17</c:f>
              <c:numCache>
                <c:formatCode>0.00%</c:formatCode>
                <c:ptCount val="51"/>
                <c:pt idx="0">
                  <c:v>1.0099554058781242E-3</c:v>
                </c:pt>
                <c:pt idx="1">
                  <c:v>1.009955405878124E-3</c:v>
                </c:pt>
                <c:pt idx="2">
                  <c:v>1.0099554058781242E-3</c:v>
                </c:pt>
                <c:pt idx="3">
                  <c:v>1.0099554058781237E-3</c:v>
                </c:pt>
                <c:pt idx="4">
                  <c:v>1.0099554058781242E-3</c:v>
                </c:pt>
                <c:pt idx="5">
                  <c:v>1.009955405878124E-3</c:v>
                </c:pt>
                <c:pt idx="6">
                  <c:v>1.009955405878124E-3</c:v>
                </c:pt>
                <c:pt idx="7">
                  <c:v>1.009955405878124E-3</c:v>
                </c:pt>
                <c:pt idx="8">
                  <c:v>1.0099554058781244E-3</c:v>
                </c:pt>
                <c:pt idx="9">
                  <c:v>1.009955405878124E-3</c:v>
                </c:pt>
                <c:pt idx="10">
                  <c:v>1.009955405878124E-3</c:v>
                </c:pt>
                <c:pt idx="11">
                  <c:v>1.0099554058781242E-3</c:v>
                </c:pt>
                <c:pt idx="12">
                  <c:v>3.5608414268291599E-4</c:v>
                </c:pt>
                <c:pt idx="13">
                  <c:v>5.3688392569526473E-4</c:v>
                </c:pt>
                <c:pt idx="14">
                  <c:v>9.2740915605766801E-4</c:v>
                </c:pt>
                <c:pt idx="15">
                  <c:v>1.2910085054678008E-3</c:v>
                </c:pt>
                <c:pt idx="16">
                  <c:v>2.2746318687896566E-3</c:v>
                </c:pt>
                <c:pt idx="17">
                  <c:v>3.6436509382401167E-4</c:v>
                </c:pt>
                <c:pt idx="18">
                  <c:v>5.2386613205456271E-4</c:v>
                </c:pt>
                <c:pt idx="19">
                  <c:v>6.206939358202471E-4</c:v>
                </c:pt>
                <c:pt idx="20">
                  <c:v>8.4998499516284051E-4</c:v>
                </c:pt>
                <c:pt idx="21">
                  <c:v>1.0776357285472355E-3</c:v>
                </c:pt>
                <c:pt idx="22">
                  <c:v>1.0728213195698914E-3</c:v>
                </c:pt>
                <c:pt idx="23">
                  <c:v>1.090149264118416E-3</c:v>
                </c:pt>
                <c:pt idx="24">
                  <c:v>1.1616632792421954E-3</c:v>
                </c:pt>
                <c:pt idx="25">
                  <c:v>1.1616632792421952E-3</c:v>
                </c:pt>
                <c:pt idx="26">
                  <c:v>1.1616632792421948E-3</c:v>
                </c:pt>
                <c:pt idx="27">
                  <c:v>1.161663279242195E-3</c:v>
                </c:pt>
                <c:pt idx="28">
                  <c:v>1.161663279242195E-3</c:v>
                </c:pt>
                <c:pt idx="29">
                  <c:v>1.161663279242195E-3</c:v>
                </c:pt>
                <c:pt idx="30">
                  <c:v>1.1616632792421952E-3</c:v>
                </c:pt>
                <c:pt idx="31">
                  <c:v>1.1616632792421952E-3</c:v>
                </c:pt>
                <c:pt idx="32">
                  <c:v>1.1616632792421948E-3</c:v>
                </c:pt>
                <c:pt idx="33">
                  <c:v>1.1616632792421945E-3</c:v>
                </c:pt>
                <c:pt idx="34">
                  <c:v>1.161663279242195E-3</c:v>
                </c:pt>
                <c:pt idx="35">
                  <c:v>1.1616632792421948E-3</c:v>
                </c:pt>
                <c:pt idx="36">
                  <c:v>1.1616632792421945E-3</c:v>
                </c:pt>
                <c:pt idx="37">
                  <c:v>1.161663279242195E-3</c:v>
                </c:pt>
                <c:pt idx="38">
                  <c:v>1.1616632792421948E-3</c:v>
                </c:pt>
                <c:pt idx="39">
                  <c:v>1.161663279242195E-3</c:v>
                </c:pt>
                <c:pt idx="40">
                  <c:v>1.1616632792421952E-3</c:v>
                </c:pt>
                <c:pt idx="41">
                  <c:v>1.1616632792421954E-3</c:v>
                </c:pt>
                <c:pt idx="42">
                  <c:v>1.1616632792421945E-3</c:v>
                </c:pt>
                <c:pt idx="43">
                  <c:v>1.161663279242195E-3</c:v>
                </c:pt>
                <c:pt idx="44">
                  <c:v>1.161663279242195E-3</c:v>
                </c:pt>
                <c:pt idx="45">
                  <c:v>1.1616632792421954E-3</c:v>
                </c:pt>
                <c:pt idx="46">
                  <c:v>1.1616632792421952E-3</c:v>
                </c:pt>
                <c:pt idx="47">
                  <c:v>1.1616632792421958E-3</c:v>
                </c:pt>
                <c:pt idx="48">
                  <c:v>1.1616632792421952E-3</c:v>
                </c:pt>
                <c:pt idx="49">
                  <c:v>1.1616632792421952E-3</c:v>
                </c:pt>
                <c:pt idx="50">
                  <c:v>1.1616632792421958E-3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BD-4675-AA55-29351A6E7E60}"/>
            </c:ext>
          </c:extLst>
        </c:ser>
        <c:ser>
          <c:idx val="16"/>
          <c:order val="16"/>
          <c:tx>
            <c:strRef>
              <c:f>'Share E-Mopeds+E-Motorcycles'!$A$18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E-Mopeds+E-Motorcycles'!$C$18:$BA$18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4.2154961638984906E-4</c:v>
                </c:pt>
                <c:pt idx="15">
                  <c:v>0</c:v>
                </c:pt>
                <c:pt idx="16">
                  <c:v>1.1971746677840296E-4</c:v>
                </c:pt>
                <c:pt idx="17">
                  <c:v>2.1254630473067346E-4</c:v>
                </c:pt>
                <c:pt idx="18">
                  <c:v>3.223791581874232E-4</c:v>
                </c:pt>
                <c:pt idx="19">
                  <c:v>4.8135448084019164E-4</c:v>
                </c:pt>
                <c:pt idx="20">
                  <c:v>6.5917203706505998E-4</c:v>
                </c:pt>
                <c:pt idx="21">
                  <c:v>8.3571750377132547E-4</c:v>
                </c:pt>
                <c:pt idx="22">
                  <c:v>7.7998488795259975E-4</c:v>
                </c:pt>
                <c:pt idx="23">
                  <c:v>7.4304657272101864E-4</c:v>
                </c:pt>
                <c:pt idx="24">
                  <c:v>7.4230366889953151E-4</c:v>
                </c:pt>
                <c:pt idx="25">
                  <c:v>7.423036688995314E-4</c:v>
                </c:pt>
                <c:pt idx="26">
                  <c:v>7.4230366889953118E-4</c:v>
                </c:pt>
                <c:pt idx="27">
                  <c:v>7.4230366889953129E-4</c:v>
                </c:pt>
                <c:pt idx="28">
                  <c:v>7.423036688995314E-4</c:v>
                </c:pt>
                <c:pt idx="29">
                  <c:v>7.4230366889953129E-4</c:v>
                </c:pt>
                <c:pt idx="30">
                  <c:v>7.423036688995314E-4</c:v>
                </c:pt>
                <c:pt idx="31">
                  <c:v>7.4230366889953129E-4</c:v>
                </c:pt>
                <c:pt idx="32">
                  <c:v>7.4230366889953096E-4</c:v>
                </c:pt>
                <c:pt idx="33">
                  <c:v>7.4230366889953096E-4</c:v>
                </c:pt>
                <c:pt idx="34">
                  <c:v>7.4230366889953129E-4</c:v>
                </c:pt>
                <c:pt idx="35">
                  <c:v>7.4230366889953118E-4</c:v>
                </c:pt>
                <c:pt idx="36">
                  <c:v>7.4230366889953107E-4</c:v>
                </c:pt>
                <c:pt idx="37">
                  <c:v>7.4230366889953118E-4</c:v>
                </c:pt>
                <c:pt idx="38">
                  <c:v>7.4230366889953096E-4</c:v>
                </c:pt>
                <c:pt idx="39">
                  <c:v>7.4230366889953129E-4</c:v>
                </c:pt>
                <c:pt idx="40">
                  <c:v>7.4230366889953129E-4</c:v>
                </c:pt>
                <c:pt idx="41">
                  <c:v>7.4230366889953129E-4</c:v>
                </c:pt>
                <c:pt idx="42">
                  <c:v>7.4230366889953086E-4</c:v>
                </c:pt>
                <c:pt idx="43">
                  <c:v>7.4230366889953107E-4</c:v>
                </c:pt>
                <c:pt idx="44">
                  <c:v>7.4230366889953096E-4</c:v>
                </c:pt>
                <c:pt idx="45">
                  <c:v>7.423036688995314E-4</c:v>
                </c:pt>
                <c:pt idx="46">
                  <c:v>7.4230366889953118E-4</c:v>
                </c:pt>
                <c:pt idx="47">
                  <c:v>7.4230366889953151E-4</c:v>
                </c:pt>
                <c:pt idx="48">
                  <c:v>7.4230366889953107E-4</c:v>
                </c:pt>
                <c:pt idx="49">
                  <c:v>7.4230366889953107E-4</c:v>
                </c:pt>
                <c:pt idx="50">
                  <c:v>7.423036688995314E-4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BD-4675-AA55-29351A6E7E60}"/>
            </c:ext>
          </c:extLst>
        </c:ser>
        <c:ser>
          <c:idx val="17"/>
          <c:order val="17"/>
          <c:tx>
            <c:strRef>
              <c:f>'Share E-Mopeds+E-Motorcycles'!$A$19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E-Mopeds+E-Motorcycles'!$C$19:$BA$19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2.429100625493411E-4</c:v>
                </c:pt>
                <c:pt idx="18">
                  <c:v>2.014869738671395E-5</c:v>
                </c:pt>
                <c:pt idx="19">
                  <c:v>3.1668057950012606E-4</c:v>
                </c:pt>
                <c:pt idx="20">
                  <c:v>1.795886664449699E-3</c:v>
                </c:pt>
                <c:pt idx="21">
                  <c:v>2.2768774096556237E-3</c:v>
                </c:pt>
                <c:pt idx="22">
                  <c:v>2.1250362272392811E-3</c:v>
                </c:pt>
                <c:pt idx="23">
                  <c:v>2.1593592866691316E-3</c:v>
                </c:pt>
                <c:pt idx="24">
                  <c:v>2.1572003422302174E-3</c:v>
                </c:pt>
                <c:pt idx="25">
                  <c:v>2.157200342230217E-3</c:v>
                </c:pt>
                <c:pt idx="26">
                  <c:v>2.1572003422302166E-3</c:v>
                </c:pt>
                <c:pt idx="27">
                  <c:v>2.1572003422302174E-3</c:v>
                </c:pt>
                <c:pt idx="28">
                  <c:v>2.1572003422302174E-3</c:v>
                </c:pt>
                <c:pt idx="29">
                  <c:v>2.157200342230217E-3</c:v>
                </c:pt>
                <c:pt idx="30">
                  <c:v>2.1572003422302179E-3</c:v>
                </c:pt>
                <c:pt idx="31">
                  <c:v>2.1572003422302174E-3</c:v>
                </c:pt>
                <c:pt idx="32">
                  <c:v>2.1572003422302166E-3</c:v>
                </c:pt>
                <c:pt idx="33">
                  <c:v>2.1572003422302166E-3</c:v>
                </c:pt>
                <c:pt idx="34">
                  <c:v>2.1572003422302174E-3</c:v>
                </c:pt>
                <c:pt idx="35">
                  <c:v>2.157200342230217E-3</c:v>
                </c:pt>
                <c:pt idx="36">
                  <c:v>2.1572003422302166E-3</c:v>
                </c:pt>
                <c:pt idx="37">
                  <c:v>2.157200342230217E-3</c:v>
                </c:pt>
                <c:pt idx="38">
                  <c:v>2.1572003422302166E-3</c:v>
                </c:pt>
                <c:pt idx="39">
                  <c:v>2.1572003422302174E-3</c:v>
                </c:pt>
                <c:pt idx="40">
                  <c:v>2.1572003422302174E-3</c:v>
                </c:pt>
                <c:pt idx="41">
                  <c:v>2.1572003422302179E-3</c:v>
                </c:pt>
                <c:pt idx="42">
                  <c:v>2.1572003422302161E-3</c:v>
                </c:pt>
                <c:pt idx="43">
                  <c:v>2.157200342230217E-3</c:v>
                </c:pt>
                <c:pt idx="44">
                  <c:v>2.1572003422302166E-3</c:v>
                </c:pt>
                <c:pt idx="45">
                  <c:v>2.1572003422302174E-3</c:v>
                </c:pt>
                <c:pt idx="46">
                  <c:v>2.157200342230217E-3</c:v>
                </c:pt>
                <c:pt idx="47">
                  <c:v>2.1572003422302183E-3</c:v>
                </c:pt>
                <c:pt idx="48">
                  <c:v>2.157200342230217E-3</c:v>
                </c:pt>
                <c:pt idx="49">
                  <c:v>2.1572003422302166E-3</c:v>
                </c:pt>
                <c:pt idx="50">
                  <c:v>2.1572003422302179E-3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BD-4675-AA55-29351A6E7E60}"/>
            </c:ext>
          </c:extLst>
        </c:ser>
        <c:ser>
          <c:idx val="18"/>
          <c:order val="18"/>
          <c:tx>
            <c:strRef>
              <c:f>'Share E-Mopeds+E-Motorcycles'!$A$20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E-Mopeds+E-Motorcycles'!$C$20:$BA$20</c:f>
              <c:numCache>
                <c:formatCode>0.00%</c:formatCode>
                <c:ptCount val="51"/>
                <c:pt idx="0">
                  <c:v>5.5731175578911031E-2</c:v>
                </c:pt>
                <c:pt idx="1">
                  <c:v>5.5731175578911024E-2</c:v>
                </c:pt>
                <c:pt idx="2">
                  <c:v>5.5731175578911038E-2</c:v>
                </c:pt>
                <c:pt idx="3">
                  <c:v>5.5731175578911024E-2</c:v>
                </c:pt>
                <c:pt idx="4">
                  <c:v>5.5731175578911038E-2</c:v>
                </c:pt>
                <c:pt idx="5">
                  <c:v>5.5731175578911031E-2</c:v>
                </c:pt>
                <c:pt idx="6">
                  <c:v>5.5731175578911031E-2</c:v>
                </c:pt>
                <c:pt idx="7">
                  <c:v>5.5731175578911038E-2</c:v>
                </c:pt>
                <c:pt idx="8">
                  <c:v>5.5731175578911052E-2</c:v>
                </c:pt>
                <c:pt idx="9">
                  <c:v>5.5731175578911031E-2</c:v>
                </c:pt>
                <c:pt idx="10">
                  <c:v>5.5731175578911024E-2</c:v>
                </c:pt>
                <c:pt idx="11">
                  <c:v>5.5731175578911031E-2</c:v>
                </c:pt>
                <c:pt idx="12">
                  <c:v>9.2848940204570352E-2</c:v>
                </c:pt>
                <c:pt idx="13">
                  <c:v>8.21432406313755E-2</c:v>
                </c:pt>
                <c:pt idx="14">
                  <c:v>6.8712587471545405E-2</c:v>
                </c:pt>
                <c:pt idx="15">
                  <c:v>5.4602065613608745E-2</c:v>
                </c:pt>
                <c:pt idx="16">
                  <c:v>4.758769304441518E-2</c:v>
                </c:pt>
                <c:pt idx="17">
                  <c:v>4.4543632719985425E-2</c:v>
                </c:pt>
                <c:pt idx="18">
                  <c:v>6.9976426024057542E-2</c:v>
                </c:pt>
                <c:pt idx="19">
                  <c:v>7.0645103674888118E-2</c:v>
                </c:pt>
                <c:pt idx="20">
                  <c:v>0.10879399782024257</c:v>
                </c:pt>
                <c:pt idx="21">
                  <c:v>7.8922111014500251E-2</c:v>
                </c:pt>
                <c:pt idx="22">
                  <c:v>8.3480116335979487E-2</c:v>
                </c:pt>
                <c:pt idx="23">
                  <c:v>8.4828466522899881E-2</c:v>
                </c:pt>
                <c:pt idx="24">
                  <c:v>8.474365435329391E-2</c:v>
                </c:pt>
                <c:pt idx="25">
                  <c:v>8.4743654353293896E-2</c:v>
                </c:pt>
                <c:pt idx="26">
                  <c:v>8.4743654353293868E-2</c:v>
                </c:pt>
                <c:pt idx="27">
                  <c:v>8.4743654353293896E-2</c:v>
                </c:pt>
                <c:pt idx="28">
                  <c:v>8.4743654353293896E-2</c:v>
                </c:pt>
                <c:pt idx="29">
                  <c:v>8.4743654353293882E-2</c:v>
                </c:pt>
                <c:pt idx="30">
                  <c:v>8.474365435329391E-2</c:v>
                </c:pt>
                <c:pt idx="31">
                  <c:v>8.4743654353293896E-2</c:v>
                </c:pt>
                <c:pt idx="32">
                  <c:v>8.4743654353293868E-2</c:v>
                </c:pt>
                <c:pt idx="33">
                  <c:v>8.4743654353293854E-2</c:v>
                </c:pt>
                <c:pt idx="34">
                  <c:v>8.4743654353293896E-2</c:v>
                </c:pt>
                <c:pt idx="35">
                  <c:v>8.4743654353293896E-2</c:v>
                </c:pt>
                <c:pt idx="36">
                  <c:v>8.4743654353293868E-2</c:v>
                </c:pt>
                <c:pt idx="37">
                  <c:v>8.4743654353293896E-2</c:v>
                </c:pt>
                <c:pt idx="38">
                  <c:v>8.4743654353293868E-2</c:v>
                </c:pt>
                <c:pt idx="39">
                  <c:v>8.4743654353293896E-2</c:v>
                </c:pt>
                <c:pt idx="40">
                  <c:v>8.474365435329391E-2</c:v>
                </c:pt>
                <c:pt idx="41">
                  <c:v>8.474365435329391E-2</c:v>
                </c:pt>
                <c:pt idx="42">
                  <c:v>8.474365435329384E-2</c:v>
                </c:pt>
                <c:pt idx="43">
                  <c:v>8.4743654353293868E-2</c:v>
                </c:pt>
                <c:pt idx="44">
                  <c:v>8.4743654353293868E-2</c:v>
                </c:pt>
                <c:pt idx="45">
                  <c:v>8.474365435329391E-2</c:v>
                </c:pt>
                <c:pt idx="46">
                  <c:v>8.4743654353293882E-2</c:v>
                </c:pt>
                <c:pt idx="47">
                  <c:v>8.4743654353293923E-2</c:v>
                </c:pt>
                <c:pt idx="48">
                  <c:v>8.4743654353293882E-2</c:v>
                </c:pt>
                <c:pt idx="49">
                  <c:v>8.4743654353293882E-2</c:v>
                </c:pt>
                <c:pt idx="50">
                  <c:v>8.4743654353293923E-2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BD-4675-AA55-29351A6E7E60}"/>
            </c:ext>
          </c:extLst>
        </c:ser>
        <c:ser>
          <c:idx val="19"/>
          <c:order val="19"/>
          <c:tx>
            <c:strRef>
              <c:f>'Share E-Mopeds+E-Motorcycles'!$A$21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E-Mopeds+E-Motorcycles'!$C$21:$BA$21</c:f>
              <c:numCache>
                <c:formatCode>0.00%</c:formatCode>
                <c:ptCount val="51"/>
                <c:pt idx="0">
                  <c:v>3.3971227288627803E-3</c:v>
                </c:pt>
                <c:pt idx="1">
                  <c:v>3.3971227288627803E-3</c:v>
                </c:pt>
                <c:pt idx="2">
                  <c:v>3.3971227288627807E-3</c:v>
                </c:pt>
                <c:pt idx="3">
                  <c:v>3.3971227288627798E-3</c:v>
                </c:pt>
                <c:pt idx="4">
                  <c:v>3.3971227288627811E-3</c:v>
                </c:pt>
                <c:pt idx="5">
                  <c:v>3.3971227288627807E-3</c:v>
                </c:pt>
                <c:pt idx="6">
                  <c:v>3.3971227288627803E-3</c:v>
                </c:pt>
                <c:pt idx="7">
                  <c:v>3.3971227288627807E-3</c:v>
                </c:pt>
                <c:pt idx="8">
                  <c:v>3.3971227288627816E-3</c:v>
                </c:pt>
                <c:pt idx="9">
                  <c:v>3.3971227288627811E-3</c:v>
                </c:pt>
                <c:pt idx="10">
                  <c:v>3.3971227288627807E-3</c:v>
                </c:pt>
                <c:pt idx="11">
                  <c:v>3.3971227288627811E-3</c:v>
                </c:pt>
                <c:pt idx="12">
                  <c:v>7.1216828536583199E-4</c:v>
                </c:pt>
                <c:pt idx="13">
                  <c:v>9.6639106625147646E-4</c:v>
                </c:pt>
                <c:pt idx="14">
                  <c:v>5.9016946294578867E-4</c:v>
                </c:pt>
                <c:pt idx="15">
                  <c:v>6.0753341433778852E-4</c:v>
                </c:pt>
                <c:pt idx="16">
                  <c:v>1.0175984676164252E-3</c:v>
                </c:pt>
                <c:pt idx="17">
                  <c:v>8.1982146110402626E-4</c:v>
                </c:pt>
                <c:pt idx="18">
                  <c:v>7.6565050069513009E-4</c:v>
                </c:pt>
                <c:pt idx="19">
                  <c:v>1.0260450775804084E-3</c:v>
                </c:pt>
                <c:pt idx="20">
                  <c:v>1.4050772369018382E-3</c:v>
                </c:pt>
                <c:pt idx="21">
                  <c:v>1.7813978369862465E-3</c:v>
                </c:pt>
                <c:pt idx="22">
                  <c:v>1.7734393241869637E-3</c:v>
                </c:pt>
                <c:pt idx="23">
                  <c:v>1.8020834774202391E-3</c:v>
                </c:pt>
                <c:pt idx="24">
                  <c:v>1.9203005228289355E-3</c:v>
                </c:pt>
                <c:pt idx="25">
                  <c:v>1.9203005228289351E-3</c:v>
                </c:pt>
                <c:pt idx="26">
                  <c:v>1.9203005228289349E-3</c:v>
                </c:pt>
                <c:pt idx="27">
                  <c:v>1.9203005228289351E-3</c:v>
                </c:pt>
                <c:pt idx="28">
                  <c:v>1.9203005228289353E-3</c:v>
                </c:pt>
                <c:pt idx="29">
                  <c:v>1.9203005228289349E-3</c:v>
                </c:pt>
                <c:pt idx="30">
                  <c:v>1.9203005228289355E-3</c:v>
                </c:pt>
                <c:pt idx="31">
                  <c:v>1.9203005228289353E-3</c:v>
                </c:pt>
                <c:pt idx="32">
                  <c:v>1.9203005228289347E-3</c:v>
                </c:pt>
                <c:pt idx="33">
                  <c:v>1.9203005228289344E-3</c:v>
                </c:pt>
                <c:pt idx="34">
                  <c:v>1.9203005228289355E-3</c:v>
                </c:pt>
                <c:pt idx="35">
                  <c:v>1.9203005228289351E-3</c:v>
                </c:pt>
                <c:pt idx="36">
                  <c:v>1.9203005228289347E-3</c:v>
                </c:pt>
                <c:pt idx="37">
                  <c:v>1.9203005228289353E-3</c:v>
                </c:pt>
                <c:pt idx="38">
                  <c:v>1.9203005228289349E-3</c:v>
                </c:pt>
                <c:pt idx="39">
                  <c:v>1.9203005228289355E-3</c:v>
                </c:pt>
                <c:pt idx="40">
                  <c:v>1.9203005228289355E-3</c:v>
                </c:pt>
                <c:pt idx="41">
                  <c:v>1.9203005228289357E-3</c:v>
                </c:pt>
                <c:pt idx="42">
                  <c:v>1.9203005228289344E-3</c:v>
                </c:pt>
                <c:pt idx="43">
                  <c:v>1.9203005228289349E-3</c:v>
                </c:pt>
                <c:pt idx="44">
                  <c:v>1.9203005228289349E-3</c:v>
                </c:pt>
                <c:pt idx="45">
                  <c:v>1.9203005228289357E-3</c:v>
                </c:pt>
                <c:pt idx="46">
                  <c:v>1.9203005228289353E-3</c:v>
                </c:pt>
                <c:pt idx="47">
                  <c:v>1.9203005228289362E-3</c:v>
                </c:pt>
                <c:pt idx="48">
                  <c:v>1.9203005228289349E-3</c:v>
                </c:pt>
                <c:pt idx="49">
                  <c:v>1.9203005228289351E-3</c:v>
                </c:pt>
                <c:pt idx="50">
                  <c:v>1.9203005228289362E-3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BD-4675-AA55-29351A6E7E60}"/>
            </c:ext>
          </c:extLst>
        </c:ser>
        <c:ser>
          <c:idx val="20"/>
          <c:order val="20"/>
          <c:tx>
            <c:strRef>
              <c:f>'Share E-Mopeds+E-Motorcycles'!$A$22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E-Mopeds+E-Motorcycles'!$C$22:$BA$22</c:f>
              <c:numCache>
                <c:formatCode>0.00%</c:formatCode>
                <c:ptCount val="51"/>
                <c:pt idx="0">
                  <c:v>2.11172493956335E-3</c:v>
                </c:pt>
                <c:pt idx="1">
                  <c:v>2.11172493956335E-3</c:v>
                </c:pt>
                <c:pt idx="2">
                  <c:v>2.1117249395633505E-3</c:v>
                </c:pt>
                <c:pt idx="3">
                  <c:v>2.11172493956335E-3</c:v>
                </c:pt>
                <c:pt idx="4">
                  <c:v>2.1117249395633509E-3</c:v>
                </c:pt>
                <c:pt idx="5">
                  <c:v>2.1117249395633505E-3</c:v>
                </c:pt>
                <c:pt idx="6">
                  <c:v>2.1117249395633505E-3</c:v>
                </c:pt>
                <c:pt idx="7">
                  <c:v>2.1117249395633505E-3</c:v>
                </c:pt>
                <c:pt idx="8">
                  <c:v>2.1117249395633509E-3</c:v>
                </c:pt>
                <c:pt idx="9">
                  <c:v>2.11172493956335E-3</c:v>
                </c:pt>
                <c:pt idx="10">
                  <c:v>2.11172493956335E-3</c:v>
                </c:pt>
                <c:pt idx="11">
                  <c:v>2.1117249395633505E-3</c:v>
                </c:pt>
                <c:pt idx="12">
                  <c:v>1.691399677743851E-3</c:v>
                </c:pt>
                <c:pt idx="13">
                  <c:v>4.9393321163964353E-3</c:v>
                </c:pt>
                <c:pt idx="14">
                  <c:v>4.0468763173425511E-3</c:v>
                </c:pt>
                <c:pt idx="15">
                  <c:v>2.3541919805589308E-3</c:v>
                </c:pt>
                <c:pt idx="16">
                  <c:v>2.0351969352328503E-3</c:v>
                </c:pt>
                <c:pt idx="17">
                  <c:v>1.1538227971093704E-3</c:v>
                </c:pt>
                <c:pt idx="18">
                  <c:v>2.6999254498196691E-3</c:v>
                </c:pt>
                <c:pt idx="19">
                  <c:v>2.4194396273809629E-3</c:v>
                </c:pt>
                <c:pt idx="20">
                  <c:v>3.3132068178796437E-3</c:v>
                </c:pt>
                <c:pt idx="21">
                  <c:v>4.2005800847453468E-3</c:v>
                </c:pt>
                <c:pt idx="22">
                  <c:v>4.1818137150581485E-3</c:v>
                </c:pt>
                <c:pt idx="23">
                  <c:v>4.2493573356452551E-3</c:v>
                </c:pt>
                <c:pt idx="24">
                  <c:v>4.5281160476583543E-3</c:v>
                </c:pt>
                <c:pt idx="25">
                  <c:v>4.5281160476583534E-3</c:v>
                </c:pt>
                <c:pt idx="26">
                  <c:v>4.5281160476583525E-3</c:v>
                </c:pt>
                <c:pt idx="27">
                  <c:v>4.5281160476583534E-3</c:v>
                </c:pt>
                <c:pt idx="28">
                  <c:v>4.5281160476583534E-3</c:v>
                </c:pt>
                <c:pt idx="29">
                  <c:v>4.5281160476583525E-3</c:v>
                </c:pt>
                <c:pt idx="30">
                  <c:v>4.5281160476583543E-3</c:v>
                </c:pt>
                <c:pt idx="31">
                  <c:v>4.5281160476583543E-3</c:v>
                </c:pt>
                <c:pt idx="32">
                  <c:v>4.5281160476583525E-3</c:v>
                </c:pt>
                <c:pt idx="33">
                  <c:v>4.5281160476583525E-3</c:v>
                </c:pt>
                <c:pt idx="34">
                  <c:v>4.5281160476583543E-3</c:v>
                </c:pt>
                <c:pt idx="35">
                  <c:v>4.5281160476583534E-3</c:v>
                </c:pt>
                <c:pt idx="36">
                  <c:v>4.5281160476583525E-3</c:v>
                </c:pt>
                <c:pt idx="37">
                  <c:v>4.5281160476583534E-3</c:v>
                </c:pt>
                <c:pt idx="38">
                  <c:v>4.5281160476583525E-3</c:v>
                </c:pt>
                <c:pt idx="39">
                  <c:v>4.5281160476583543E-3</c:v>
                </c:pt>
                <c:pt idx="40">
                  <c:v>4.5281160476583543E-3</c:v>
                </c:pt>
                <c:pt idx="41">
                  <c:v>4.5281160476583551E-3</c:v>
                </c:pt>
                <c:pt idx="42">
                  <c:v>4.5281160476583517E-3</c:v>
                </c:pt>
                <c:pt idx="43">
                  <c:v>4.5281160476583534E-3</c:v>
                </c:pt>
                <c:pt idx="44">
                  <c:v>4.5281160476583534E-3</c:v>
                </c:pt>
                <c:pt idx="45">
                  <c:v>4.5281160476583551E-3</c:v>
                </c:pt>
                <c:pt idx="46">
                  <c:v>4.5281160476583543E-3</c:v>
                </c:pt>
                <c:pt idx="47">
                  <c:v>4.5281160476583569E-3</c:v>
                </c:pt>
                <c:pt idx="48">
                  <c:v>4.5281160476583543E-3</c:v>
                </c:pt>
                <c:pt idx="49">
                  <c:v>4.5281160476583543E-3</c:v>
                </c:pt>
                <c:pt idx="50">
                  <c:v>4.528116047658356E-3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BD-4675-AA55-29351A6E7E60}"/>
            </c:ext>
          </c:extLst>
        </c:ser>
        <c:ser>
          <c:idx val="21"/>
          <c:order val="21"/>
          <c:tx>
            <c:strRef>
              <c:f>'Share E-Mopeds+E-Motorcycles'!$A$23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E-Mopeds+E-Motorcycles'!$C$23:$BA$23</c:f>
              <c:numCache>
                <c:formatCode>0.00%</c:formatCode>
                <c:ptCount val="51"/>
                <c:pt idx="0">
                  <c:v>1.8362825561420436E-4</c:v>
                </c:pt>
                <c:pt idx="1">
                  <c:v>1.8362825561420436E-4</c:v>
                </c:pt>
                <c:pt idx="2">
                  <c:v>1.8362825561420442E-4</c:v>
                </c:pt>
                <c:pt idx="3">
                  <c:v>1.8362825561420433E-4</c:v>
                </c:pt>
                <c:pt idx="4">
                  <c:v>1.8362825561420439E-4</c:v>
                </c:pt>
                <c:pt idx="5">
                  <c:v>1.8362825561420436E-4</c:v>
                </c:pt>
                <c:pt idx="6">
                  <c:v>1.8362825561420436E-4</c:v>
                </c:pt>
                <c:pt idx="7">
                  <c:v>1.8362825561420436E-4</c:v>
                </c:pt>
                <c:pt idx="8">
                  <c:v>1.8362825561420442E-4</c:v>
                </c:pt>
                <c:pt idx="9">
                  <c:v>1.8362825561420439E-4</c:v>
                </c:pt>
                <c:pt idx="10">
                  <c:v>1.8362825561420436E-4</c:v>
                </c:pt>
                <c:pt idx="11">
                  <c:v>1.8362825561420439E-4</c:v>
                </c:pt>
                <c:pt idx="12">
                  <c:v>1.78042071341458E-4</c:v>
                </c:pt>
                <c:pt idx="13">
                  <c:v>6.4426071083431764E-4</c:v>
                </c:pt>
                <c:pt idx="14">
                  <c:v>3.3723969311187928E-4</c:v>
                </c:pt>
                <c:pt idx="15">
                  <c:v>5.3159173754556497E-4</c:v>
                </c:pt>
                <c:pt idx="16">
                  <c:v>2.9929366694600744E-4</c:v>
                </c:pt>
                <c:pt idx="17">
                  <c:v>4.8582012509868221E-4</c:v>
                </c:pt>
                <c:pt idx="18">
                  <c:v>4.0297394773427896E-4</c:v>
                </c:pt>
                <c:pt idx="19">
                  <c:v>2.1787623869608673E-3</c:v>
                </c:pt>
                <c:pt idx="20">
                  <c:v>2.9836207993471134E-3</c:v>
                </c:pt>
                <c:pt idx="21">
                  <c:v>3.7827213328596836E-3</c:v>
                </c:pt>
                <c:pt idx="22">
                  <c:v>3.7658217748167619E-3</c:v>
                </c:pt>
                <c:pt idx="23">
                  <c:v>3.8266463964972968E-3</c:v>
                </c:pt>
                <c:pt idx="24">
                  <c:v>4.0776751842787262E-3</c:v>
                </c:pt>
                <c:pt idx="25">
                  <c:v>4.0776751842787253E-3</c:v>
                </c:pt>
                <c:pt idx="26">
                  <c:v>4.0776751842787253E-3</c:v>
                </c:pt>
                <c:pt idx="27">
                  <c:v>4.0776751842787262E-3</c:v>
                </c:pt>
                <c:pt idx="28">
                  <c:v>4.0776751842787262E-3</c:v>
                </c:pt>
                <c:pt idx="29">
                  <c:v>4.0776751842787262E-3</c:v>
                </c:pt>
                <c:pt idx="30">
                  <c:v>4.077675184278727E-3</c:v>
                </c:pt>
                <c:pt idx="31">
                  <c:v>4.077675184278727E-3</c:v>
                </c:pt>
                <c:pt idx="32">
                  <c:v>4.0776751842787253E-3</c:v>
                </c:pt>
                <c:pt idx="33">
                  <c:v>4.0776751842787253E-3</c:v>
                </c:pt>
                <c:pt idx="34">
                  <c:v>4.0776751842787262E-3</c:v>
                </c:pt>
                <c:pt idx="35">
                  <c:v>4.0776751842787262E-3</c:v>
                </c:pt>
                <c:pt idx="36">
                  <c:v>4.0776751842787244E-3</c:v>
                </c:pt>
                <c:pt idx="37">
                  <c:v>4.0776751842787253E-3</c:v>
                </c:pt>
                <c:pt idx="38">
                  <c:v>4.0776751842787244E-3</c:v>
                </c:pt>
                <c:pt idx="39">
                  <c:v>4.0776751842787253E-3</c:v>
                </c:pt>
                <c:pt idx="40">
                  <c:v>4.0776751842787253E-3</c:v>
                </c:pt>
                <c:pt idx="41">
                  <c:v>4.0776751842787262E-3</c:v>
                </c:pt>
                <c:pt idx="42">
                  <c:v>4.0776751842787236E-3</c:v>
                </c:pt>
                <c:pt idx="43">
                  <c:v>4.0776751842787244E-3</c:v>
                </c:pt>
                <c:pt idx="44">
                  <c:v>4.0776751842787244E-3</c:v>
                </c:pt>
                <c:pt idx="45">
                  <c:v>4.077675184278727E-3</c:v>
                </c:pt>
                <c:pt idx="46">
                  <c:v>4.0776751842787262E-3</c:v>
                </c:pt>
                <c:pt idx="47">
                  <c:v>4.0776751842787279E-3</c:v>
                </c:pt>
                <c:pt idx="48">
                  <c:v>4.0776751842787253E-3</c:v>
                </c:pt>
                <c:pt idx="49">
                  <c:v>4.0776751842787253E-3</c:v>
                </c:pt>
                <c:pt idx="50">
                  <c:v>4.077675184278727E-3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BD-4675-AA55-29351A6E7E60}"/>
            </c:ext>
          </c:extLst>
        </c:ser>
        <c:ser>
          <c:idx val="22"/>
          <c:order val="22"/>
          <c:tx>
            <c:strRef>
              <c:f>'Share E-Mopeds+E-Motorcycles'!$A$24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E-Mopeds+E-Motorcycles'!$C$24:$BA$24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2.4696660581982176E-3</c:v>
                </c:pt>
                <c:pt idx="14">
                  <c:v>2.2763679285051851E-3</c:v>
                </c:pt>
                <c:pt idx="15">
                  <c:v>9.1130012150668284E-4</c:v>
                </c:pt>
                <c:pt idx="16">
                  <c:v>2.6337842691248653E-3</c:v>
                </c:pt>
                <c:pt idx="17">
                  <c:v>6.680026720106881E-4</c:v>
                </c:pt>
                <c:pt idx="18">
                  <c:v>1.7126392778706856E-3</c:v>
                </c:pt>
                <c:pt idx="19">
                  <c:v>8.259029513363287E-3</c:v>
                </c:pt>
                <c:pt idx="20">
                  <c:v>1.1734486727938375E-3</c:v>
                </c:pt>
                <c:pt idx="21">
                  <c:v>1.487732398354527E-3</c:v>
                </c:pt>
                <c:pt idx="22">
                  <c:v>1.48108585534859E-3</c:v>
                </c:pt>
                <c:pt idx="23">
                  <c:v>1.5050079876784859E-3</c:v>
                </c:pt>
                <c:pt idx="24">
                  <c:v>1.6037368200822629E-3</c:v>
                </c:pt>
                <c:pt idx="25">
                  <c:v>1.6037368200822627E-3</c:v>
                </c:pt>
                <c:pt idx="26">
                  <c:v>1.6037368200822624E-3</c:v>
                </c:pt>
                <c:pt idx="27">
                  <c:v>1.6037368200822627E-3</c:v>
                </c:pt>
                <c:pt idx="28">
                  <c:v>1.6037368200822627E-3</c:v>
                </c:pt>
                <c:pt idx="29">
                  <c:v>1.6037368200822624E-3</c:v>
                </c:pt>
                <c:pt idx="30">
                  <c:v>1.6037368200822631E-3</c:v>
                </c:pt>
                <c:pt idx="31">
                  <c:v>1.6037368200822629E-3</c:v>
                </c:pt>
                <c:pt idx="32">
                  <c:v>1.6037368200822622E-3</c:v>
                </c:pt>
                <c:pt idx="33">
                  <c:v>1.6037368200822622E-3</c:v>
                </c:pt>
                <c:pt idx="34">
                  <c:v>1.6037368200822627E-3</c:v>
                </c:pt>
                <c:pt idx="35">
                  <c:v>1.6037368200822627E-3</c:v>
                </c:pt>
                <c:pt idx="36">
                  <c:v>1.6037368200822622E-3</c:v>
                </c:pt>
                <c:pt idx="37">
                  <c:v>1.6037368200822624E-3</c:v>
                </c:pt>
                <c:pt idx="38">
                  <c:v>1.603736820082262E-3</c:v>
                </c:pt>
                <c:pt idx="39">
                  <c:v>1.6037368200822627E-3</c:v>
                </c:pt>
                <c:pt idx="40">
                  <c:v>1.6037368200822627E-3</c:v>
                </c:pt>
                <c:pt idx="41">
                  <c:v>1.6037368200822627E-3</c:v>
                </c:pt>
                <c:pt idx="42">
                  <c:v>1.6037368200822616E-3</c:v>
                </c:pt>
                <c:pt idx="43">
                  <c:v>1.603736820082262E-3</c:v>
                </c:pt>
                <c:pt idx="44">
                  <c:v>1.603736820082262E-3</c:v>
                </c:pt>
                <c:pt idx="45">
                  <c:v>1.6037368200822627E-3</c:v>
                </c:pt>
                <c:pt idx="46">
                  <c:v>1.6037368200822622E-3</c:v>
                </c:pt>
                <c:pt idx="47">
                  <c:v>1.6037368200822631E-3</c:v>
                </c:pt>
                <c:pt idx="48">
                  <c:v>1.6037368200822622E-3</c:v>
                </c:pt>
                <c:pt idx="49">
                  <c:v>1.603736820082262E-3</c:v>
                </c:pt>
                <c:pt idx="50">
                  <c:v>1.6037368200822629E-3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BD-4675-AA55-29351A6E7E60}"/>
            </c:ext>
          </c:extLst>
        </c:ser>
        <c:ser>
          <c:idx val="23"/>
          <c:order val="23"/>
          <c:tx>
            <c:strRef>
              <c:f>'Share E-Mopeds+E-Motorcycles'!$A$25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E-Mopeds+E-Motorcycles'!$C$25:$BA$25</c:f>
              <c:numCache>
                <c:formatCode>0.00%</c:formatCode>
                <c:ptCount val="51"/>
                <c:pt idx="0">
                  <c:v>0.41757065326670084</c:v>
                </c:pt>
                <c:pt idx="1">
                  <c:v>0.41757065326670079</c:v>
                </c:pt>
                <c:pt idx="2">
                  <c:v>0.41757065326670084</c:v>
                </c:pt>
                <c:pt idx="3">
                  <c:v>0.41757065326670073</c:v>
                </c:pt>
                <c:pt idx="4">
                  <c:v>0.41757065326670084</c:v>
                </c:pt>
                <c:pt idx="5">
                  <c:v>0.41757065326670079</c:v>
                </c:pt>
                <c:pt idx="6">
                  <c:v>0.41757065326670079</c:v>
                </c:pt>
                <c:pt idx="7">
                  <c:v>0.41757065326670079</c:v>
                </c:pt>
                <c:pt idx="8">
                  <c:v>0.4175706532667009</c:v>
                </c:pt>
                <c:pt idx="9">
                  <c:v>0.41757065326670079</c:v>
                </c:pt>
                <c:pt idx="10">
                  <c:v>0.41757065326670073</c:v>
                </c:pt>
                <c:pt idx="11">
                  <c:v>0.41757065326670079</c:v>
                </c:pt>
                <c:pt idx="12">
                  <c:v>0.361336383787489</c:v>
                </c:pt>
                <c:pt idx="13">
                  <c:v>0.31944593578868247</c:v>
                </c:pt>
                <c:pt idx="14">
                  <c:v>0.43006491864092405</c:v>
                </c:pt>
                <c:pt idx="15">
                  <c:v>0.43575334143377886</c:v>
                </c:pt>
                <c:pt idx="16">
                  <c:v>0.31108583742368012</c:v>
                </c:pt>
                <c:pt idx="17">
                  <c:v>0.22651363332726057</c:v>
                </c:pt>
                <c:pt idx="18">
                  <c:v>0.17221091656424412</c:v>
                </c:pt>
                <c:pt idx="19">
                  <c:v>0.16316650178164496</c:v>
                </c:pt>
                <c:pt idx="20">
                  <c:v>0.20132297664541229</c:v>
                </c:pt>
                <c:pt idx="21">
                  <c:v>0.19782655461700399</c:v>
                </c:pt>
                <c:pt idx="22">
                  <c:v>0.19694275138435777</c:v>
                </c:pt>
                <c:pt idx="23">
                  <c:v>0.20012372198306863</c:v>
                </c:pt>
                <c:pt idx="24">
                  <c:v>0.19992363670808105</c:v>
                </c:pt>
                <c:pt idx="25">
                  <c:v>0.199923636708081</c:v>
                </c:pt>
                <c:pt idx="26">
                  <c:v>0.19992363670808097</c:v>
                </c:pt>
                <c:pt idx="27">
                  <c:v>0.199923636708081</c:v>
                </c:pt>
                <c:pt idx="28">
                  <c:v>0.199923636708081</c:v>
                </c:pt>
                <c:pt idx="29">
                  <c:v>0.199923636708081</c:v>
                </c:pt>
                <c:pt idx="30">
                  <c:v>0.19992363670808103</c:v>
                </c:pt>
                <c:pt idx="31">
                  <c:v>0.199923636708081</c:v>
                </c:pt>
                <c:pt idx="32">
                  <c:v>0.19992363670808094</c:v>
                </c:pt>
                <c:pt idx="33">
                  <c:v>0.19992363670808094</c:v>
                </c:pt>
                <c:pt idx="34">
                  <c:v>0.19992363670808103</c:v>
                </c:pt>
                <c:pt idx="35">
                  <c:v>0.19992363670808103</c:v>
                </c:pt>
                <c:pt idx="36">
                  <c:v>0.19992363670808097</c:v>
                </c:pt>
                <c:pt idx="37">
                  <c:v>0.19992363670808103</c:v>
                </c:pt>
                <c:pt idx="38">
                  <c:v>0.19992363670808094</c:v>
                </c:pt>
                <c:pt idx="39">
                  <c:v>0.19992363670808103</c:v>
                </c:pt>
                <c:pt idx="40">
                  <c:v>0.19992363670808103</c:v>
                </c:pt>
                <c:pt idx="41">
                  <c:v>0.19992363670808103</c:v>
                </c:pt>
                <c:pt idx="42">
                  <c:v>0.19992363670808092</c:v>
                </c:pt>
                <c:pt idx="43">
                  <c:v>0.19992363670808097</c:v>
                </c:pt>
                <c:pt idx="44">
                  <c:v>0.19992363670808097</c:v>
                </c:pt>
                <c:pt idx="45">
                  <c:v>0.19992363670808105</c:v>
                </c:pt>
                <c:pt idx="46">
                  <c:v>0.199923636708081</c:v>
                </c:pt>
                <c:pt idx="47">
                  <c:v>0.19992363670808111</c:v>
                </c:pt>
                <c:pt idx="48">
                  <c:v>0.199923636708081</c:v>
                </c:pt>
                <c:pt idx="49">
                  <c:v>0.199923636708081</c:v>
                </c:pt>
                <c:pt idx="50">
                  <c:v>0.19992363670808108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BD-4675-AA55-29351A6E7E60}"/>
            </c:ext>
          </c:extLst>
        </c:ser>
        <c:ser>
          <c:idx val="24"/>
          <c:order val="24"/>
          <c:tx>
            <c:strRef>
              <c:f>'Share E-Mopeds+E-Motorcycles'!$A$26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E-Mopeds+E-Motorcycles'!$C$26:$BA$26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2.101041541960972E-2</c:v>
                </c:pt>
                <c:pt idx="17">
                  <c:v>1.940244124612862E-2</c:v>
                </c:pt>
                <c:pt idx="18">
                  <c:v>1.2210110616348652E-2</c:v>
                </c:pt>
                <c:pt idx="19">
                  <c:v>1.3794606043025492E-2</c:v>
                </c:pt>
                <c:pt idx="20">
                  <c:v>1.4530355739638474E-2</c:v>
                </c:pt>
                <c:pt idx="21">
                  <c:v>1.8422008132668231E-2</c:v>
                </c:pt>
                <c:pt idx="22">
                  <c:v>1.7193474929481457E-2</c:v>
                </c:pt>
                <c:pt idx="23">
                  <c:v>1.7471179683050248E-2</c:v>
                </c:pt>
                <c:pt idx="24">
                  <c:v>1.7453711859862674E-2</c:v>
                </c:pt>
                <c:pt idx="25">
                  <c:v>1.7453711859862667E-2</c:v>
                </c:pt>
                <c:pt idx="26">
                  <c:v>1.7453711859862667E-2</c:v>
                </c:pt>
                <c:pt idx="27">
                  <c:v>1.7453711859862671E-2</c:v>
                </c:pt>
                <c:pt idx="28">
                  <c:v>1.7453711859862671E-2</c:v>
                </c:pt>
                <c:pt idx="29">
                  <c:v>1.7453711859862667E-2</c:v>
                </c:pt>
                <c:pt idx="30">
                  <c:v>1.7453711859862674E-2</c:v>
                </c:pt>
                <c:pt idx="31">
                  <c:v>1.7453711859862671E-2</c:v>
                </c:pt>
                <c:pt idx="32">
                  <c:v>1.7453711859862664E-2</c:v>
                </c:pt>
                <c:pt idx="33">
                  <c:v>1.7453711859862664E-2</c:v>
                </c:pt>
                <c:pt idx="34">
                  <c:v>1.7453711859862671E-2</c:v>
                </c:pt>
                <c:pt idx="35">
                  <c:v>1.7453711859862667E-2</c:v>
                </c:pt>
                <c:pt idx="36">
                  <c:v>1.7453711859862664E-2</c:v>
                </c:pt>
                <c:pt idx="37">
                  <c:v>1.7453711859862671E-2</c:v>
                </c:pt>
                <c:pt idx="38">
                  <c:v>1.7453711859862667E-2</c:v>
                </c:pt>
                <c:pt idx="39">
                  <c:v>1.7453711859862674E-2</c:v>
                </c:pt>
                <c:pt idx="40">
                  <c:v>1.7453711859862674E-2</c:v>
                </c:pt>
                <c:pt idx="41">
                  <c:v>1.7453711859862674E-2</c:v>
                </c:pt>
                <c:pt idx="42">
                  <c:v>1.745371185986266E-2</c:v>
                </c:pt>
                <c:pt idx="43">
                  <c:v>1.7453711859862667E-2</c:v>
                </c:pt>
                <c:pt idx="44">
                  <c:v>1.7453711859862667E-2</c:v>
                </c:pt>
                <c:pt idx="45">
                  <c:v>1.7453711859862678E-2</c:v>
                </c:pt>
                <c:pt idx="46">
                  <c:v>1.7453711859862671E-2</c:v>
                </c:pt>
                <c:pt idx="47">
                  <c:v>1.7453711859862681E-2</c:v>
                </c:pt>
                <c:pt idx="48">
                  <c:v>1.7453711859862671E-2</c:v>
                </c:pt>
                <c:pt idx="49">
                  <c:v>1.7453711859862667E-2</c:v>
                </c:pt>
                <c:pt idx="50">
                  <c:v>1.7453711859862678E-2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BD-4675-AA55-29351A6E7E60}"/>
            </c:ext>
          </c:extLst>
        </c:ser>
        <c:ser>
          <c:idx val="25"/>
          <c:order val="25"/>
          <c:tx>
            <c:strRef>
              <c:f>'Share E-Mopeds+E-Motorcycles'!$A$27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E-Mopeds+E-Motorcycles'!$C$27:$BA$27</c:f>
              <c:numCache>
                <c:formatCode>0.00%</c:formatCode>
                <c:ptCount val="51"/>
                <c:pt idx="0">
                  <c:v>7.5287584801823791E-3</c:v>
                </c:pt>
                <c:pt idx="1">
                  <c:v>7.5287584801823782E-3</c:v>
                </c:pt>
                <c:pt idx="2">
                  <c:v>7.5287584801823791E-3</c:v>
                </c:pt>
                <c:pt idx="3">
                  <c:v>7.5287584801823773E-3</c:v>
                </c:pt>
                <c:pt idx="4">
                  <c:v>7.5287584801823799E-3</c:v>
                </c:pt>
                <c:pt idx="5">
                  <c:v>7.5287584801823799E-3</c:v>
                </c:pt>
                <c:pt idx="6">
                  <c:v>7.5287584801823799E-3</c:v>
                </c:pt>
                <c:pt idx="7">
                  <c:v>7.5287584801823799E-3</c:v>
                </c:pt>
                <c:pt idx="8">
                  <c:v>7.5287584801823817E-3</c:v>
                </c:pt>
                <c:pt idx="9">
                  <c:v>7.5287584801823799E-3</c:v>
                </c:pt>
                <c:pt idx="10">
                  <c:v>7.5287584801823791E-3</c:v>
                </c:pt>
                <c:pt idx="11">
                  <c:v>7.5287584801823799E-3</c:v>
                </c:pt>
                <c:pt idx="12">
                  <c:v>5.4302831759144689E-3</c:v>
                </c:pt>
                <c:pt idx="13">
                  <c:v>1.4173735638354988E-2</c:v>
                </c:pt>
                <c:pt idx="14">
                  <c:v>6.5761740156816458E-3</c:v>
                </c:pt>
                <c:pt idx="15">
                  <c:v>8.8851761846901571E-3</c:v>
                </c:pt>
                <c:pt idx="16">
                  <c:v>1.1313300610559081E-2</c:v>
                </c:pt>
                <c:pt idx="17">
                  <c:v>1.5728426550069837E-2</c:v>
                </c:pt>
                <c:pt idx="18">
                  <c:v>2.9799923434949929E-2</c:v>
                </c:pt>
                <c:pt idx="19">
                  <c:v>3.8635030699015381E-2</c:v>
                </c:pt>
                <c:pt idx="20">
                  <c:v>5.2907229290748238E-2</c:v>
                </c:pt>
                <c:pt idx="21">
                  <c:v>6.7077325960593237E-2</c:v>
                </c:pt>
                <c:pt idx="22">
                  <c:v>6.2604050217248144E-2</c:v>
                </c:pt>
                <c:pt idx="23">
                  <c:v>5.9639264389450185E-2</c:v>
                </c:pt>
                <c:pt idx="24">
                  <c:v>5.9579636582725561E-2</c:v>
                </c:pt>
                <c:pt idx="25">
                  <c:v>5.9579636582725547E-2</c:v>
                </c:pt>
                <c:pt idx="26">
                  <c:v>5.957963658272554E-2</c:v>
                </c:pt>
                <c:pt idx="27">
                  <c:v>5.9579636582725554E-2</c:v>
                </c:pt>
                <c:pt idx="28">
                  <c:v>5.9579636582725554E-2</c:v>
                </c:pt>
                <c:pt idx="29">
                  <c:v>5.957963658272554E-2</c:v>
                </c:pt>
                <c:pt idx="30">
                  <c:v>5.9579636582725561E-2</c:v>
                </c:pt>
                <c:pt idx="31">
                  <c:v>5.9579636582725554E-2</c:v>
                </c:pt>
                <c:pt idx="32">
                  <c:v>5.9579636582725533E-2</c:v>
                </c:pt>
                <c:pt idx="33">
                  <c:v>5.9579636582725533E-2</c:v>
                </c:pt>
                <c:pt idx="34">
                  <c:v>5.9579636582725554E-2</c:v>
                </c:pt>
                <c:pt idx="35">
                  <c:v>5.9579636582725547E-2</c:v>
                </c:pt>
                <c:pt idx="36">
                  <c:v>5.9579636582725533E-2</c:v>
                </c:pt>
                <c:pt idx="37">
                  <c:v>5.9579636582725547E-2</c:v>
                </c:pt>
                <c:pt idx="38">
                  <c:v>5.9579636582725533E-2</c:v>
                </c:pt>
                <c:pt idx="39">
                  <c:v>5.9579636582725547E-2</c:v>
                </c:pt>
                <c:pt idx="40">
                  <c:v>5.9579636582725547E-2</c:v>
                </c:pt>
                <c:pt idx="41">
                  <c:v>5.9579636582725561E-2</c:v>
                </c:pt>
                <c:pt idx="42">
                  <c:v>5.9579636582725519E-2</c:v>
                </c:pt>
                <c:pt idx="43">
                  <c:v>5.957963658272554E-2</c:v>
                </c:pt>
                <c:pt idx="44">
                  <c:v>5.957963658272554E-2</c:v>
                </c:pt>
                <c:pt idx="45">
                  <c:v>5.9579636582725568E-2</c:v>
                </c:pt>
                <c:pt idx="46">
                  <c:v>5.9579636582725547E-2</c:v>
                </c:pt>
                <c:pt idx="47">
                  <c:v>5.9579636582725574E-2</c:v>
                </c:pt>
                <c:pt idx="48">
                  <c:v>5.9579636582725547E-2</c:v>
                </c:pt>
                <c:pt idx="49">
                  <c:v>5.9579636582725547E-2</c:v>
                </c:pt>
                <c:pt idx="50">
                  <c:v>5.9579636582725574E-2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BD-4675-AA55-29351A6E7E60}"/>
            </c:ext>
          </c:extLst>
        </c:ser>
        <c:ser>
          <c:idx val="26"/>
          <c:order val="26"/>
          <c:tx>
            <c:strRef>
              <c:f>'Share E-Mopeds+E-Motorcycles'!$A$28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E-Mopeds+E-Motorcycles'!$C$28:$BA$28</c:f>
              <c:numCache>
                <c:formatCode>0.00%</c:formatCode>
                <c:ptCount val="51"/>
                <c:pt idx="0">
                  <c:v>2.9380520898272698E-3</c:v>
                </c:pt>
                <c:pt idx="1">
                  <c:v>2.9380520898272698E-3</c:v>
                </c:pt>
                <c:pt idx="2">
                  <c:v>2.9380520898272706E-3</c:v>
                </c:pt>
                <c:pt idx="3">
                  <c:v>2.9380520898272693E-3</c:v>
                </c:pt>
                <c:pt idx="4">
                  <c:v>2.9380520898272702E-3</c:v>
                </c:pt>
                <c:pt idx="5">
                  <c:v>2.9380520898272698E-3</c:v>
                </c:pt>
                <c:pt idx="6">
                  <c:v>2.9380520898272698E-3</c:v>
                </c:pt>
                <c:pt idx="7">
                  <c:v>2.9380520898272698E-3</c:v>
                </c:pt>
                <c:pt idx="8">
                  <c:v>2.9380520898272706E-3</c:v>
                </c:pt>
                <c:pt idx="9">
                  <c:v>2.9380520898272702E-3</c:v>
                </c:pt>
                <c:pt idx="10">
                  <c:v>2.9380520898272698E-3</c:v>
                </c:pt>
                <c:pt idx="11">
                  <c:v>2.9380520898272702E-3</c:v>
                </c:pt>
                <c:pt idx="12">
                  <c:v>2.7596521057925991E-3</c:v>
                </c:pt>
                <c:pt idx="13">
                  <c:v>5.3688392569526473E-4</c:v>
                </c:pt>
                <c:pt idx="14">
                  <c:v>8.4309923277969812E-4</c:v>
                </c:pt>
                <c:pt idx="15">
                  <c:v>1.3669501822600244E-3</c:v>
                </c:pt>
                <c:pt idx="16">
                  <c:v>4.190111337244104E-4</c:v>
                </c:pt>
                <c:pt idx="17">
                  <c:v>1.002004008016032E-3</c:v>
                </c:pt>
                <c:pt idx="18">
                  <c:v>5.0371743466784869E-4</c:v>
                </c:pt>
                <c:pt idx="19">
                  <c:v>1.1527173093804589E-3</c:v>
                </c:pt>
                <c:pt idx="20">
                  <c:v>1.5785435624452752E-3</c:v>
                </c:pt>
                <c:pt idx="21">
                  <c:v>2.0013234958734375E-3</c:v>
                </c:pt>
                <c:pt idx="22">
                  <c:v>2.1169063537941611E-3</c:v>
                </c:pt>
                <c:pt idx="23">
                  <c:v>2.1510981015193747E-3</c:v>
                </c:pt>
                <c:pt idx="24">
                  <c:v>2.1489474166785033E-3</c:v>
                </c:pt>
                <c:pt idx="25">
                  <c:v>2.1489474166785029E-3</c:v>
                </c:pt>
                <c:pt idx="26">
                  <c:v>2.1489474166785025E-3</c:v>
                </c:pt>
                <c:pt idx="27">
                  <c:v>2.1489474166785029E-3</c:v>
                </c:pt>
                <c:pt idx="28">
                  <c:v>2.1489474166785029E-3</c:v>
                </c:pt>
                <c:pt idx="29">
                  <c:v>2.1489474166785025E-3</c:v>
                </c:pt>
                <c:pt idx="30">
                  <c:v>2.1489474166785033E-3</c:v>
                </c:pt>
                <c:pt idx="31">
                  <c:v>2.1489474166785029E-3</c:v>
                </c:pt>
                <c:pt idx="32">
                  <c:v>2.148947416678502E-3</c:v>
                </c:pt>
                <c:pt idx="33">
                  <c:v>2.1489474166785016E-3</c:v>
                </c:pt>
                <c:pt idx="34">
                  <c:v>2.1489474166785029E-3</c:v>
                </c:pt>
                <c:pt idx="35">
                  <c:v>2.1489474166785025E-3</c:v>
                </c:pt>
                <c:pt idx="36">
                  <c:v>2.148947416678502E-3</c:v>
                </c:pt>
                <c:pt idx="37">
                  <c:v>2.1489474166785025E-3</c:v>
                </c:pt>
                <c:pt idx="38">
                  <c:v>2.148947416678502E-3</c:v>
                </c:pt>
                <c:pt idx="39">
                  <c:v>2.1489474166785025E-3</c:v>
                </c:pt>
                <c:pt idx="40">
                  <c:v>2.1489474166785029E-3</c:v>
                </c:pt>
                <c:pt idx="41">
                  <c:v>2.1489474166785029E-3</c:v>
                </c:pt>
                <c:pt idx="42">
                  <c:v>2.1489474166785016E-3</c:v>
                </c:pt>
                <c:pt idx="43">
                  <c:v>2.148947416678502E-3</c:v>
                </c:pt>
                <c:pt idx="44">
                  <c:v>2.148947416678502E-3</c:v>
                </c:pt>
                <c:pt idx="45">
                  <c:v>2.1489474166785033E-3</c:v>
                </c:pt>
                <c:pt idx="46">
                  <c:v>2.1489474166785025E-3</c:v>
                </c:pt>
                <c:pt idx="47">
                  <c:v>2.1489474166785038E-3</c:v>
                </c:pt>
                <c:pt idx="48">
                  <c:v>2.1489474166785029E-3</c:v>
                </c:pt>
                <c:pt idx="49">
                  <c:v>2.1489474166785025E-3</c:v>
                </c:pt>
                <c:pt idx="50">
                  <c:v>2.1489474166785038E-3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BD-4675-AA55-29351A6E7E60}"/>
            </c:ext>
          </c:extLst>
        </c:ser>
        <c:ser>
          <c:idx val="27"/>
          <c:order val="27"/>
          <c:tx>
            <c:strRef>
              <c:f>'Share E-Mopeds+E-Motorcycles'!$A$29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E-Mopeds+E-Motorcycles'!$C$29:$BA$29</c:f>
              <c:numCache>
                <c:formatCode>0.00%</c:formatCode>
                <c:ptCount val="51"/>
                <c:pt idx="0">
                  <c:v>1.8362825561420436E-4</c:v>
                </c:pt>
                <c:pt idx="1">
                  <c:v>1.8362825561420436E-4</c:v>
                </c:pt>
                <c:pt idx="2">
                  <c:v>1.8362825561420442E-4</c:v>
                </c:pt>
                <c:pt idx="3">
                  <c:v>1.8362825561420433E-4</c:v>
                </c:pt>
                <c:pt idx="4">
                  <c:v>1.8362825561420439E-4</c:v>
                </c:pt>
                <c:pt idx="5">
                  <c:v>1.8362825561420436E-4</c:v>
                </c:pt>
                <c:pt idx="6">
                  <c:v>1.8362825561420436E-4</c:v>
                </c:pt>
                <c:pt idx="7">
                  <c:v>1.8362825561420436E-4</c:v>
                </c:pt>
                <c:pt idx="8">
                  <c:v>1.8362825561420442E-4</c:v>
                </c:pt>
                <c:pt idx="9">
                  <c:v>1.8362825561420439E-4</c:v>
                </c:pt>
                <c:pt idx="10">
                  <c:v>1.8362825561420436E-4</c:v>
                </c:pt>
                <c:pt idx="11">
                  <c:v>1.8362825561420439E-4</c:v>
                </c:pt>
                <c:pt idx="12">
                  <c:v>2.6706310701218698E-4</c:v>
                </c:pt>
                <c:pt idx="13">
                  <c:v>1.5032749919467411E-3</c:v>
                </c:pt>
                <c:pt idx="14">
                  <c:v>2.5292976983390945E-4</c:v>
                </c:pt>
                <c:pt idx="15">
                  <c:v>7.5941676792223574E-4</c:v>
                </c:pt>
                <c:pt idx="16">
                  <c:v>2.2746318687896566E-3</c:v>
                </c:pt>
                <c:pt idx="17">
                  <c:v>4.5545636728001459E-4</c:v>
                </c:pt>
                <c:pt idx="18">
                  <c:v>2.014869738671395E-5</c:v>
                </c:pt>
                <c:pt idx="19">
                  <c:v>1.2667223180005044E-4</c:v>
                </c:pt>
                <c:pt idx="20">
                  <c:v>1.7346632554343685E-4</c:v>
                </c:pt>
                <c:pt idx="21">
                  <c:v>2.1992565888719092E-4</c:v>
                </c:pt>
                <c:pt idx="22">
                  <c:v>2.0525918104015781E-4</c:v>
                </c:pt>
                <c:pt idx="23">
                  <c:v>2.0857447655326836E-4</c:v>
                </c:pt>
                <c:pt idx="24">
                  <c:v>2.083659421472369E-4</c:v>
                </c:pt>
                <c:pt idx="25">
                  <c:v>2.0836594214723687E-4</c:v>
                </c:pt>
                <c:pt idx="26">
                  <c:v>2.0836594214723684E-4</c:v>
                </c:pt>
                <c:pt idx="27">
                  <c:v>2.0836594214723687E-4</c:v>
                </c:pt>
                <c:pt idx="28">
                  <c:v>2.0836594214723687E-4</c:v>
                </c:pt>
                <c:pt idx="29">
                  <c:v>2.0836594214723684E-4</c:v>
                </c:pt>
                <c:pt idx="30">
                  <c:v>2.0836594214723692E-4</c:v>
                </c:pt>
                <c:pt idx="31">
                  <c:v>2.083659421472369E-4</c:v>
                </c:pt>
                <c:pt idx="32">
                  <c:v>2.0836594214723681E-4</c:v>
                </c:pt>
                <c:pt idx="33">
                  <c:v>2.0836594214723679E-4</c:v>
                </c:pt>
                <c:pt idx="34">
                  <c:v>2.0836594214723687E-4</c:v>
                </c:pt>
                <c:pt idx="35">
                  <c:v>2.0836594214723684E-4</c:v>
                </c:pt>
                <c:pt idx="36">
                  <c:v>2.0836594214723681E-4</c:v>
                </c:pt>
                <c:pt idx="37">
                  <c:v>2.0836594214723684E-4</c:v>
                </c:pt>
                <c:pt idx="38">
                  <c:v>2.0836594214723679E-4</c:v>
                </c:pt>
                <c:pt idx="39">
                  <c:v>2.0836594214723687E-4</c:v>
                </c:pt>
                <c:pt idx="40">
                  <c:v>2.0836594214723687E-4</c:v>
                </c:pt>
                <c:pt idx="41">
                  <c:v>2.083659421472369E-4</c:v>
                </c:pt>
                <c:pt idx="42">
                  <c:v>2.0836594214723676E-4</c:v>
                </c:pt>
                <c:pt idx="43">
                  <c:v>2.0836594214723681E-4</c:v>
                </c:pt>
                <c:pt idx="44">
                  <c:v>2.0836594214723681E-4</c:v>
                </c:pt>
                <c:pt idx="45">
                  <c:v>2.083659421472369E-4</c:v>
                </c:pt>
                <c:pt idx="46">
                  <c:v>2.0836594214723684E-4</c:v>
                </c:pt>
                <c:pt idx="47">
                  <c:v>2.0836594214723695E-4</c:v>
                </c:pt>
                <c:pt idx="48">
                  <c:v>2.0836594214723684E-4</c:v>
                </c:pt>
                <c:pt idx="49">
                  <c:v>2.0836594214723681E-4</c:v>
                </c:pt>
                <c:pt idx="50">
                  <c:v>2.0836594214723692E-4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BD-4675-AA55-29351A6E7E60}"/>
            </c:ext>
          </c:extLst>
        </c:ser>
        <c:ser>
          <c:idx val="28"/>
          <c:order val="28"/>
          <c:tx>
            <c:strRef>
              <c:f>'Share E-Mopeds+E-Motorcycles'!$A$30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E-Mopeds+E-Motorcycles'!$C$30:$BA$30</c:f>
              <c:numCache>
                <c:formatCode>0.00%</c:formatCode>
                <c:ptCount val="51"/>
                <c:pt idx="0">
                  <c:v>3.0298662176343719E-3</c:v>
                </c:pt>
                <c:pt idx="1">
                  <c:v>3.0298662176343719E-3</c:v>
                </c:pt>
                <c:pt idx="2">
                  <c:v>3.0298662176343723E-3</c:v>
                </c:pt>
                <c:pt idx="3">
                  <c:v>3.0298662176343714E-3</c:v>
                </c:pt>
                <c:pt idx="4">
                  <c:v>3.0298662176343723E-3</c:v>
                </c:pt>
                <c:pt idx="5">
                  <c:v>3.0298662176343723E-3</c:v>
                </c:pt>
                <c:pt idx="6">
                  <c:v>3.0298662176343723E-3</c:v>
                </c:pt>
                <c:pt idx="7">
                  <c:v>3.0298662176343723E-3</c:v>
                </c:pt>
                <c:pt idx="8">
                  <c:v>3.0298662176343732E-3</c:v>
                </c:pt>
                <c:pt idx="9">
                  <c:v>3.0298662176343723E-3</c:v>
                </c:pt>
                <c:pt idx="10">
                  <c:v>3.0298662176343719E-3</c:v>
                </c:pt>
                <c:pt idx="11">
                  <c:v>3.0298662176343723E-3</c:v>
                </c:pt>
                <c:pt idx="12">
                  <c:v>2.8486731414633279E-3</c:v>
                </c:pt>
                <c:pt idx="13">
                  <c:v>2.0401589176420056E-3</c:v>
                </c:pt>
                <c:pt idx="14">
                  <c:v>9.2740915605766801E-4</c:v>
                </c:pt>
                <c:pt idx="15">
                  <c:v>1.7466585662211421E-3</c:v>
                </c:pt>
                <c:pt idx="16">
                  <c:v>2.095055668622052E-3</c:v>
                </c:pt>
                <c:pt idx="17">
                  <c:v>1.1234590392907027E-3</c:v>
                </c:pt>
                <c:pt idx="18">
                  <c:v>7.2535310592170216E-4</c:v>
                </c:pt>
                <c:pt idx="19">
                  <c:v>2.9894646704811899E-3</c:v>
                </c:pt>
                <c:pt idx="20">
                  <c:v>4.0938052828251095E-3</c:v>
                </c:pt>
                <c:pt idx="21">
                  <c:v>5.1902455497377055E-3</c:v>
                </c:pt>
                <c:pt idx="22">
                  <c:v>4.8441166725477249E-3</c:v>
                </c:pt>
                <c:pt idx="23">
                  <c:v>4.9223576466571337E-3</c:v>
                </c:pt>
                <c:pt idx="24">
                  <c:v>4.9174362346747907E-3</c:v>
                </c:pt>
                <c:pt idx="25">
                  <c:v>4.9174362346747899E-3</c:v>
                </c:pt>
                <c:pt idx="26">
                  <c:v>4.917436234674789E-3</c:v>
                </c:pt>
                <c:pt idx="27">
                  <c:v>4.9174362346747907E-3</c:v>
                </c:pt>
                <c:pt idx="28">
                  <c:v>4.9174362346747916E-3</c:v>
                </c:pt>
                <c:pt idx="29">
                  <c:v>4.9174362346747907E-3</c:v>
                </c:pt>
                <c:pt idx="30">
                  <c:v>4.9174362346747925E-3</c:v>
                </c:pt>
                <c:pt idx="31">
                  <c:v>4.9174362346747916E-3</c:v>
                </c:pt>
                <c:pt idx="32">
                  <c:v>4.917436234674789E-3</c:v>
                </c:pt>
                <c:pt idx="33">
                  <c:v>4.9174362346747881E-3</c:v>
                </c:pt>
                <c:pt idx="34">
                  <c:v>4.9174362346747907E-3</c:v>
                </c:pt>
                <c:pt idx="35">
                  <c:v>4.9174362346747899E-3</c:v>
                </c:pt>
                <c:pt idx="36">
                  <c:v>4.917436234674789E-3</c:v>
                </c:pt>
                <c:pt idx="37">
                  <c:v>4.9174362346747899E-3</c:v>
                </c:pt>
                <c:pt idx="38">
                  <c:v>4.917436234674789E-3</c:v>
                </c:pt>
                <c:pt idx="39">
                  <c:v>4.9174362346747907E-3</c:v>
                </c:pt>
                <c:pt idx="40">
                  <c:v>4.9174362346747907E-3</c:v>
                </c:pt>
                <c:pt idx="41">
                  <c:v>4.9174362346747916E-3</c:v>
                </c:pt>
                <c:pt idx="42">
                  <c:v>4.9174362346747881E-3</c:v>
                </c:pt>
                <c:pt idx="43">
                  <c:v>4.9174362346747899E-3</c:v>
                </c:pt>
                <c:pt idx="44">
                  <c:v>4.917436234674789E-3</c:v>
                </c:pt>
                <c:pt idx="45">
                  <c:v>4.9174362346747916E-3</c:v>
                </c:pt>
                <c:pt idx="46">
                  <c:v>4.9174362346747899E-3</c:v>
                </c:pt>
                <c:pt idx="47">
                  <c:v>4.9174362346747925E-3</c:v>
                </c:pt>
                <c:pt idx="48">
                  <c:v>4.9174362346747899E-3</c:v>
                </c:pt>
                <c:pt idx="49">
                  <c:v>4.917436234674789E-3</c:v>
                </c:pt>
                <c:pt idx="50">
                  <c:v>4.9174362346747916E-3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BD-4675-AA55-29351A6E7E60}"/>
            </c:ext>
          </c:extLst>
        </c:ser>
        <c:ser>
          <c:idx val="29"/>
          <c:order val="29"/>
          <c:tx>
            <c:strRef>
              <c:f>'Share E-Mopeds+E-Motorcycles'!$A$31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E-Mopeds+E-Motorcycles'!$C$31:$BA$31</c:f>
              <c:numCache>
                <c:formatCode>0.00%</c:formatCode>
                <c:ptCount val="51"/>
                <c:pt idx="0">
                  <c:v>3.0298662176343719E-3</c:v>
                </c:pt>
                <c:pt idx="1">
                  <c:v>3.0298662176343719E-3</c:v>
                </c:pt>
                <c:pt idx="2">
                  <c:v>3.0298662176343723E-3</c:v>
                </c:pt>
                <c:pt idx="3">
                  <c:v>3.0298662176343714E-3</c:v>
                </c:pt>
                <c:pt idx="4">
                  <c:v>3.0298662176343723E-3</c:v>
                </c:pt>
                <c:pt idx="5">
                  <c:v>3.0298662176343723E-3</c:v>
                </c:pt>
                <c:pt idx="6">
                  <c:v>3.0298662176343723E-3</c:v>
                </c:pt>
                <c:pt idx="7">
                  <c:v>3.0298662176343723E-3</c:v>
                </c:pt>
                <c:pt idx="8">
                  <c:v>3.0298662176343732E-3</c:v>
                </c:pt>
                <c:pt idx="9">
                  <c:v>3.0298662176343723E-3</c:v>
                </c:pt>
                <c:pt idx="10">
                  <c:v>3.0298662176343719E-3</c:v>
                </c:pt>
                <c:pt idx="11">
                  <c:v>3.0298662176343723E-3</c:v>
                </c:pt>
                <c:pt idx="12">
                  <c:v>3.2047572841462438E-3</c:v>
                </c:pt>
                <c:pt idx="13">
                  <c:v>4.0803178352840112E-3</c:v>
                </c:pt>
                <c:pt idx="14">
                  <c:v>1.0960290026136076E-3</c:v>
                </c:pt>
                <c:pt idx="15">
                  <c:v>1.3669501822600244E-3</c:v>
                </c:pt>
                <c:pt idx="16">
                  <c:v>7.1830480067041778E-4</c:v>
                </c:pt>
                <c:pt idx="17">
                  <c:v>1.1598955486731038E-2</c:v>
                </c:pt>
                <c:pt idx="18">
                  <c:v>2.5387358707259578E-3</c:v>
                </c:pt>
                <c:pt idx="19">
                  <c:v>2.9007941082211546E-3</c:v>
                </c:pt>
                <c:pt idx="20">
                  <c:v>3.9723788549447031E-3</c:v>
                </c:pt>
                <c:pt idx="21">
                  <c:v>5.0362975885166724E-3</c:v>
                </c:pt>
                <c:pt idx="22">
                  <c:v>4.700435245819614E-3</c:v>
                </c:pt>
                <c:pt idx="23">
                  <c:v>4.7763555130698465E-3</c:v>
                </c:pt>
                <c:pt idx="24">
                  <c:v>4.7715800751717248E-3</c:v>
                </c:pt>
                <c:pt idx="25">
                  <c:v>4.771580075171724E-3</c:v>
                </c:pt>
                <c:pt idx="26">
                  <c:v>4.771580075171724E-3</c:v>
                </c:pt>
                <c:pt idx="27">
                  <c:v>4.771580075171724E-3</c:v>
                </c:pt>
                <c:pt idx="28">
                  <c:v>4.7715800751717248E-3</c:v>
                </c:pt>
                <c:pt idx="29">
                  <c:v>4.771580075171724E-3</c:v>
                </c:pt>
                <c:pt idx="30">
                  <c:v>4.7715800751717248E-3</c:v>
                </c:pt>
                <c:pt idx="31">
                  <c:v>4.7715800751717248E-3</c:v>
                </c:pt>
                <c:pt idx="32">
                  <c:v>4.7715800751717231E-3</c:v>
                </c:pt>
                <c:pt idx="33">
                  <c:v>4.7715800751717231E-3</c:v>
                </c:pt>
                <c:pt idx="34">
                  <c:v>4.7715800751717248E-3</c:v>
                </c:pt>
                <c:pt idx="35">
                  <c:v>4.7715800751717248E-3</c:v>
                </c:pt>
                <c:pt idx="36">
                  <c:v>4.771580075171724E-3</c:v>
                </c:pt>
                <c:pt idx="37">
                  <c:v>4.7715800751717248E-3</c:v>
                </c:pt>
                <c:pt idx="38">
                  <c:v>4.771580075171724E-3</c:v>
                </c:pt>
                <c:pt idx="39">
                  <c:v>4.7715800751717257E-3</c:v>
                </c:pt>
                <c:pt idx="40">
                  <c:v>4.7715800751717257E-3</c:v>
                </c:pt>
                <c:pt idx="41">
                  <c:v>4.7715800751717266E-3</c:v>
                </c:pt>
                <c:pt idx="42">
                  <c:v>4.7715800751717231E-3</c:v>
                </c:pt>
                <c:pt idx="43">
                  <c:v>4.771580075171724E-3</c:v>
                </c:pt>
                <c:pt idx="44">
                  <c:v>4.771580075171724E-3</c:v>
                </c:pt>
                <c:pt idx="45">
                  <c:v>4.7715800751717257E-3</c:v>
                </c:pt>
                <c:pt idx="46">
                  <c:v>4.771580075171724E-3</c:v>
                </c:pt>
                <c:pt idx="47">
                  <c:v>4.7715800751717274E-3</c:v>
                </c:pt>
                <c:pt idx="48">
                  <c:v>4.7715800751717248E-3</c:v>
                </c:pt>
                <c:pt idx="49">
                  <c:v>4.771580075171724E-3</c:v>
                </c:pt>
                <c:pt idx="50">
                  <c:v>4.7715800751717266E-3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BD-4675-AA55-29351A6E7E60}"/>
            </c:ext>
          </c:extLst>
        </c:ser>
        <c:ser>
          <c:idx val="30"/>
          <c:order val="30"/>
          <c:tx>
            <c:strRef>
              <c:f>'Share E-Mopeds+E-Motorcycles'!$A$32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E-Mopeds+E-Motorcycles'!$C$32:$BA$32</c:f>
              <c:numCache>
                <c:formatCode>0.00%</c:formatCode>
                <c:ptCount val="51"/>
                <c:pt idx="0">
                  <c:v>1.1935836614923284E-3</c:v>
                </c:pt>
                <c:pt idx="1">
                  <c:v>1.1935836614923284E-3</c:v>
                </c:pt>
                <c:pt idx="2">
                  <c:v>1.1935836614923284E-3</c:v>
                </c:pt>
                <c:pt idx="3">
                  <c:v>1.1935836614923282E-3</c:v>
                </c:pt>
                <c:pt idx="4">
                  <c:v>1.1935836614923286E-3</c:v>
                </c:pt>
                <c:pt idx="5">
                  <c:v>1.1935836614923284E-3</c:v>
                </c:pt>
                <c:pt idx="6">
                  <c:v>1.1935836614923284E-3</c:v>
                </c:pt>
                <c:pt idx="7">
                  <c:v>1.1935836614923284E-3</c:v>
                </c:pt>
                <c:pt idx="8">
                  <c:v>1.1935836614923286E-3</c:v>
                </c:pt>
                <c:pt idx="9">
                  <c:v>1.1935836614923284E-3</c:v>
                </c:pt>
                <c:pt idx="10">
                  <c:v>1.1935836614923284E-3</c:v>
                </c:pt>
                <c:pt idx="11">
                  <c:v>1.1935836614923286E-3</c:v>
                </c:pt>
                <c:pt idx="12">
                  <c:v>5.3412621402437396E-4</c:v>
                </c:pt>
                <c:pt idx="13">
                  <c:v>2.1475357027810586E-4</c:v>
                </c:pt>
                <c:pt idx="14">
                  <c:v>2.5292976983390945E-4</c:v>
                </c:pt>
                <c:pt idx="15">
                  <c:v>3.0376670716889426E-4</c:v>
                </c:pt>
                <c:pt idx="16">
                  <c:v>7.2429067400933793E-3</c:v>
                </c:pt>
                <c:pt idx="17">
                  <c:v>2.7023744458614198E-3</c:v>
                </c:pt>
                <c:pt idx="18">
                  <c:v>8.4624529024198585E-4</c:v>
                </c:pt>
                <c:pt idx="19">
                  <c:v>1.1907189789204741E-3</c:v>
                </c:pt>
                <c:pt idx="20">
                  <c:v>1.6305834601083064E-3</c:v>
                </c:pt>
                <c:pt idx="21">
                  <c:v>2.0673011935395951E-3</c:v>
                </c:pt>
                <c:pt idx="22">
                  <c:v>1.9294363017774837E-3</c:v>
                </c:pt>
                <c:pt idx="23">
                  <c:v>1.9606000796007234E-3</c:v>
                </c:pt>
                <c:pt idx="24">
                  <c:v>1.9586398561840276E-3</c:v>
                </c:pt>
                <c:pt idx="25">
                  <c:v>1.9586398561840272E-3</c:v>
                </c:pt>
                <c:pt idx="26">
                  <c:v>1.9586398561840268E-3</c:v>
                </c:pt>
                <c:pt idx="27">
                  <c:v>1.9586398561840272E-3</c:v>
                </c:pt>
                <c:pt idx="28">
                  <c:v>1.9586398561840272E-3</c:v>
                </c:pt>
                <c:pt idx="29">
                  <c:v>1.9586398561840272E-3</c:v>
                </c:pt>
                <c:pt idx="30">
                  <c:v>1.9586398561840276E-3</c:v>
                </c:pt>
                <c:pt idx="31">
                  <c:v>1.9586398561840276E-3</c:v>
                </c:pt>
                <c:pt idx="32">
                  <c:v>1.9586398561840268E-3</c:v>
                </c:pt>
                <c:pt idx="33">
                  <c:v>1.9586398561840268E-3</c:v>
                </c:pt>
                <c:pt idx="34">
                  <c:v>1.9586398561840276E-3</c:v>
                </c:pt>
                <c:pt idx="35">
                  <c:v>1.9586398561840272E-3</c:v>
                </c:pt>
                <c:pt idx="36">
                  <c:v>1.9586398561840268E-3</c:v>
                </c:pt>
                <c:pt idx="37">
                  <c:v>1.9586398561840276E-3</c:v>
                </c:pt>
                <c:pt idx="38">
                  <c:v>1.9586398561840268E-3</c:v>
                </c:pt>
                <c:pt idx="39">
                  <c:v>1.9586398561840276E-3</c:v>
                </c:pt>
                <c:pt idx="40">
                  <c:v>1.9586398561840276E-3</c:v>
                </c:pt>
                <c:pt idx="41">
                  <c:v>1.9586398561840276E-3</c:v>
                </c:pt>
                <c:pt idx="42">
                  <c:v>1.9586398561840263E-3</c:v>
                </c:pt>
                <c:pt idx="43">
                  <c:v>1.9586398561840268E-3</c:v>
                </c:pt>
                <c:pt idx="44">
                  <c:v>1.9586398561840268E-3</c:v>
                </c:pt>
                <c:pt idx="45">
                  <c:v>1.9586398561840281E-3</c:v>
                </c:pt>
                <c:pt idx="46">
                  <c:v>1.9586398561840272E-3</c:v>
                </c:pt>
                <c:pt idx="47">
                  <c:v>1.9586398561840285E-3</c:v>
                </c:pt>
                <c:pt idx="48">
                  <c:v>1.9586398561840272E-3</c:v>
                </c:pt>
                <c:pt idx="49">
                  <c:v>1.9586398561840272E-3</c:v>
                </c:pt>
                <c:pt idx="50">
                  <c:v>1.9586398561840281E-3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BD-4675-AA55-29351A6E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82784"/>
        <c:axId val="408060016"/>
      </c:areaChart>
      <c:catAx>
        <c:axId val="4020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060016"/>
        <c:crosses val="autoZero"/>
        <c:auto val="1"/>
        <c:lblAlgn val="ctr"/>
        <c:lblOffset val="100"/>
        <c:noMultiLvlLbl val="0"/>
      </c:catAx>
      <c:valAx>
        <c:axId val="408060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0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'Share E-Bikes_SmallPLEVs'!$A$2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E-Bikes_SmallPLEVs'!$B$2:$AZ$2</c:f>
              <c:numCache>
                <c:formatCode>0.00%</c:formatCode>
                <c:ptCount val="51"/>
                <c:pt idx="0">
                  <c:v>3.4662045060658585E-2</c:v>
                </c:pt>
                <c:pt idx="1">
                  <c:v>3.4662045060658578E-2</c:v>
                </c:pt>
                <c:pt idx="2">
                  <c:v>3.4662045060658571E-2</c:v>
                </c:pt>
                <c:pt idx="3">
                  <c:v>3.4662045060658585E-2</c:v>
                </c:pt>
                <c:pt idx="4">
                  <c:v>3.4662045060658571E-2</c:v>
                </c:pt>
                <c:pt idx="5">
                  <c:v>3.4662045060658578E-2</c:v>
                </c:pt>
                <c:pt idx="6">
                  <c:v>3.4662045060658585E-2</c:v>
                </c:pt>
                <c:pt idx="7">
                  <c:v>3.4602076124567477E-2</c:v>
                </c:pt>
                <c:pt idx="8">
                  <c:v>3.4602076124567477E-2</c:v>
                </c:pt>
                <c:pt idx="9">
                  <c:v>3.4602076124567477E-2</c:v>
                </c:pt>
                <c:pt idx="10">
                  <c:v>3.4602076124567477E-2</c:v>
                </c:pt>
                <c:pt idx="11">
                  <c:v>4.5336787564766841E-2</c:v>
                </c:pt>
                <c:pt idx="12">
                  <c:v>4.9309664694280081E-2</c:v>
                </c:pt>
                <c:pt idx="13">
                  <c:v>3.8410997675123827E-2</c:v>
                </c:pt>
                <c:pt idx="14">
                  <c:v>4.0966816878328552E-2</c:v>
                </c:pt>
                <c:pt idx="15">
                  <c:v>5.2977223282229188E-2</c:v>
                </c:pt>
                <c:pt idx="16">
                  <c:v>4.8788865428909374E-2</c:v>
                </c:pt>
                <c:pt idx="17">
                  <c:v>5.3641221707450226E-2</c:v>
                </c:pt>
                <c:pt idx="18">
                  <c:v>5.0847746304425463E-2</c:v>
                </c:pt>
                <c:pt idx="19">
                  <c:v>4.7529761798963732E-2</c:v>
                </c:pt>
                <c:pt idx="20">
                  <c:v>4.2620654022173174E-2</c:v>
                </c:pt>
                <c:pt idx="21">
                  <c:v>4.1658717897122777E-2</c:v>
                </c:pt>
                <c:pt idx="22">
                  <c:v>4.1657243090179506E-2</c:v>
                </c:pt>
                <c:pt idx="23">
                  <c:v>4.1662363328212278E-2</c:v>
                </c:pt>
                <c:pt idx="24">
                  <c:v>4.1662363328212285E-2</c:v>
                </c:pt>
                <c:pt idx="25">
                  <c:v>4.1662363328212271E-2</c:v>
                </c:pt>
                <c:pt idx="26">
                  <c:v>4.1662363328212271E-2</c:v>
                </c:pt>
                <c:pt idx="27">
                  <c:v>4.1662363328212292E-2</c:v>
                </c:pt>
                <c:pt idx="28">
                  <c:v>4.1662363328212278E-2</c:v>
                </c:pt>
                <c:pt idx="29">
                  <c:v>4.0935874636467751E-2</c:v>
                </c:pt>
                <c:pt idx="30">
                  <c:v>4.0221522428528736E-2</c:v>
                </c:pt>
                <c:pt idx="31">
                  <c:v>4.0221522428528743E-2</c:v>
                </c:pt>
                <c:pt idx="32">
                  <c:v>4.0221522428528743E-2</c:v>
                </c:pt>
                <c:pt idx="33">
                  <c:v>4.022152242852875E-2</c:v>
                </c:pt>
                <c:pt idx="34">
                  <c:v>4.0221522428528722E-2</c:v>
                </c:pt>
                <c:pt idx="35">
                  <c:v>4.0221522428528722E-2</c:v>
                </c:pt>
                <c:pt idx="36">
                  <c:v>4.0221522428528743E-2</c:v>
                </c:pt>
                <c:pt idx="37">
                  <c:v>4.0221522428528729E-2</c:v>
                </c:pt>
                <c:pt idx="38">
                  <c:v>4.0221522428528736E-2</c:v>
                </c:pt>
                <c:pt idx="39">
                  <c:v>4.0221522428528722E-2</c:v>
                </c:pt>
                <c:pt idx="40">
                  <c:v>4.0221522428528729E-2</c:v>
                </c:pt>
                <c:pt idx="41">
                  <c:v>4.0221522428528736E-2</c:v>
                </c:pt>
                <c:pt idx="42">
                  <c:v>4.0221522428528743E-2</c:v>
                </c:pt>
                <c:pt idx="43">
                  <c:v>4.0221522428528743E-2</c:v>
                </c:pt>
                <c:pt idx="44">
                  <c:v>4.0221522428528729E-2</c:v>
                </c:pt>
                <c:pt idx="45">
                  <c:v>4.022152242852875E-2</c:v>
                </c:pt>
                <c:pt idx="46">
                  <c:v>4.0221522428528722E-2</c:v>
                </c:pt>
                <c:pt idx="47">
                  <c:v>4.0221522428528729E-2</c:v>
                </c:pt>
                <c:pt idx="48">
                  <c:v>4.0221522428528736E-2</c:v>
                </c:pt>
                <c:pt idx="49">
                  <c:v>4.022152242852875E-2</c:v>
                </c:pt>
                <c:pt idx="50">
                  <c:v>4.0221522428528736E-2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7-4269-AFC2-57928E410009}"/>
            </c:ext>
          </c:extLst>
        </c:ser>
        <c:ser>
          <c:idx val="1"/>
          <c:order val="1"/>
          <c:tx>
            <c:strRef>
              <c:f>'Share E-Bikes_SmallPLEVs'!$A$3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E-Bikes_SmallPLEVs'!$B$3:$AZ$3</c:f>
              <c:numCache>
                <c:formatCode>0.00%</c:formatCode>
                <c:ptCount val="51"/>
                <c:pt idx="0">
                  <c:v>8.6655112651646462E-3</c:v>
                </c:pt>
                <c:pt idx="1">
                  <c:v>8.6655112651646445E-3</c:v>
                </c:pt>
                <c:pt idx="2">
                  <c:v>8.6655112651646427E-3</c:v>
                </c:pt>
                <c:pt idx="3">
                  <c:v>8.6655112651646462E-3</c:v>
                </c:pt>
                <c:pt idx="4">
                  <c:v>8.6655112651646427E-3</c:v>
                </c:pt>
                <c:pt idx="5">
                  <c:v>8.6655112651646445E-3</c:v>
                </c:pt>
                <c:pt idx="6">
                  <c:v>8.6655112651646462E-3</c:v>
                </c:pt>
                <c:pt idx="7">
                  <c:v>8.6505190311418692E-3</c:v>
                </c:pt>
                <c:pt idx="8">
                  <c:v>8.6505190311418692E-3</c:v>
                </c:pt>
                <c:pt idx="9">
                  <c:v>8.6505190311418692E-3</c:v>
                </c:pt>
                <c:pt idx="10">
                  <c:v>8.6505190311418692E-3</c:v>
                </c:pt>
                <c:pt idx="11">
                  <c:v>6.4766839378238338E-3</c:v>
                </c:pt>
                <c:pt idx="12">
                  <c:v>2.7394258163488932E-2</c:v>
                </c:pt>
                <c:pt idx="13">
                  <c:v>8.0865258263418574E-2</c:v>
                </c:pt>
                <c:pt idx="14">
                  <c:v>0.10651372388365424</c:v>
                </c:pt>
                <c:pt idx="15">
                  <c:v>9.7010240036289802E-2</c:v>
                </c:pt>
                <c:pt idx="16">
                  <c:v>9.4212981517893965E-2</c:v>
                </c:pt>
                <c:pt idx="17">
                  <c:v>9.4533875113834737E-2</c:v>
                </c:pt>
                <c:pt idx="18">
                  <c:v>8.7797108618974634E-2</c:v>
                </c:pt>
                <c:pt idx="19">
                  <c:v>6.9765907669823962E-2</c:v>
                </c:pt>
                <c:pt idx="20">
                  <c:v>5.0350870683057526E-2</c:v>
                </c:pt>
                <c:pt idx="21">
                  <c:v>4.3722888603736965E-2</c:v>
                </c:pt>
                <c:pt idx="22">
                  <c:v>4.3721340720773987E-2</c:v>
                </c:pt>
                <c:pt idx="23">
                  <c:v>4.3726714664294869E-2</c:v>
                </c:pt>
                <c:pt idx="24">
                  <c:v>4.3726714664294876E-2</c:v>
                </c:pt>
                <c:pt idx="25">
                  <c:v>4.3726714664294869E-2</c:v>
                </c:pt>
                <c:pt idx="26">
                  <c:v>4.3726714664294869E-2</c:v>
                </c:pt>
                <c:pt idx="27">
                  <c:v>4.3726714664294883E-2</c:v>
                </c:pt>
                <c:pt idx="28">
                  <c:v>4.3726714664294869E-2</c:v>
                </c:pt>
                <c:pt idx="29">
                  <c:v>4.3759862651512695E-2</c:v>
                </c:pt>
                <c:pt idx="30">
                  <c:v>4.3792456879236892E-2</c:v>
                </c:pt>
                <c:pt idx="31">
                  <c:v>4.3792456879236899E-2</c:v>
                </c:pt>
                <c:pt idx="32">
                  <c:v>4.3792456879236899E-2</c:v>
                </c:pt>
                <c:pt idx="33">
                  <c:v>4.3792456879236906E-2</c:v>
                </c:pt>
                <c:pt idx="34">
                  <c:v>4.3792456879236878E-2</c:v>
                </c:pt>
                <c:pt idx="35">
                  <c:v>4.3792456879236878E-2</c:v>
                </c:pt>
                <c:pt idx="36">
                  <c:v>4.3792456879236899E-2</c:v>
                </c:pt>
                <c:pt idx="37">
                  <c:v>4.3792456879236885E-2</c:v>
                </c:pt>
                <c:pt idx="38">
                  <c:v>4.3792456879236892E-2</c:v>
                </c:pt>
                <c:pt idx="39">
                  <c:v>4.3792456879236871E-2</c:v>
                </c:pt>
                <c:pt idx="40">
                  <c:v>4.3792456879236878E-2</c:v>
                </c:pt>
                <c:pt idx="41">
                  <c:v>4.3792456879236885E-2</c:v>
                </c:pt>
                <c:pt idx="42">
                  <c:v>4.3792456879236885E-2</c:v>
                </c:pt>
                <c:pt idx="43">
                  <c:v>4.3792456879236885E-2</c:v>
                </c:pt>
                <c:pt idx="44">
                  <c:v>4.3792456879236871E-2</c:v>
                </c:pt>
                <c:pt idx="45">
                  <c:v>4.3792456879236899E-2</c:v>
                </c:pt>
                <c:pt idx="46">
                  <c:v>4.3792456879236871E-2</c:v>
                </c:pt>
                <c:pt idx="47">
                  <c:v>4.3792456879236885E-2</c:v>
                </c:pt>
                <c:pt idx="48">
                  <c:v>4.3792456879236892E-2</c:v>
                </c:pt>
                <c:pt idx="49">
                  <c:v>4.3792456879236906E-2</c:v>
                </c:pt>
                <c:pt idx="50">
                  <c:v>4.3792456879236885E-2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7-4269-AFC2-57928E410009}"/>
            </c:ext>
          </c:extLst>
        </c:ser>
        <c:ser>
          <c:idx val="2"/>
          <c:order val="2"/>
          <c:tx>
            <c:strRef>
              <c:f>'Share E-Bikes_SmallPLEVs'!$A$4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E-Bikes_SmallPLEVs'!$B$4:$AZ$4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2.2139080822912117E-5</c:v>
                </c:pt>
                <c:pt idx="18">
                  <c:v>3.3898497536283643E-5</c:v>
                </c:pt>
                <c:pt idx="19">
                  <c:v>1.3897591169287642E-4</c:v>
                </c:pt>
                <c:pt idx="20">
                  <c:v>1.2535486477109758E-4</c:v>
                </c:pt>
                <c:pt idx="21">
                  <c:v>5.6295564725841588E-4</c:v>
                </c:pt>
                <c:pt idx="22">
                  <c:v>5.6293571743485824E-4</c:v>
                </c:pt>
                <c:pt idx="23">
                  <c:v>5.6300490984070644E-4</c:v>
                </c:pt>
                <c:pt idx="24">
                  <c:v>5.6300490984070655E-4</c:v>
                </c:pt>
                <c:pt idx="25">
                  <c:v>5.6300490984070633E-4</c:v>
                </c:pt>
                <c:pt idx="26">
                  <c:v>5.6300490984070633E-4</c:v>
                </c:pt>
                <c:pt idx="27">
                  <c:v>5.6300490984070666E-4</c:v>
                </c:pt>
                <c:pt idx="28">
                  <c:v>5.6300490984070644E-4</c:v>
                </c:pt>
                <c:pt idx="29">
                  <c:v>5.6343170795939085E-4</c:v>
                </c:pt>
                <c:pt idx="30">
                  <c:v>5.6385137612751366E-4</c:v>
                </c:pt>
                <c:pt idx="31">
                  <c:v>5.6385137612751377E-4</c:v>
                </c:pt>
                <c:pt idx="32">
                  <c:v>5.6385137612751366E-4</c:v>
                </c:pt>
                <c:pt idx="33">
                  <c:v>5.6385137612751388E-4</c:v>
                </c:pt>
                <c:pt idx="34">
                  <c:v>5.6385137612751345E-4</c:v>
                </c:pt>
                <c:pt idx="35">
                  <c:v>5.6385137612751345E-4</c:v>
                </c:pt>
                <c:pt idx="36">
                  <c:v>5.6385137612751377E-4</c:v>
                </c:pt>
                <c:pt idx="37">
                  <c:v>5.6385137612751355E-4</c:v>
                </c:pt>
                <c:pt idx="38">
                  <c:v>5.6385137612751366E-4</c:v>
                </c:pt>
                <c:pt idx="39">
                  <c:v>5.6385137612751345E-4</c:v>
                </c:pt>
                <c:pt idx="40">
                  <c:v>5.6385137612751355E-4</c:v>
                </c:pt>
                <c:pt idx="41">
                  <c:v>5.6385137612751355E-4</c:v>
                </c:pt>
                <c:pt idx="42">
                  <c:v>5.6385137612751366E-4</c:v>
                </c:pt>
                <c:pt idx="43">
                  <c:v>5.6385137612751366E-4</c:v>
                </c:pt>
                <c:pt idx="44">
                  <c:v>5.6385137612751355E-4</c:v>
                </c:pt>
                <c:pt idx="45">
                  <c:v>5.6385137612751377E-4</c:v>
                </c:pt>
                <c:pt idx="46">
                  <c:v>5.6385137612751345E-4</c:v>
                </c:pt>
                <c:pt idx="47">
                  <c:v>5.6385137612751355E-4</c:v>
                </c:pt>
                <c:pt idx="48">
                  <c:v>5.6385137612751355E-4</c:v>
                </c:pt>
                <c:pt idx="49">
                  <c:v>5.6385137612751377E-4</c:v>
                </c:pt>
                <c:pt idx="50">
                  <c:v>5.6385137612751355E-4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7-4269-AFC2-57928E410009}"/>
            </c:ext>
          </c:extLst>
        </c:ser>
        <c:ser>
          <c:idx val="3"/>
          <c:order val="3"/>
          <c:tx>
            <c:strRef>
              <c:f>'Share E-Bikes_SmallPLEVs'!$A$5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E-Bikes_SmallPLEVs'!$B$5:$AZ$5</c:f>
              <c:numCache>
                <c:formatCode>0.00%</c:formatCode>
                <c:ptCount val="51"/>
                <c:pt idx="0">
                  <c:v>6.7590987868284241E-2</c:v>
                </c:pt>
                <c:pt idx="1">
                  <c:v>6.7590987868284227E-2</c:v>
                </c:pt>
                <c:pt idx="2">
                  <c:v>6.7590987868284227E-2</c:v>
                </c:pt>
                <c:pt idx="3">
                  <c:v>6.7590987868284241E-2</c:v>
                </c:pt>
                <c:pt idx="4">
                  <c:v>6.7590987868284214E-2</c:v>
                </c:pt>
                <c:pt idx="5">
                  <c:v>6.7590987868284227E-2</c:v>
                </c:pt>
                <c:pt idx="6">
                  <c:v>6.7590987868284241E-2</c:v>
                </c:pt>
                <c:pt idx="7">
                  <c:v>6.7474048442906581E-2</c:v>
                </c:pt>
                <c:pt idx="8">
                  <c:v>6.7474048442906581E-2</c:v>
                </c:pt>
                <c:pt idx="9">
                  <c:v>6.7474048442906581E-2</c:v>
                </c:pt>
                <c:pt idx="10">
                  <c:v>6.7474048442906581E-2</c:v>
                </c:pt>
                <c:pt idx="11">
                  <c:v>6.3471502590673579E-2</c:v>
                </c:pt>
                <c:pt idx="12">
                  <c:v>5.8075827306596536E-2</c:v>
                </c:pt>
                <c:pt idx="13">
                  <c:v>4.9529970686343877E-2</c:v>
                </c:pt>
                <c:pt idx="14">
                  <c:v>4.7521507578861123E-2</c:v>
                </c:pt>
                <c:pt idx="15">
                  <c:v>4.5409048527625014E-2</c:v>
                </c:pt>
                <c:pt idx="16">
                  <c:v>4.2620158305713939E-2</c:v>
                </c:pt>
                <c:pt idx="17">
                  <c:v>3.8964782248325322E-2</c:v>
                </c:pt>
                <c:pt idx="18">
                  <c:v>3.7966317240637676E-2</c:v>
                </c:pt>
                <c:pt idx="19">
                  <c:v>3.6967592510305125E-2</c:v>
                </c:pt>
                <c:pt idx="20">
                  <c:v>3.572613645976281E-2</c:v>
                </c:pt>
                <c:pt idx="21">
                  <c:v>3.5090902012441257E-2</c:v>
                </c:pt>
                <c:pt idx="22">
                  <c:v>3.5089659720106164E-2</c:v>
                </c:pt>
                <c:pt idx="23">
                  <c:v>3.5093972713404038E-2</c:v>
                </c:pt>
                <c:pt idx="24">
                  <c:v>3.5093972713404038E-2</c:v>
                </c:pt>
                <c:pt idx="25">
                  <c:v>3.5093972713404031E-2</c:v>
                </c:pt>
                <c:pt idx="26">
                  <c:v>3.5093972713404031E-2</c:v>
                </c:pt>
                <c:pt idx="27">
                  <c:v>3.5093972713404045E-2</c:v>
                </c:pt>
                <c:pt idx="28">
                  <c:v>3.5093972713404038E-2</c:v>
                </c:pt>
                <c:pt idx="29">
                  <c:v>3.5120576462802033E-2</c:v>
                </c:pt>
                <c:pt idx="30">
                  <c:v>3.5146735778615018E-2</c:v>
                </c:pt>
                <c:pt idx="31">
                  <c:v>3.5146735778615025E-2</c:v>
                </c:pt>
                <c:pt idx="32">
                  <c:v>3.5146735778615025E-2</c:v>
                </c:pt>
                <c:pt idx="33">
                  <c:v>3.5146735778615032E-2</c:v>
                </c:pt>
                <c:pt idx="34">
                  <c:v>3.5146735778615004E-2</c:v>
                </c:pt>
                <c:pt idx="35">
                  <c:v>3.5146735778615004E-2</c:v>
                </c:pt>
                <c:pt idx="36">
                  <c:v>3.5146735778615025E-2</c:v>
                </c:pt>
                <c:pt idx="37">
                  <c:v>3.5146735778615011E-2</c:v>
                </c:pt>
                <c:pt idx="38">
                  <c:v>3.5146735778615018E-2</c:v>
                </c:pt>
                <c:pt idx="39">
                  <c:v>3.5146735778615004E-2</c:v>
                </c:pt>
                <c:pt idx="40">
                  <c:v>3.5146735778615011E-2</c:v>
                </c:pt>
                <c:pt idx="41">
                  <c:v>3.5146735778615018E-2</c:v>
                </c:pt>
                <c:pt idx="42">
                  <c:v>3.5146735778615025E-2</c:v>
                </c:pt>
                <c:pt idx="43">
                  <c:v>3.5146735778615025E-2</c:v>
                </c:pt>
                <c:pt idx="44">
                  <c:v>3.5146735778615018E-2</c:v>
                </c:pt>
                <c:pt idx="45">
                  <c:v>3.5146735778615032E-2</c:v>
                </c:pt>
                <c:pt idx="46">
                  <c:v>3.5146735778615011E-2</c:v>
                </c:pt>
                <c:pt idx="47">
                  <c:v>3.5146735778615018E-2</c:v>
                </c:pt>
                <c:pt idx="48">
                  <c:v>3.5146735778615025E-2</c:v>
                </c:pt>
                <c:pt idx="49">
                  <c:v>3.5146735778615032E-2</c:v>
                </c:pt>
                <c:pt idx="50">
                  <c:v>3.5146735778615018E-2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7-4269-AFC2-57928E410009}"/>
            </c:ext>
          </c:extLst>
        </c:ser>
        <c:ser>
          <c:idx val="4"/>
          <c:order val="4"/>
          <c:tx>
            <c:strRef>
              <c:f>'Share E-Bikes_SmallPLEVs'!$A$6</c:f>
              <c:strCache>
                <c:ptCount val="1"/>
                <c:pt idx="0">
                  <c:v>CYP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E-Bikes_SmallPLEVs'!$B$6:$AZ$6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6.880158867821972E-4</c:v>
                </c:pt>
                <c:pt idx="16">
                  <c:v>5.6079155665413071E-4</c:v>
                </c:pt>
                <c:pt idx="17">
                  <c:v>4.4278161645824231E-4</c:v>
                </c:pt>
                <c:pt idx="18">
                  <c:v>3.3898497536283642E-4</c:v>
                </c:pt>
                <c:pt idx="19">
                  <c:v>2.7795182338575283E-5</c:v>
                </c:pt>
                <c:pt idx="20">
                  <c:v>1.2535486477109758E-4</c:v>
                </c:pt>
                <c:pt idx="21">
                  <c:v>9.3825941209735981E-5</c:v>
                </c:pt>
                <c:pt idx="22">
                  <c:v>9.3822619572476369E-5</c:v>
                </c:pt>
                <c:pt idx="23">
                  <c:v>9.383415164011775E-5</c:v>
                </c:pt>
                <c:pt idx="24">
                  <c:v>9.383415164011775E-5</c:v>
                </c:pt>
                <c:pt idx="25">
                  <c:v>9.3834151640117736E-5</c:v>
                </c:pt>
                <c:pt idx="26">
                  <c:v>9.3834151640117736E-5</c:v>
                </c:pt>
                <c:pt idx="27">
                  <c:v>9.383415164011779E-5</c:v>
                </c:pt>
                <c:pt idx="28">
                  <c:v>9.3834151640117763E-5</c:v>
                </c:pt>
                <c:pt idx="29">
                  <c:v>9.3905284659898507E-5</c:v>
                </c:pt>
                <c:pt idx="30">
                  <c:v>9.3975229354585638E-5</c:v>
                </c:pt>
                <c:pt idx="31">
                  <c:v>9.3975229354585638E-5</c:v>
                </c:pt>
                <c:pt idx="32">
                  <c:v>9.3975229354585638E-5</c:v>
                </c:pt>
                <c:pt idx="33">
                  <c:v>9.3975229354585651E-5</c:v>
                </c:pt>
                <c:pt idx="34">
                  <c:v>9.3975229354585583E-5</c:v>
                </c:pt>
                <c:pt idx="35">
                  <c:v>9.3975229354585597E-5</c:v>
                </c:pt>
                <c:pt idx="36">
                  <c:v>9.3975229354585651E-5</c:v>
                </c:pt>
                <c:pt idx="37">
                  <c:v>9.397522935458561E-5</c:v>
                </c:pt>
                <c:pt idx="38">
                  <c:v>9.3975229354585624E-5</c:v>
                </c:pt>
                <c:pt idx="39">
                  <c:v>9.3975229354585583E-5</c:v>
                </c:pt>
                <c:pt idx="40">
                  <c:v>9.397522935458561E-5</c:v>
                </c:pt>
                <c:pt idx="41">
                  <c:v>9.3975229354585624E-5</c:v>
                </c:pt>
                <c:pt idx="42">
                  <c:v>9.3975229354585624E-5</c:v>
                </c:pt>
                <c:pt idx="43">
                  <c:v>9.3975229354585638E-5</c:v>
                </c:pt>
                <c:pt idx="44">
                  <c:v>9.3975229354585597E-5</c:v>
                </c:pt>
                <c:pt idx="45">
                  <c:v>9.3975229354585651E-5</c:v>
                </c:pt>
                <c:pt idx="46">
                  <c:v>9.3975229354585583E-5</c:v>
                </c:pt>
                <c:pt idx="47">
                  <c:v>9.397522935458561E-5</c:v>
                </c:pt>
                <c:pt idx="48">
                  <c:v>9.397522935458561E-5</c:v>
                </c:pt>
                <c:pt idx="49">
                  <c:v>9.3975229354585651E-5</c:v>
                </c:pt>
                <c:pt idx="50">
                  <c:v>9.3975229354585597E-5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7-4269-AFC2-57928E410009}"/>
            </c:ext>
          </c:extLst>
        </c:ser>
        <c:ser>
          <c:idx val="5"/>
          <c:order val="5"/>
          <c:tx>
            <c:strRef>
              <c:f>'Share E-Bikes_SmallPLEVs'!$A$7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E-Bikes_SmallPLEVs'!$B$7:$AZ$7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2.5906735751295338E-3</c:v>
                </c:pt>
                <c:pt idx="12">
                  <c:v>5.4788516326977864E-3</c:v>
                </c:pt>
                <c:pt idx="13">
                  <c:v>5.0540786414636609E-3</c:v>
                </c:pt>
                <c:pt idx="14">
                  <c:v>0</c:v>
                </c:pt>
                <c:pt idx="15">
                  <c:v>6.880158867821972E-4</c:v>
                </c:pt>
                <c:pt idx="16">
                  <c:v>8.4118733498119609E-3</c:v>
                </c:pt>
                <c:pt idx="17">
                  <c:v>7.084505863331877E-3</c:v>
                </c:pt>
                <c:pt idx="18">
                  <c:v>5.7627445811682188E-3</c:v>
                </c:pt>
                <c:pt idx="19">
                  <c:v>2.2236145870860227E-2</c:v>
                </c:pt>
                <c:pt idx="20">
                  <c:v>1.8803229715664636E-2</c:v>
                </c:pt>
                <c:pt idx="21">
                  <c:v>2.3081181537595051E-2</c:v>
                </c:pt>
                <c:pt idx="22">
                  <c:v>2.3080364414829187E-2</c:v>
                </c:pt>
                <c:pt idx="23">
                  <c:v>2.3083201303468966E-2</c:v>
                </c:pt>
                <c:pt idx="24">
                  <c:v>2.3083201303468966E-2</c:v>
                </c:pt>
                <c:pt idx="25">
                  <c:v>2.3083201303468963E-2</c:v>
                </c:pt>
                <c:pt idx="26">
                  <c:v>2.3083201303468963E-2</c:v>
                </c:pt>
                <c:pt idx="27">
                  <c:v>2.3083201303468973E-2</c:v>
                </c:pt>
                <c:pt idx="28">
                  <c:v>2.3083201303468966E-2</c:v>
                </c:pt>
                <c:pt idx="29">
                  <c:v>2.3100700026335026E-2</c:v>
                </c:pt>
                <c:pt idx="30">
                  <c:v>2.311790642122806E-2</c:v>
                </c:pt>
                <c:pt idx="31">
                  <c:v>2.3117906421228063E-2</c:v>
                </c:pt>
                <c:pt idx="32">
                  <c:v>2.3117906421228063E-2</c:v>
                </c:pt>
                <c:pt idx="33">
                  <c:v>2.3117906421228067E-2</c:v>
                </c:pt>
                <c:pt idx="34">
                  <c:v>2.311790642122805E-2</c:v>
                </c:pt>
                <c:pt idx="35">
                  <c:v>2.311790642122805E-2</c:v>
                </c:pt>
                <c:pt idx="36">
                  <c:v>2.3117906421228063E-2</c:v>
                </c:pt>
                <c:pt idx="37">
                  <c:v>2.3117906421228053E-2</c:v>
                </c:pt>
                <c:pt idx="38">
                  <c:v>2.311790642122806E-2</c:v>
                </c:pt>
                <c:pt idx="39">
                  <c:v>2.311790642122805E-2</c:v>
                </c:pt>
                <c:pt idx="40">
                  <c:v>2.3117906421228053E-2</c:v>
                </c:pt>
                <c:pt idx="41">
                  <c:v>2.311790642122806E-2</c:v>
                </c:pt>
                <c:pt idx="42">
                  <c:v>2.311790642122806E-2</c:v>
                </c:pt>
                <c:pt idx="43">
                  <c:v>2.3117906421228063E-2</c:v>
                </c:pt>
                <c:pt idx="44">
                  <c:v>2.3117906421228056E-2</c:v>
                </c:pt>
                <c:pt idx="45">
                  <c:v>2.3117906421228067E-2</c:v>
                </c:pt>
                <c:pt idx="46">
                  <c:v>2.3117906421228053E-2</c:v>
                </c:pt>
                <c:pt idx="47">
                  <c:v>2.3117906421228056E-2</c:v>
                </c:pt>
                <c:pt idx="48">
                  <c:v>2.311790642122806E-2</c:v>
                </c:pt>
                <c:pt idx="49">
                  <c:v>2.311790642122807E-2</c:v>
                </c:pt>
                <c:pt idx="50">
                  <c:v>2.311790642122806E-2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B7-4269-AFC2-57928E410009}"/>
            </c:ext>
          </c:extLst>
        </c:ser>
        <c:ser>
          <c:idx val="6"/>
          <c:order val="6"/>
          <c:tx>
            <c:strRef>
              <c:f>'Share E-Bikes_SmallPLEVs'!$A$8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E-Bikes_SmallPLEVs'!$B$8:$AZ$8</c:f>
              <c:numCache>
                <c:formatCode>0.00%</c:formatCode>
                <c:ptCount val="51"/>
                <c:pt idx="0">
                  <c:v>0.25996533795493931</c:v>
                </c:pt>
                <c:pt idx="1">
                  <c:v>0.25996533795493931</c:v>
                </c:pt>
                <c:pt idx="2">
                  <c:v>0.25996533795493926</c:v>
                </c:pt>
                <c:pt idx="3">
                  <c:v>0.25996533795493937</c:v>
                </c:pt>
                <c:pt idx="4">
                  <c:v>0.25996533795493926</c:v>
                </c:pt>
                <c:pt idx="5">
                  <c:v>0.25996533795493931</c:v>
                </c:pt>
                <c:pt idx="6">
                  <c:v>0.25996533795493937</c:v>
                </c:pt>
                <c:pt idx="7">
                  <c:v>0.25951557093425609</c:v>
                </c:pt>
                <c:pt idx="8">
                  <c:v>0.25951557093425609</c:v>
                </c:pt>
                <c:pt idx="9">
                  <c:v>0.25951557093425603</c:v>
                </c:pt>
                <c:pt idx="10">
                  <c:v>0.25951557093425603</c:v>
                </c:pt>
                <c:pt idx="11">
                  <c:v>0.4015544041450777</c:v>
                </c:pt>
                <c:pt idx="12">
                  <c:v>0.41639272408503175</c:v>
                </c:pt>
                <c:pt idx="13">
                  <c:v>0.41443444860002021</c:v>
                </c:pt>
                <c:pt idx="14">
                  <c:v>0.39328144203195414</c:v>
                </c:pt>
                <c:pt idx="15">
                  <c:v>0.36808849942847549</c:v>
                </c:pt>
                <c:pt idx="16">
                  <c:v>0.3392788917757491</c:v>
                </c:pt>
                <c:pt idx="17">
                  <c:v>0.3188027638499345</c:v>
                </c:pt>
                <c:pt idx="18">
                  <c:v>0.33220527585557968</c:v>
                </c:pt>
                <c:pt idx="19">
                  <c:v>0.37801447980462383</c:v>
                </c:pt>
                <c:pt idx="20">
                  <c:v>0.4074033105060671</c:v>
                </c:pt>
                <c:pt idx="21">
                  <c:v>0.3753037648389439</c:v>
                </c:pt>
                <c:pt idx="22">
                  <c:v>0.37529047828990547</c:v>
                </c:pt>
                <c:pt idx="23">
                  <c:v>0.37533660656047096</c:v>
                </c:pt>
                <c:pt idx="24">
                  <c:v>0.37533660656047102</c:v>
                </c:pt>
                <c:pt idx="25">
                  <c:v>0.37533660656047096</c:v>
                </c:pt>
                <c:pt idx="26">
                  <c:v>0.37533660656047096</c:v>
                </c:pt>
                <c:pt idx="27">
                  <c:v>0.37533660656047108</c:v>
                </c:pt>
                <c:pt idx="28">
                  <c:v>0.37533660656047096</c:v>
                </c:pt>
                <c:pt idx="29">
                  <c:v>0.3756211386395939</c:v>
                </c:pt>
                <c:pt idx="30">
                  <c:v>0.37590091741834247</c:v>
                </c:pt>
                <c:pt idx="31">
                  <c:v>0.37590091741834253</c:v>
                </c:pt>
                <c:pt idx="32">
                  <c:v>0.37590091741834253</c:v>
                </c:pt>
                <c:pt idx="33">
                  <c:v>0.37590091741834264</c:v>
                </c:pt>
                <c:pt idx="34">
                  <c:v>0.37590091741834236</c:v>
                </c:pt>
                <c:pt idx="35">
                  <c:v>0.37590091741834236</c:v>
                </c:pt>
                <c:pt idx="36">
                  <c:v>0.37590091741834253</c:v>
                </c:pt>
                <c:pt idx="37">
                  <c:v>0.37590091741834242</c:v>
                </c:pt>
                <c:pt idx="38">
                  <c:v>0.37590091741834247</c:v>
                </c:pt>
                <c:pt idx="39">
                  <c:v>0.37590091741834231</c:v>
                </c:pt>
                <c:pt idx="40">
                  <c:v>0.37590091741834236</c:v>
                </c:pt>
                <c:pt idx="41">
                  <c:v>0.37590091741834242</c:v>
                </c:pt>
                <c:pt idx="42">
                  <c:v>0.37590091741834247</c:v>
                </c:pt>
                <c:pt idx="43">
                  <c:v>0.37590091741834247</c:v>
                </c:pt>
                <c:pt idx="44">
                  <c:v>0.37590091741834231</c:v>
                </c:pt>
                <c:pt idx="45">
                  <c:v>0.37590091741834253</c:v>
                </c:pt>
                <c:pt idx="46">
                  <c:v>0.37590091741834231</c:v>
                </c:pt>
                <c:pt idx="47">
                  <c:v>0.37590091741834242</c:v>
                </c:pt>
                <c:pt idx="48">
                  <c:v>0.37590091741834242</c:v>
                </c:pt>
                <c:pt idx="49">
                  <c:v>0.37590091741834253</c:v>
                </c:pt>
                <c:pt idx="50">
                  <c:v>0.37590091741834236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B7-4269-AFC2-57928E410009}"/>
            </c:ext>
          </c:extLst>
        </c:ser>
        <c:ser>
          <c:idx val="7"/>
          <c:order val="7"/>
          <c:tx>
            <c:strRef>
              <c:f>'Share E-Bikes_SmallPLEVs'!$A$9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E-Bikes_SmallPLEVs'!$B$9:$AZ$9</c:f>
              <c:numCache>
                <c:formatCode>0.00%</c:formatCode>
                <c:ptCount val="51"/>
                <c:pt idx="0">
                  <c:v>5.1993067590987881E-2</c:v>
                </c:pt>
                <c:pt idx="1">
                  <c:v>5.1993067590987867E-2</c:v>
                </c:pt>
                <c:pt idx="2">
                  <c:v>5.199306759098786E-2</c:v>
                </c:pt>
                <c:pt idx="3">
                  <c:v>5.1993067590987874E-2</c:v>
                </c:pt>
                <c:pt idx="4">
                  <c:v>5.1993067590987853E-2</c:v>
                </c:pt>
                <c:pt idx="5">
                  <c:v>5.1993067590987867E-2</c:v>
                </c:pt>
                <c:pt idx="6">
                  <c:v>5.1993067590987867E-2</c:v>
                </c:pt>
                <c:pt idx="7">
                  <c:v>5.1903114186851215E-2</c:v>
                </c:pt>
                <c:pt idx="8">
                  <c:v>5.1903114186851215E-2</c:v>
                </c:pt>
                <c:pt idx="9">
                  <c:v>5.1903114186851208E-2</c:v>
                </c:pt>
                <c:pt idx="10">
                  <c:v>5.1903114186851208E-2</c:v>
                </c:pt>
                <c:pt idx="11">
                  <c:v>3.8860103626943004E-2</c:v>
                </c:pt>
                <c:pt idx="12">
                  <c:v>3.2873109796186718E-2</c:v>
                </c:pt>
                <c:pt idx="13">
                  <c:v>1.3140604467805518E-2</c:v>
                </c:pt>
                <c:pt idx="14">
                  <c:v>1.6386726751331421E-2</c:v>
                </c:pt>
                <c:pt idx="15">
                  <c:v>3.4400794339109864E-2</c:v>
                </c:pt>
                <c:pt idx="16">
                  <c:v>2.5235620049435883E-2</c:v>
                </c:pt>
                <c:pt idx="17">
                  <c:v>2.2139080822912115E-2</c:v>
                </c:pt>
                <c:pt idx="18">
                  <c:v>1.8644173644956002E-2</c:v>
                </c:pt>
                <c:pt idx="19">
                  <c:v>1.8900723990231193E-2</c:v>
                </c:pt>
                <c:pt idx="20">
                  <c:v>1.5669358096387198E-2</c:v>
                </c:pt>
                <c:pt idx="21">
                  <c:v>1.8765188241947197E-2</c:v>
                </c:pt>
                <c:pt idx="22">
                  <c:v>1.8764523914495273E-2</c:v>
                </c:pt>
                <c:pt idx="23">
                  <c:v>1.8766830328023551E-2</c:v>
                </c:pt>
                <c:pt idx="24">
                  <c:v>1.8766830328023551E-2</c:v>
                </c:pt>
                <c:pt idx="25">
                  <c:v>1.8766830328023548E-2</c:v>
                </c:pt>
                <c:pt idx="26">
                  <c:v>1.8766830328023548E-2</c:v>
                </c:pt>
                <c:pt idx="27">
                  <c:v>1.8766830328023554E-2</c:v>
                </c:pt>
                <c:pt idx="28">
                  <c:v>1.8766830328023551E-2</c:v>
                </c:pt>
                <c:pt idx="29">
                  <c:v>1.8781056931979696E-2</c:v>
                </c:pt>
                <c:pt idx="30">
                  <c:v>1.8795045870917123E-2</c:v>
                </c:pt>
                <c:pt idx="31">
                  <c:v>1.8795045870917123E-2</c:v>
                </c:pt>
                <c:pt idx="32">
                  <c:v>1.8795045870917123E-2</c:v>
                </c:pt>
                <c:pt idx="33">
                  <c:v>1.8795045870917126E-2</c:v>
                </c:pt>
                <c:pt idx="34">
                  <c:v>1.8795045870917113E-2</c:v>
                </c:pt>
                <c:pt idx="35">
                  <c:v>1.8795045870917113E-2</c:v>
                </c:pt>
                <c:pt idx="36">
                  <c:v>1.8795045870917123E-2</c:v>
                </c:pt>
                <c:pt idx="37">
                  <c:v>1.8795045870917116E-2</c:v>
                </c:pt>
                <c:pt idx="38">
                  <c:v>1.8795045870917119E-2</c:v>
                </c:pt>
                <c:pt idx="39">
                  <c:v>1.8795045870917113E-2</c:v>
                </c:pt>
                <c:pt idx="40">
                  <c:v>1.8795045870917116E-2</c:v>
                </c:pt>
                <c:pt idx="41">
                  <c:v>1.8795045870917119E-2</c:v>
                </c:pt>
                <c:pt idx="42">
                  <c:v>1.8795045870917123E-2</c:v>
                </c:pt>
                <c:pt idx="43">
                  <c:v>1.8795045870917119E-2</c:v>
                </c:pt>
                <c:pt idx="44">
                  <c:v>1.8795045870917116E-2</c:v>
                </c:pt>
                <c:pt idx="45">
                  <c:v>1.8795045870917123E-2</c:v>
                </c:pt>
                <c:pt idx="46">
                  <c:v>1.8795045870917113E-2</c:v>
                </c:pt>
                <c:pt idx="47">
                  <c:v>1.8795045870917119E-2</c:v>
                </c:pt>
                <c:pt idx="48">
                  <c:v>1.8795045870917119E-2</c:v>
                </c:pt>
                <c:pt idx="49">
                  <c:v>1.8795045870917126E-2</c:v>
                </c:pt>
                <c:pt idx="50">
                  <c:v>1.8795045870917119E-2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B7-4269-AFC2-57928E410009}"/>
            </c:ext>
          </c:extLst>
        </c:ser>
        <c:ser>
          <c:idx val="8"/>
          <c:order val="8"/>
          <c:tx>
            <c:strRef>
              <c:f>'Share E-Bikes_SmallPLEVs'!$A$10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E-Bikes_SmallPLEVs'!$B$10:$AZ$10</c:f>
              <c:numCache>
                <c:formatCode>0.00%</c:formatCode>
                <c:ptCount val="51"/>
                <c:pt idx="0">
                  <c:v>2.599653379549394E-2</c:v>
                </c:pt>
                <c:pt idx="1">
                  <c:v>2.5996533795493933E-2</c:v>
                </c:pt>
                <c:pt idx="2">
                  <c:v>2.599653379549393E-2</c:v>
                </c:pt>
                <c:pt idx="3">
                  <c:v>2.5996533795493937E-2</c:v>
                </c:pt>
                <c:pt idx="4">
                  <c:v>2.5996533795493926E-2</c:v>
                </c:pt>
                <c:pt idx="5">
                  <c:v>2.5996533795493933E-2</c:v>
                </c:pt>
                <c:pt idx="6">
                  <c:v>2.5996533795493933E-2</c:v>
                </c:pt>
                <c:pt idx="7">
                  <c:v>2.5951557093425608E-2</c:v>
                </c:pt>
                <c:pt idx="8">
                  <c:v>2.5951557093425608E-2</c:v>
                </c:pt>
                <c:pt idx="9">
                  <c:v>2.5951557093425604E-2</c:v>
                </c:pt>
                <c:pt idx="10">
                  <c:v>2.5951557093425604E-2</c:v>
                </c:pt>
                <c:pt idx="11">
                  <c:v>2.5906735751295335E-2</c:v>
                </c:pt>
                <c:pt idx="12">
                  <c:v>3.2873109796186718E-2</c:v>
                </c:pt>
                <c:pt idx="13">
                  <c:v>1.0108157282927322E-2</c:v>
                </c:pt>
                <c:pt idx="14">
                  <c:v>1.4748054076198279E-2</c:v>
                </c:pt>
                <c:pt idx="15">
                  <c:v>1.6512381282772732E-2</c:v>
                </c:pt>
                <c:pt idx="16">
                  <c:v>2.243166226616523E-2</c:v>
                </c:pt>
                <c:pt idx="17">
                  <c:v>3.1880276384993446E-2</c:v>
                </c:pt>
                <c:pt idx="18">
                  <c:v>3.7288347289912004E-2</c:v>
                </c:pt>
                <c:pt idx="19">
                  <c:v>3.9747110744162657E-2</c:v>
                </c:pt>
                <c:pt idx="20">
                  <c:v>4.4500976993739637E-2</c:v>
                </c:pt>
                <c:pt idx="21">
                  <c:v>4.2034021661961719E-2</c:v>
                </c:pt>
                <c:pt idx="22">
                  <c:v>4.2032533568469414E-2</c:v>
                </c:pt>
                <c:pt idx="23">
                  <c:v>4.203769993477275E-2</c:v>
                </c:pt>
                <c:pt idx="24">
                  <c:v>4.2037699934772757E-2</c:v>
                </c:pt>
                <c:pt idx="25">
                  <c:v>4.2037699934772743E-2</c:v>
                </c:pt>
                <c:pt idx="26">
                  <c:v>4.2037699934772743E-2</c:v>
                </c:pt>
                <c:pt idx="27">
                  <c:v>4.2037699934772764E-2</c:v>
                </c:pt>
                <c:pt idx="28">
                  <c:v>4.2037699934772757E-2</c:v>
                </c:pt>
                <c:pt idx="29">
                  <c:v>4.2069567527634522E-2</c:v>
                </c:pt>
                <c:pt idx="30">
                  <c:v>4.210090275085436E-2</c:v>
                </c:pt>
                <c:pt idx="31">
                  <c:v>4.2100902750854367E-2</c:v>
                </c:pt>
                <c:pt idx="32">
                  <c:v>4.2100902750854367E-2</c:v>
                </c:pt>
                <c:pt idx="33">
                  <c:v>4.2100902750854381E-2</c:v>
                </c:pt>
                <c:pt idx="34">
                  <c:v>4.2100902750854347E-2</c:v>
                </c:pt>
                <c:pt idx="35">
                  <c:v>4.2100902750854347E-2</c:v>
                </c:pt>
                <c:pt idx="36">
                  <c:v>4.2100902750854367E-2</c:v>
                </c:pt>
                <c:pt idx="37">
                  <c:v>4.2100902750854353E-2</c:v>
                </c:pt>
                <c:pt idx="38">
                  <c:v>4.2100902750854367E-2</c:v>
                </c:pt>
                <c:pt idx="39">
                  <c:v>4.2100902750854347E-2</c:v>
                </c:pt>
                <c:pt idx="40">
                  <c:v>4.2100902750854353E-2</c:v>
                </c:pt>
                <c:pt idx="41">
                  <c:v>4.210090275085436E-2</c:v>
                </c:pt>
                <c:pt idx="42">
                  <c:v>4.2100902750854367E-2</c:v>
                </c:pt>
                <c:pt idx="43">
                  <c:v>4.2100902750854367E-2</c:v>
                </c:pt>
                <c:pt idx="44">
                  <c:v>4.2100902750854347E-2</c:v>
                </c:pt>
                <c:pt idx="45">
                  <c:v>4.2100902750854367E-2</c:v>
                </c:pt>
                <c:pt idx="46">
                  <c:v>4.2100902750854347E-2</c:v>
                </c:pt>
                <c:pt idx="47">
                  <c:v>4.2100902750854353E-2</c:v>
                </c:pt>
                <c:pt idx="48">
                  <c:v>4.2100902750854353E-2</c:v>
                </c:pt>
                <c:pt idx="49">
                  <c:v>4.2100902750854374E-2</c:v>
                </c:pt>
                <c:pt idx="50">
                  <c:v>4.2100902750854353E-2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B7-4269-AFC2-57928E410009}"/>
            </c:ext>
          </c:extLst>
        </c:ser>
        <c:ser>
          <c:idx val="9"/>
          <c:order val="9"/>
          <c:tx>
            <c:strRef>
              <c:f>'Share E-Bikes_SmallPLEVs'!$A$11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E-Bikes_SmallPLEVs'!$B$11:$AZ$11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1.1215831133082614E-3</c:v>
                </c:pt>
                <c:pt idx="17">
                  <c:v>1.1069540411456059E-3</c:v>
                </c:pt>
                <c:pt idx="18">
                  <c:v>1.0169549260885093E-3</c:v>
                </c:pt>
                <c:pt idx="19">
                  <c:v>4.1692773507862925E-4</c:v>
                </c:pt>
                <c:pt idx="20">
                  <c:v>3.1338716192774393E-4</c:v>
                </c:pt>
                <c:pt idx="21">
                  <c:v>3.7530376483894392E-4</c:v>
                </c:pt>
                <c:pt idx="22">
                  <c:v>3.7529047828990548E-4</c:v>
                </c:pt>
                <c:pt idx="23">
                  <c:v>3.75336606560471E-4</c:v>
                </c:pt>
                <c:pt idx="24">
                  <c:v>3.75336606560471E-4</c:v>
                </c:pt>
                <c:pt idx="25">
                  <c:v>3.7533660656047094E-4</c:v>
                </c:pt>
                <c:pt idx="26">
                  <c:v>3.7533660656047094E-4</c:v>
                </c:pt>
                <c:pt idx="27">
                  <c:v>3.7533660656047116E-4</c:v>
                </c:pt>
                <c:pt idx="28">
                  <c:v>3.7533660656047105E-4</c:v>
                </c:pt>
                <c:pt idx="29">
                  <c:v>3.7562113863959403E-4</c:v>
                </c:pt>
                <c:pt idx="30">
                  <c:v>3.7590091741834255E-4</c:v>
                </c:pt>
                <c:pt idx="31">
                  <c:v>3.7590091741834255E-4</c:v>
                </c:pt>
                <c:pt idx="32">
                  <c:v>3.7590091741834255E-4</c:v>
                </c:pt>
                <c:pt idx="33">
                  <c:v>3.759009174183426E-4</c:v>
                </c:pt>
                <c:pt idx="34">
                  <c:v>3.7590091741834233E-4</c:v>
                </c:pt>
                <c:pt idx="35">
                  <c:v>3.7590091741834239E-4</c:v>
                </c:pt>
                <c:pt idx="36">
                  <c:v>3.759009174183426E-4</c:v>
                </c:pt>
                <c:pt idx="37">
                  <c:v>3.7590091741834244E-4</c:v>
                </c:pt>
                <c:pt idx="38">
                  <c:v>3.759009174183425E-4</c:v>
                </c:pt>
                <c:pt idx="39">
                  <c:v>3.7590091741834233E-4</c:v>
                </c:pt>
                <c:pt idx="40">
                  <c:v>3.7590091741834244E-4</c:v>
                </c:pt>
                <c:pt idx="41">
                  <c:v>3.759009174183425E-4</c:v>
                </c:pt>
                <c:pt idx="42">
                  <c:v>3.759009174183425E-4</c:v>
                </c:pt>
                <c:pt idx="43">
                  <c:v>3.7590091741834255E-4</c:v>
                </c:pt>
                <c:pt idx="44">
                  <c:v>3.7590091741834239E-4</c:v>
                </c:pt>
                <c:pt idx="45">
                  <c:v>3.759009174183426E-4</c:v>
                </c:pt>
                <c:pt idx="46">
                  <c:v>3.7590091741834233E-4</c:v>
                </c:pt>
                <c:pt idx="47">
                  <c:v>3.7590091741834244E-4</c:v>
                </c:pt>
                <c:pt idx="48">
                  <c:v>3.7590091741834244E-4</c:v>
                </c:pt>
                <c:pt idx="49">
                  <c:v>3.759009174183426E-4</c:v>
                </c:pt>
                <c:pt idx="50">
                  <c:v>3.7590091741834239E-4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B7-4269-AFC2-57928E410009}"/>
            </c:ext>
          </c:extLst>
        </c:ser>
        <c:ser>
          <c:idx val="10"/>
          <c:order val="10"/>
          <c:tx>
            <c:strRef>
              <c:f>'Share E-Bikes_SmallPLEVs'!$A$12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E-Bikes_SmallPLEVs'!$B$12:$AZ$12</c:f>
              <c:numCache>
                <c:formatCode>0.00%</c:formatCode>
                <c:ptCount val="51"/>
                <c:pt idx="0">
                  <c:v>5.1993067590987872E-3</c:v>
                </c:pt>
                <c:pt idx="1">
                  <c:v>5.1993067590987855E-3</c:v>
                </c:pt>
                <c:pt idx="2">
                  <c:v>5.1993067590987855E-3</c:v>
                </c:pt>
                <c:pt idx="3">
                  <c:v>5.1993067590987872E-3</c:v>
                </c:pt>
                <c:pt idx="4">
                  <c:v>5.1993067590987855E-3</c:v>
                </c:pt>
                <c:pt idx="5">
                  <c:v>5.1993067590987872E-3</c:v>
                </c:pt>
                <c:pt idx="6">
                  <c:v>5.1993067590987863E-3</c:v>
                </c:pt>
                <c:pt idx="7">
                  <c:v>5.1903114186851208E-3</c:v>
                </c:pt>
                <c:pt idx="8">
                  <c:v>5.1903114186851208E-3</c:v>
                </c:pt>
                <c:pt idx="9">
                  <c:v>5.1903114186851208E-3</c:v>
                </c:pt>
                <c:pt idx="10">
                  <c:v>5.1903114186851208E-3</c:v>
                </c:pt>
                <c:pt idx="11">
                  <c:v>3.8860103626943004E-3</c:v>
                </c:pt>
                <c:pt idx="12">
                  <c:v>5.4788516326977864E-3</c:v>
                </c:pt>
                <c:pt idx="13">
                  <c:v>1.0108157282927322E-2</c:v>
                </c:pt>
                <c:pt idx="14">
                  <c:v>1.2290045063498567E-2</c:v>
                </c:pt>
                <c:pt idx="15">
                  <c:v>1.0320238301732959E-2</c:v>
                </c:pt>
                <c:pt idx="16">
                  <c:v>1.1215831133082615E-2</c:v>
                </c:pt>
                <c:pt idx="17">
                  <c:v>2.656689698749454E-3</c:v>
                </c:pt>
                <c:pt idx="18">
                  <c:v>5.0847746304425465E-3</c:v>
                </c:pt>
                <c:pt idx="19">
                  <c:v>4.7251809975577983E-3</c:v>
                </c:pt>
                <c:pt idx="20">
                  <c:v>5.2231193654623991E-3</c:v>
                </c:pt>
                <c:pt idx="21">
                  <c:v>7.5060752967788785E-3</c:v>
                </c:pt>
                <c:pt idx="22">
                  <c:v>7.5058095657981093E-3</c:v>
                </c:pt>
                <c:pt idx="23">
                  <c:v>7.5067321312094195E-3</c:v>
                </c:pt>
                <c:pt idx="24">
                  <c:v>7.5067321312094204E-3</c:v>
                </c:pt>
                <c:pt idx="25">
                  <c:v>7.5067321312094187E-3</c:v>
                </c:pt>
                <c:pt idx="26">
                  <c:v>7.5067321312094187E-3</c:v>
                </c:pt>
                <c:pt idx="27">
                  <c:v>7.5067321312094221E-3</c:v>
                </c:pt>
                <c:pt idx="28">
                  <c:v>7.5067321312094204E-3</c:v>
                </c:pt>
                <c:pt idx="29">
                  <c:v>7.5124227727918795E-3</c:v>
                </c:pt>
                <c:pt idx="30">
                  <c:v>7.5180183483668497E-3</c:v>
                </c:pt>
                <c:pt idx="31">
                  <c:v>7.5180183483668514E-3</c:v>
                </c:pt>
                <c:pt idx="32">
                  <c:v>7.5180183483668514E-3</c:v>
                </c:pt>
                <c:pt idx="33">
                  <c:v>7.518018348366854E-3</c:v>
                </c:pt>
                <c:pt idx="34">
                  <c:v>7.518018348366848E-3</c:v>
                </c:pt>
                <c:pt idx="35">
                  <c:v>7.518018348366848E-3</c:v>
                </c:pt>
                <c:pt idx="36">
                  <c:v>7.5180183483668532E-3</c:v>
                </c:pt>
                <c:pt idx="37">
                  <c:v>7.5180183483668497E-3</c:v>
                </c:pt>
                <c:pt idx="38">
                  <c:v>7.5180183483668514E-3</c:v>
                </c:pt>
                <c:pt idx="39">
                  <c:v>7.5180183483668488E-3</c:v>
                </c:pt>
                <c:pt idx="40">
                  <c:v>7.5180183483668506E-3</c:v>
                </c:pt>
                <c:pt idx="41">
                  <c:v>7.5180183483668523E-3</c:v>
                </c:pt>
                <c:pt idx="42">
                  <c:v>7.5180183483668532E-3</c:v>
                </c:pt>
                <c:pt idx="43">
                  <c:v>7.5180183483668523E-3</c:v>
                </c:pt>
                <c:pt idx="44">
                  <c:v>7.5180183483668488E-3</c:v>
                </c:pt>
                <c:pt idx="45">
                  <c:v>7.5180183483668532E-3</c:v>
                </c:pt>
                <c:pt idx="46">
                  <c:v>7.5180183483668488E-3</c:v>
                </c:pt>
                <c:pt idx="47">
                  <c:v>7.5180183483668506E-3</c:v>
                </c:pt>
                <c:pt idx="48">
                  <c:v>7.5180183483668506E-3</c:v>
                </c:pt>
                <c:pt idx="49">
                  <c:v>7.518018348366854E-3</c:v>
                </c:pt>
                <c:pt idx="50">
                  <c:v>7.5180183483668514E-3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B7-4269-AFC2-57928E410009}"/>
            </c:ext>
          </c:extLst>
        </c:ser>
        <c:ser>
          <c:idx val="11"/>
          <c:order val="11"/>
          <c:tx>
            <c:strRef>
              <c:f>'Share E-Bikes_SmallPLEVs'!$A$13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E-Bikes_SmallPLEVs'!$B$13:$AZ$13</c:f>
              <c:numCache>
                <c:formatCode>0.00%</c:formatCode>
                <c:ptCount val="51"/>
                <c:pt idx="0">
                  <c:v>6.932409012131717E-2</c:v>
                </c:pt>
                <c:pt idx="1">
                  <c:v>6.9324090121317156E-2</c:v>
                </c:pt>
                <c:pt idx="2">
                  <c:v>6.9324090121317142E-2</c:v>
                </c:pt>
                <c:pt idx="3">
                  <c:v>6.932409012131717E-2</c:v>
                </c:pt>
                <c:pt idx="4">
                  <c:v>6.9324090121317142E-2</c:v>
                </c:pt>
                <c:pt idx="5">
                  <c:v>6.9324090121317156E-2</c:v>
                </c:pt>
                <c:pt idx="6">
                  <c:v>6.932409012131717E-2</c:v>
                </c:pt>
                <c:pt idx="7">
                  <c:v>6.9204152249134954E-2</c:v>
                </c:pt>
                <c:pt idx="8">
                  <c:v>6.9204152249134954E-2</c:v>
                </c:pt>
                <c:pt idx="9">
                  <c:v>6.9204152249134954E-2</c:v>
                </c:pt>
                <c:pt idx="10">
                  <c:v>6.9204152249134954E-2</c:v>
                </c:pt>
                <c:pt idx="11">
                  <c:v>5.181347150259067E-2</c:v>
                </c:pt>
                <c:pt idx="12">
                  <c:v>5.0405435020819636E-2</c:v>
                </c:pt>
                <c:pt idx="13">
                  <c:v>5.6605680784393007E-2</c:v>
                </c:pt>
                <c:pt idx="14">
                  <c:v>6.3908234330192548E-2</c:v>
                </c:pt>
                <c:pt idx="15">
                  <c:v>7.017762045178412E-2</c:v>
                </c:pt>
                <c:pt idx="16">
                  <c:v>7.5146068591653514E-2</c:v>
                </c:pt>
                <c:pt idx="17">
                  <c:v>0.12309328937539137</c:v>
                </c:pt>
                <c:pt idx="18">
                  <c:v>0.11457692167263871</c:v>
                </c:pt>
                <c:pt idx="19">
                  <c:v>0.1078453074736721</c:v>
                </c:pt>
                <c:pt idx="20">
                  <c:v>0.10759625892852542</c:v>
                </c:pt>
                <c:pt idx="21">
                  <c:v>0.12366259051443203</c:v>
                </c:pt>
                <c:pt idx="22">
                  <c:v>0.12365821259652386</c:v>
                </c:pt>
                <c:pt idx="23">
                  <c:v>0.12367341186167519</c:v>
                </c:pt>
                <c:pt idx="24">
                  <c:v>0.1236734118616752</c:v>
                </c:pt>
                <c:pt idx="25">
                  <c:v>0.12367341186167517</c:v>
                </c:pt>
                <c:pt idx="26">
                  <c:v>0.12367341186167517</c:v>
                </c:pt>
                <c:pt idx="27">
                  <c:v>0.12367341186167523</c:v>
                </c:pt>
                <c:pt idx="28">
                  <c:v>0.1236734118616752</c:v>
                </c:pt>
                <c:pt idx="29">
                  <c:v>0.12376716518174621</c:v>
                </c:pt>
                <c:pt idx="30">
                  <c:v>0.12385935228934385</c:v>
                </c:pt>
                <c:pt idx="31">
                  <c:v>0.12385935228934387</c:v>
                </c:pt>
                <c:pt idx="32">
                  <c:v>0.12385935228934387</c:v>
                </c:pt>
                <c:pt idx="33">
                  <c:v>0.1238593522893439</c:v>
                </c:pt>
                <c:pt idx="34">
                  <c:v>0.1238593522893438</c:v>
                </c:pt>
                <c:pt idx="35">
                  <c:v>0.12385935228934379</c:v>
                </c:pt>
                <c:pt idx="36">
                  <c:v>0.12385935228934386</c:v>
                </c:pt>
                <c:pt idx="37">
                  <c:v>0.12385935228934382</c:v>
                </c:pt>
                <c:pt idx="38">
                  <c:v>0.12385935228934386</c:v>
                </c:pt>
                <c:pt idx="39">
                  <c:v>0.12385935228934379</c:v>
                </c:pt>
                <c:pt idx="40">
                  <c:v>0.12385935228934383</c:v>
                </c:pt>
                <c:pt idx="41">
                  <c:v>0.12385935228934385</c:v>
                </c:pt>
                <c:pt idx="42">
                  <c:v>0.12385935228934386</c:v>
                </c:pt>
                <c:pt idx="43">
                  <c:v>0.12385935228934386</c:v>
                </c:pt>
                <c:pt idx="44">
                  <c:v>0.12385935228934383</c:v>
                </c:pt>
                <c:pt idx="45">
                  <c:v>0.12385935228934389</c:v>
                </c:pt>
                <c:pt idx="46">
                  <c:v>0.12385935228934382</c:v>
                </c:pt>
                <c:pt idx="47">
                  <c:v>0.12385935228934385</c:v>
                </c:pt>
                <c:pt idx="48">
                  <c:v>0.12385935228934386</c:v>
                </c:pt>
                <c:pt idx="49">
                  <c:v>0.12385935228934389</c:v>
                </c:pt>
                <c:pt idx="50">
                  <c:v>0.12385935228934383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B7-4269-AFC2-57928E410009}"/>
            </c:ext>
          </c:extLst>
        </c:ser>
        <c:ser>
          <c:idx val="12"/>
          <c:order val="12"/>
          <c:tx>
            <c:strRef>
              <c:f>'Share E-Bikes_SmallPLEVs'!$A$14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E-Bikes_SmallPLEVs'!$B$14:$AZ$14</c:f>
              <c:numCache>
                <c:formatCode>0.00%</c:formatCode>
                <c:ptCount val="51"/>
                <c:pt idx="0">
                  <c:v>5.1993067590987881E-2</c:v>
                </c:pt>
                <c:pt idx="1">
                  <c:v>5.1993067590987867E-2</c:v>
                </c:pt>
                <c:pt idx="2">
                  <c:v>5.199306759098786E-2</c:v>
                </c:pt>
                <c:pt idx="3">
                  <c:v>5.1993067590987874E-2</c:v>
                </c:pt>
                <c:pt idx="4">
                  <c:v>5.1993067590987853E-2</c:v>
                </c:pt>
                <c:pt idx="5">
                  <c:v>5.1993067590987867E-2</c:v>
                </c:pt>
                <c:pt idx="6">
                  <c:v>5.1993067590987867E-2</c:v>
                </c:pt>
                <c:pt idx="7">
                  <c:v>5.1903114186851215E-2</c:v>
                </c:pt>
                <c:pt idx="8">
                  <c:v>5.1903114186851215E-2</c:v>
                </c:pt>
                <c:pt idx="9">
                  <c:v>5.1903114186851208E-2</c:v>
                </c:pt>
                <c:pt idx="10">
                  <c:v>5.1903114186851208E-2</c:v>
                </c:pt>
                <c:pt idx="11">
                  <c:v>2.5906735751295335E-2</c:v>
                </c:pt>
                <c:pt idx="12">
                  <c:v>3.2873109796186718E-2</c:v>
                </c:pt>
                <c:pt idx="13">
                  <c:v>2.5270393207318307E-2</c:v>
                </c:pt>
                <c:pt idx="14">
                  <c:v>4.0966816878328552E-2</c:v>
                </c:pt>
                <c:pt idx="15">
                  <c:v>2.7520635471287889E-2</c:v>
                </c:pt>
                <c:pt idx="16">
                  <c:v>4.2059366749059808E-2</c:v>
                </c:pt>
                <c:pt idx="17">
                  <c:v>3.0109149919160479E-2</c:v>
                </c:pt>
                <c:pt idx="18">
                  <c:v>2.0678083497133022E-2</c:v>
                </c:pt>
                <c:pt idx="19">
                  <c:v>2.8073134161961034E-2</c:v>
                </c:pt>
                <c:pt idx="20">
                  <c:v>3.1965490516629884E-2</c:v>
                </c:pt>
                <c:pt idx="21">
                  <c:v>4.3159932956478554E-2</c:v>
                </c:pt>
                <c:pt idx="22">
                  <c:v>4.3158405003339131E-2</c:v>
                </c:pt>
                <c:pt idx="23">
                  <c:v>4.3163709754454167E-2</c:v>
                </c:pt>
                <c:pt idx="24">
                  <c:v>4.3163709754454167E-2</c:v>
                </c:pt>
                <c:pt idx="25">
                  <c:v>4.316370975445416E-2</c:v>
                </c:pt>
                <c:pt idx="26">
                  <c:v>4.316370975445416E-2</c:v>
                </c:pt>
                <c:pt idx="27">
                  <c:v>4.3163709754454174E-2</c:v>
                </c:pt>
                <c:pt idx="28">
                  <c:v>4.3163709754454167E-2</c:v>
                </c:pt>
                <c:pt idx="29">
                  <c:v>4.3196430943553299E-2</c:v>
                </c:pt>
                <c:pt idx="30">
                  <c:v>4.3228605503109384E-2</c:v>
                </c:pt>
                <c:pt idx="31">
                  <c:v>4.3228605503109391E-2</c:v>
                </c:pt>
                <c:pt idx="32">
                  <c:v>4.3228605503109391E-2</c:v>
                </c:pt>
                <c:pt idx="33">
                  <c:v>4.3228605503109405E-2</c:v>
                </c:pt>
                <c:pt idx="34">
                  <c:v>4.322860550310937E-2</c:v>
                </c:pt>
                <c:pt idx="35">
                  <c:v>4.322860550310937E-2</c:v>
                </c:pt>
                <c:pt idx="36">
                  <c:v>4.3228605503109398E-2</c:v>
                </c:pt>
                <c:pt idx="37">
                  <c:v>4.3228605503109384E-2</c:v>
                </c:pt>
                <c:pt idx="38">
                  <c:v>4.3228605503109391E-2</c:v>
                </c:pt>
                <c:pt idx="39">
                  <c:v>4.322860550310937E-2</c:v>
                </c:pt>
                <c:pt idx="40">
                  <c:v>4.3228605503109377E-2</c:v>
                </c:pt>
                <c:pt idx="41">
                  <c:v>4.3228605503109384E-2</c:v>
                </c:pt>
                <c:pt idx="42">
                  <c:v>4.3228605503109391E-2</c:v>
                </c:pt>
                <c:pt idx="43">
                  <c:v>4.3228605503109391E-2</c:v>
                </c:pt>
                <c:pt idx="44">
                  <c:v>4.322860550310937E-2</c:v>
                </c:pt>
                <c:pt idx="45">
                  <c:v>4.3228605503109391E-2</c:v>
                </c:pt>
                <c:pt idx="46">
                  <c:v>4.322860550310937E-2</c:v>
                </c:pt>
                <c:pt idx="47">
                  <c:v>4.3228605503109384E-2</c:v>
                </c:pt>
                <c:pt idx="48">
                  <c:v>4.3228605503109384E-2</c:v>
                </c:pt>
                <c:pt idx="49">
                  <c:v>4.3228605503109398E-2</c:v>
                </c:pt>
                <c:pt idx="50">
                  <c:v>4.3228605503109377E-2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B7-4269-AFC2-57928E410009}"/>
            </c:ext>
          </c:extLst>
        </c:ser>
        <c:ser>
          <c:idx val="13"/>
          <c:order val="13"/>
          <c:tx>
            <c:strRef>
              <c:f>'Share E-Bikes_SmallPLEVs'!$A$15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E-Bikes_SmallPLEVs'!$B$15:$AZ$15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1.2953367875647669E-3</c:v>
                </c:pt>
                <c:pt idx="12">
                  <c:v>1.0957703265395574E-3</c:v>
                </c:pt>
                <c:pt idx="13">
                  <c:v>1.0108157282927323E-3</c:v>
                </c:pt>
                <c:pt idx="14">
                  <c:v>8.1933633756657109E-4</c:v>
                </c:pt>
                <c:pt idx="15">
                  <c:v>6.880158867821972E-4</c:v>
                </c:pt>
                <c:pt idx="16">
                  <c:v>1.1215831133082614E-3</c:v>
                </c:pt>
                <c:pt idx="17">
                  <c:v>9.2984139456230887E-4</c:v>
                </c:pt>
                <c:pt idx="18">
                  <c:v>7.457669457982401E-4</c:v>
                </c:pt>
                <c:pt idx="19">
                  <c:v>6.3928919378723151E-4</c:v>
                </c:pt>
                <c:pt idx="20">
                  <c:v>1.0655163505543293E-3</c:v>
                </c:pt>
                <c:pt idx="21">
                  <c:v>9.3825941209735981E-4</c:v>
                </c:pt>
                <c:pt idx="22">
                  <c:v>9.3822619572476367E-4</c:v>
                </c:pt>
                <c:pt idx="23">
                  <c:v>9.3834151640117744E-4</c:v>
                </c:pt>
                <c:pt idx="24">
                  <c:v>9.3834151640117755E-4</c:v>
                </c:pt>
                <c:pt idx="25">
                  <c:v>9.3834151640117733E-4</c:v>
                </c:pt>
                <c:pt idx="26">
                  <c:v>9.3834151640117733E-4</c:v>
                </c:pt>
                <c:pt idx="27">
                  <c:v>9.3834151640117777E-4</c:v>
                </c:pt>
                <c:pt idx="28">
                  <c:v>9.3834151640117755E-4</c:v>
                </c:pt>
                <c:pt idx="29">
                  <c:v>9.3905284659898493E-4</c:v>
                </c:pt>
                <c:pt idx="30">
                  <c:v>9.3975229354585621E-4</c:v>
                </c:pt>
                <c:pt idx="31">
                  <c:v>9.3975229354585643E-4</c:v>
                </c:pt>
                <c:pt idx="32">
                  <c:v>9.3975229354585643E-4</c:v>
                </c:pt>
                <c:pt idx="33">
                  <c:v>9.3975229354585675E-4</c:v>
                </c:pt>
                <c:pt idx="34">
                  <c:v>9.39752293545856E-4</c:v>
                </c:pt>
                <c:pt idx="35">
                  <c:v>9.39752293545856E-4</c:v>
                </c:pt>
                <c:pt idx="36">
                  <c:v>9.3975229354585665E-4</c:v>
                </c:pt>
                <c:pt idx="37">
                  <c:v>9.3975229354585621E-4</c:v>
                </c:pt>
                <c:pt idx="38">
                  <c:v>9.3975229354585643E-4</c:v>
                </c:pt>
                <c:pt idx="39">
                  <c:v>9.397522935458561E-4</c:v>
                </c:pt>
                <c:pt idx="40">
                  <c:v>9.3975229354585632E-4</c:v>
                </c:pt>
                <c:pt idx="41">
                  <c:v>9.3975229354585654E-4</c:v>
                </c:pt>
                <c:pt idx="42">
                  <c:v>9.3975229354585665E-4</c:v>
                </c:pt>
                <c:pt idx="43">
                  <c:v>9.3975229354585654E-4</c:v>
                </c:pt>
                <c:pt idx="44">
                  <c:v>9.397522935458561E-4</c:v>
                </c:pt>
                <c:pt idx="45">
                  <c:v>9.3975229354585665E-4</c:v>
                </c:pt>
                <c:pt idx="46">
                  <c:v>9.397522935458561E-4</c:v>
                </c:pt>
                <c:pt idx="47">
                  <c:v>9.3975229354585632E-4</c:v>
                </c:pt>
                <c:pt idx="48">
                  <c:v>9.3975229354585632E-4</c:v>
                </c:pt>
                <c:pt idx="49">
                  <c:v>9.3975229354585675E-4</c:v>
                </c:pt>
                <c:pt idx="50">
                  <c:v>9.3975229354585643E-4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B7-4269-AFC2-57928E410009}"/>
            </c:ext>
          </c:extLst>
        </c:ser>
        <c:ser>
          <c:idx val="14"/>
          <c:order val="14"/>
          <c:tx>
            <c:strRef>
              <c:f>'Share E-Bikes_SmallPLEVs'!$A$16</c:f>
              <c:strCache>
                <c:ptCount val="1"/>
                <c:pt idx="0">
                  <c:v>HRV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E-Bikes_SmallPLEVs'!$B$16:$AZ$16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5.6079155665413071E-4</c:v>
                </c:pt>
                <c:pt idx="17">
                  <c:v>4.4278161645824231E-4</c:v>
                </c:pt>
                <c:pt idx="18">
                  <c:v>3.3898497536283642E-4</c:v>
                </c:pt>
                <c:pt idx="19">
                  <c:v>8.3385547015725849E-4</c:v>
                </c:pt>
                <c:pt idx="20">
                  <c:v>1.0446238730924798E-3</c:v>
                </c:pt>
                <c:pt idx="21">
                  <c:v>9.3825941209735981E-4</c:v>
                </c:pt>
                <c:pt idx="22">
                  <c:v>9.3822619572476367E-4</c:v>
                </c:pt>
                <c:pt idx="23">
                  <c:v>9.3834151640117744E-4</c:v>
                </c:pt>
                <c:pt idx="24">
                  <c:v>9.3834151640117755E-4</c:v>
                </c:pt>
                <c:pt idx="25">
                  <c:v>9.3834151640117733E-4</c:v>
                </c:pt>
                <c:pt idx="26">
                  <c:v>9.3834151640117733E-4</c:v>
                </c:pt>
                <c:pt idx="27">
                  <c:v>9.3834151640117777E-4</c:v>
                </c:pt>
                <c:pt idx="28">
                  <c:v>9.3834151640117755E-4</c:v>
                </c:pt>
                <c:pt idx="29">
                  <c:v>9.3905284659898493E-4</c:v>
                </c:pt>
                <c:pt idx="30">
                  <c:v>9.3975229354585621E-4</c:v>
                </c:pt>
                <c:pt idx="31">
                  <c:v>9.3975229354585643E-4</c:v>
                </c:pt>
                <c:pt idx="32">
                  <c:v>9.3975229354585643E-4</c:v>
                </c:pt>
                <c:pt idx="33">
                  <c:v>9.3975229354585675E-4</c:v>
                </c:pt>
                <c:pt idx="34">
                  <c:v>9.39752293545856E-4</c:v>
                </c:pt>
                <c:pt idx="35">
                  <c:v>9.39752293545856E-4</c:v>
                </c:pt>
                <c:pt idx="36">
                  <c:v>9.3975229354585665E-4</c:v>
                </c:pt>
                <c:pt idx="37">
                  <c:v>9.3975229354585621E-4</c:v>
                </c:pt>
                <c:pt idx="38">
                  <c:v>9.3975229354585643E-4</c:v>
                </c:pt>
                <c:pt idx="39">
                  <c:v>9.397522935458561E-4</c:v>
                </c:pt>
                <c:pt idx="40">
                  <c:v>9.3975229354585632E-4</c:v>
                </c:pt>
                <c:pt idx="41">
                  <c:v>9.3975229354585654E-4</c:v>
                </c:pt>
                <c:pt idx="42">
                  <c:v>9.3975229354585665E-4</c:v>
                </c:pt>
                <c:pt idx="43">
                  <c:v>9.3975229354585654E-4</c:v>
                </c:pt>
                <c:pt idx="44">
                  <c:v>9.397522935458561E-4</c:v>
                </c:pt>
                <c:pt idx="45">
                  <c:v>9.3975229354585665E-4</c:v>
                </c:pt>
                <c:pt idx="46">
                  <c:v>9.397522935458561E-4</c:v>
                </c:pt>
                <c:pt idx="47">
                  <c:v>9.3975229354585632E-4</c:v>
                </c:pt>
                <c:pt idx="48">
                  <c:v>9.3975229354585632E-4</c:v>
                </c:pt>
                <c:pt idx="49">
                  <c:v>9.3975229354585675E-4</c:v>
                </c:pt>
                <c:pt idx="50">
                  <c:v>9.3975229354585643E-4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B7-4269-AFC2-57928E410009}"/>
            </c:ext>
          </c:extLst>
        </c:ser>
        <c:ser>
          <c:idx val="15"/>
          <c:order val="15"/>
          <c:tx>
            <c:strRef>
              <c:f>'Share E-Bikes_SmallPLEVs'!$A$17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E-Bikes_SmallPLEVs'!$B$17:$AZ$17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1.2953367875647669E-3</c:v>
                </c:pt>
                <c:pt idx="12">
                  <c:v>5.4788516326977868E-4</c:v>
                </c:pt>
                <c:pt idx="13">
                  <c:v>1.0108157282927323E-3</c:v>
                </c:pt>
                <c:pt idx="14">
                  <c:v>4.0966816878328555E-4</c:v>
                </c:pt>
                <c:pt idx="15">
                  <c:v>6.880158867821972E-4</c:v>
                </c:pt>
                <c:pt idx="16">
                  <c:v>1.1215831133082614E-3</c:v>
                </c:pt>
                <c:pt idx="17">
                  <c:v>1.5497356576038481E-3</c:v>
                </c:pt>
                <c:pt idx="18">
                  <c:v>1.694924876814182E-3</c:v>
                </c:pt>
                <c:pt idx="19">
                  <c:v>1.3897591169287642E-3</c:v>
                </c:pt>
                <c:pt idx="20">
                  <c:v>1.2326561702491262E-3</c:v>
                </c:pt>
                <c:pt idx="21">
                  <c:v>4.3159932956478549E-3</c:v>
                </c:pt>
                <c:pt idx="22">
                  <c:v>4.3158405003339128E-3</c:v>
                </c:pt>
                <c:pt idx="23">
                  <c:v>4.3163709754454162E-3</c:v>
                </c:pt>
                <c:pt idx="24">
                  <c:v>4.3163709754454171E-3</c:v>
                </c:pt>
                <c:pt idx="25">
                  <c:v>4.3163709754454162E-3</c:v>
                </c:pt>
                <c:pt idx="26">
                  <c:v>4.3163709754454162E-3</c:v>
                </c:pt>
                <c:pt idx="27">
                  <c:v>4.3163709754454179E-3</c:v>
                </c:pt>
                <c:pt idx="28">
                  <c:v>4.3163709754454171E-3</c:v>
                </c:pt>
                <c:pt idx="29">
                  <c:v>4.3196430943553306E-3</c:v>
                </c:pt>
                <c:pt idx="30">
                  <c:v>4.3228605503109396E-3</c:v>
                </c:pt>
                <c:pt idx="31">
                  <c:v>4.3228605503109396E-3</c:v>
                </c:pt>
                <c:pt idx="32">
                  <c:v>4.3228605503109405E-3</c:v>
                </c:pt>
                <c:pt idx="33">
                  <c:v>4.3228605503109413E-3</c:v>
                </c:pt>
                <c:pt idx="34">
                  <c:v>4.3228605503109379E-3</c:v>
                </c:pt>
                <c:pt idx="35">
                  <c:v>4.3228605503109379E-3</c:v>
                </c:pt>
                <c:pt idx="36">
                  <c:v>4.3228605503109405E-3</c:v>
                </c:pt>
                <c:pt idx="37">
                  <c:v>4.3228605503109387E-3</c:v>
                </c:pt>
                <c:pt idx="38">
                  <c:v>4.3228605503109396E-3</c:v>
                </c:pt>
                <c:pt idx="39">
                  <c:v>4.3228605503109379E-3</c:v>
                </c:pt>
                <c:pt idx="40">
                  <c:v>4.3228605503109387E-3</c:v>
                </c:pt>
                <c:pt idx="41">
                  <c:v>4.3228605503109387E-3</c:v>
                </c:pt>
                <c:pt idx="42">
                  <c:v>4.3228605503109396E-3</c:v>
                </c:pt>
                <c:pt idx="43">
                  <c:v>4.3228605503109396E-3</c:v>
                </c:pt>
                <c:pt idx="44">
                  <c:v>4.3228605503109379E-3</c:v>
                </c:pt>
                <c:pt idx="45">
                  <c:v>4.3228605503109396E-3</c:v>
                </c:pt>
                <c:pt idx="46">
                  <c:v>4.322860550310937E-3</c:v>
                </c:pt>
                <c:pt idx="47">
                  <c:v>4.3228605503109387E-3</c:v>
                </c:pt>
                <c:pt idx="48">
                  <c:v>4.3228605503109387E-3</c:v>
                </c:pt>
                <c:pt idx="49">
                  <c:v>4.3228605503109405E-3</c:v>
                </c:pt>
                <c:pt idx="50">
                  <c:v>4.3228605503109379E-3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B7-4269-AFC2-57928E410009}"/>
            </c:ext>
          </c:extLst>
        </c:ser>
        <c:ser>
          <c:idx val="16"/>
          <c:order val="16"/>
          <c:tx>
            <c:strRef>
              <c:f>'Share E-Bikes_SmallPLEVs'!$A$18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E-Bikes_SmallPLEVs'!$B$18:$AZ$18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1.2953367875647669E-3</c:v>
                </c:pt>
                <c:pt idx="12">
                  <c:v>2.1915406530791147E-3</c:v>
                </c:pt>
                <c:pt idx="13">
                  <c:v>2.0216314565854646E-3</c:v>
                </c:pt>
                <c:pt idx="14">
                  <c:v>1.6386726751331422E-3</c:v>
                </c:pt>
                <c:pt idx="15">
                  <c:v>1.3760317735643944E-3</c:v>
                </c:pt>
                <c:pt idx="16">
                  <c:v>1.6823746699623921E-3</c:v>
                </c:pt>
                <c:pt idx="17">
                  <c:v>1.4390402534892877E-3</c:v>
                </c:pt>
                <c:pt idx="18">
                  <c:v>1.1864474137699274E-3</c:v>
                </c:pt>
                <c:pt idx="19">
                  <c:v>1.4731446639444901E-3</c:v>
                </c:pt>
                <c:pt idx="20">
                  <c:v>1.1490862604017279E-3</c:v>
                </c:pt>
                <c:pt idx="21">
                  <c:v>7.5060752967788785E-3</c:v>
                </c:pt>
                <c:pt idx="22">
                  <c:v>7.5058095657981093E-3</c:v>
                </c:pt>
                <c:pt idx="23">
                  <c:v>7.5067321312094195E-3</c:v>
                </c:pt>
                <c:pt idx="24">
                  <c:v>7.5067321312094204E-3</c:v>
                </c:pt>
                <c:pt idx="25">
                  <c:v>7.5067321312094187E-3</c:v>
                </c:pt>
                <c:pt idx="26">
                  <c:v>7.5067321312094187E-3</c:v>
                </c:pt>
                <c:pt idx="27">
                  <c:v>7.5067321312094221E-3</c:v>
                </c:pt>
                <c:pt idx="28">
                  <c:v>7.5067321312094204E-3</c:v>
                </c:pt>
                <c:pt idx="29">
                  <c:v>7.5124227727918795E-3</c:v>
                </c:pt>
                <c:pt idx="30">
                  <c:v>7.5180183483668497E-3</c:v>
                </c:pt>
                <c:pt idx="31">
                  <c:v>7.5180183483668514E-3</c:v>
                </c:pt>
                <c:pt idx="32">
                  <c:v>7.5180183483668514E-3</c:v>
                </c:pt>
                <c:pt idx="33">
                  <c:v>7.518018348366854E-3</c:v>
                </c:pt>
                <c:pt idx="34">
                  <c:v>7.518018348366848E-3</c:v>
                </c:pt>
                <c:pt idx="35">
                  <c:v>7.518018348366848E-3</c:v>
                </c:pt>
                <c:pt idx="36">
                  <c:v>7.5180183483668532E-3</c:v>
                </c:pt>
                <c:pt idx="37">
                  <c:v>7.5180183483668497E-3</c:v>
                </c:pt>
                <c:pt idx="38">
                  <c:v>7.5180183483668514E-3</c:v>
                </c:pt>
                <c:pt idx="39">
                  <c:v>7.5180183483668488E-3</c:v>
                </c:pt>
                <c:pt idx="40">
                  <c:v>7.5180183483668506E-3</c:v>
                </c:pt>
                <c:pt idx="41">
                  <c:v>7.5180183483668523E-3</c:v>
                </c:pt>
                <c:pt idx="42">
                  <c:v>7.5180183483668532E-3</c:v>
                </c:pt>
                <c:pt idx="43">
                  <c:v>7.5180183483668523E-3</c:v>
                </c:pt>
                <c:pt idx="44">
                  <c:v>7.5180183483668488E-3</c:v>
                </c:pt>
                <c:pt idx="45">
                  <c:v>7.5180183483668532E-3</c:v>
                </c:pt>
                <c:pt idx="46">
                  <c:v>7.5180183483668488E-3</c:v>
                </c:pt>
                <c:pt idx="47">
                  <c:v>7.5180183483668506E-3</c:v>
                </c:pt>
                <c:pt idx="48">
                  <c:v>7.5180183483668506E-3</c:v>
                </c:pt>
                <c:pt idx="49">
                  <c:v>7.518018348366854E-3</c:v>
                </c:pt>
                <c:pt idx="50">
                  <c:v>7.5180183483668514E-3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B7-4269-AFC2-57928E410009}"/>
            </c:ext>
          </c:extLst>
        </c:ser>
        <c:ser>
          <c:idx val="17"/>
          <c:order val="17"/>
          <c:tx>
            <c:strRef>
              <c:f>'Share E-Bikes_SmallPLEVs'!$A$19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E-Bikes_SmallPLEVs'!$B$19:$AZ$19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1.0957703265395574E-4</c:v>
                </c:pt>
                <c:pt idx="13">
                  <c:v>3.0324471848781968E-4</c:v>
                </c:pt>
                <c:pt idx="14">
                  <c:v>4.0966816878328555E-4</c:v>
                </c:pt>
                <c:pt idx="15">
                  <c:v>6.5692444885850963E-4</c:v>
                </c:pt>
                <c:pt idx="16">
                  <c:v>1.2302375989931126E-3</c:v>
                </c:pt>
                <c:pt idx="17">
                  <c:v>1.5070869323065899E-3</c:v>
                </c:pt>
                <c:pt idx="18">
                  <c:v>1.4180595761565361E-3</c:v>
                </c:pt>
                <c:pt idx="19">
                  <c:v>1.0874720555019417E-3</c:v>
                </c:pt>
                <c:pt idx="20">
                  <c:v>8.4512202365882719E-4</c:v>
                </c:pt>
                <c:pt idx="21">
                  <c:v>1.0352039399410251E-3</c:v>
                </c:pt>
                <c:pt idx="22">
                  <c:v>1.070569411844079E-3</c:v>
                </c:pt>
                <c:pt idx="23">
                  <c:v>9.4778748766628264E-4</c:v>
                </c:pt>
                <c:pt idx="24">
                  <c:v>9.4778748766628264E-4</c:v>
                </c:pt>
                <c:pt idx="25">
                  <c:v>9.4778748766628231E-4</c:v>
                </c:pt>
                <c:pt idx="26">
                  <c:v>9.4778748766628242E-4</c:v>
                </c:pt>
                <c:pt idx="27">
                  <c:v>9.4778748766628285E-4</c:v>
                </c:pt>
                <c:pt idx="28">
                  <c:v>9.4778748766628264E-4</c:v>
                </c:pt>
                <c:pt idx="29">
                  <c:v>9.4850597858808121E-4</c:v>
                </c:pt>
                <c:pt idx="30">
                  <c:v>9.4921246663421776E-4</c:v>
                </c:pt>
                <c:pt idx="31">
                  <c:v>9.4921246663421798E-4</c:v>
                </c:pt>
                <c:pt idx="32">
                  <c:v>9.4921246663421809E-4</c:v>
                </c:pt>
                <c:pt idx="33">
                  <c:v>9.492124666342182E-4</c:v>
                </c:pt>
                <c:pt idx="34">
                  <c:v>9.4921246663421744E-4</c:v>
                </c:pt>
                <c:pt idx="35">
                  <c:v>9.4921246663421744E-4</c:v>
                </c:pt>
                <c:pt idx="36">
                  <c:v>9.4921246663421798E-4</c:v>
                </c:pt>
                <c:pt idx="37">
                  <c:v>9.4921246663421755E-4</c:v>
                </c:pt>
                <c:pt idx="38">
                  <c:v>9.4921246663421776E-4</c:v>
                </c:pt>
                <c:pt idx="39">
                  <c:v>9.4921246663421733E-4</c:v>
                </c:pt>
                <c:pt idx="40">
                  <c:v>9.4921246663421744E-4</c:v>
                </c:pt>
                <c:pt idx="41">
                  <c:v>9.4921246663421765E-4</c:v>
                </c:pt>
                <c:pt idx="42">
                  <c:v>9.4921246663421765E-4</c:v>
                </c:pt>
                <c:pt idx="43">
                  <c:v>9.4921246663421765E-4</c:v>
                </c:pt>
                <c:pt idx="44">
                  <c:v>9.4921246663421733E-4</c:v>
                </c:pt>
                <c:pt idx="45">
                  <c:v>9.4921246663421776E-4</c:v>
                </c:pt>
                <c:pt idx="46">
                  <c:v>9.4921246663421711E-4</c:v>
                </c:pt>
                <c:pt idx="47">
                  <c:v>9.4921246663421744E-4</c:v>
                </c:pt>
                <c:pt idx="48">
                  <c:v>9.4921246663421755E-4</c:v>
                </c:pt>
                <c:pt idx="49">
                  <c:v>9.4921246663421776E-4</c:v>
                </c:pt>
                <c:pt idx="50">
                  <c:v>9.4921246663421744E-4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B7-4269-AFC2-57928E410009}"/>
            </c:ext>
          </c:extLst>
        </c:ser>
        <c:ser>
          <c:idx val="18"/>
          <c:order val="18"/>
          <c:tx>
            <c:strRef>
              <c:f>'Share E-Bikes_SmallPLEVs'!$A$20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E-Bikes_SmallPLEVs'!$B$20:$AZ$20</c:f>
              <c:numCache>
                <c:formatCode>0.00%</c:formatCode>
                <c:ptCount val="51"/>
                <c:pt idx="0">
                  <c:v>8.6655112651646438E-2</c:v>
                </c:pt>
                <c:pt idx="1">
                  <c:v>8.6655112651646424E-2</c:v>
                </c:pt>
                <c:pt idx="2">
                  <c:v>8.665511265164641E-2</c:v>
                </c:pt>
                <c:pt idx="3">
                  <c:v>8.6655112651646451E-2</c:v>
                </c:pt>
                <c:pt idx="4">
                  <c:v>8.665511265164641E-2</c:v>
                </c:pt>
                <c:pt idx="5">
                  <c:v>8.6655112651646424E-2</c:v>
                </c:pt>
                <c:pt idx="6">
                  <c:v>8.6655112651646438E-2</c:v>
                </c:pt>
                <c:pt idx="7">
                  <c:v>8.6505190311418692E-2</c:v>
                </c:pt>
                <c:pt idx="8">
                  <c:v>8.6505190311418692E-2</c:v>
                </c:pt>
                <c:pt idx="9">
                  <c:v>8.6505190311418678E-2</c:v>
                </c:pt>
                <c:pt idx="10">
                  <c:v>8.6505190311418678E-2</c:v>
                </c:pt>
                <c:pt idx="11">
                  <c:v>6.4766839378238336E-2</c:v>
                </c:pt>
                <c:pt idx="12">
                  <c:v>5.0405435020819636E-2</c:v>
                </c:pt>
                <c:pt idx="13">
                  <c:v>5.1551602142929344E-2</c:v>
                </c:pt>
                <c:pt idx="14">
                  <c:v>4.1786153215895128E-2</c:v>
                </c:pt>
                <c:pt idx="15">
                  <c:v>3.8528889659803042E-2</c:v>
                </c:pt>
                <c:pt idx="16">
                  <c:v>6.9538153025112209E-2</c:v>
                </c:pt>
                <c:pt idx="17">
                  <c:v>6.5531679235819859E-2</c:v>
                </c:pt>
                <c:pt idx="18">
                  <c:v>5.8644400737770698E-2</c:v>
                </c:pt>
                <c:pt idx="19">
                  <c:v>5.4200605560221805E-2</c:v>
                </c:pt>
                <c:pt idx="20">
                  <c:v>5.8498936893178866E-2</c:v>
                </c:pt>
                <c:pt idx="21">
                  <c:v>5.5357305313744228E-2</c:v>
                </c:pt>
                <c:pt idx="22">
                  <c:v>5.5355345547761059E-2</c:v>
                </c:pt>
                <c:pt idx="23">
                  <c:v>5.5362149467669472E-2</c:v>
                </c:pt>
                <c:pt idx="24">
                  <c:v>5.5362149467669479E-2</c:v>
                </c:pt>
                <c:pt idx="25">
                  <c:v>5.5362149467669465E-2</c:v>
                </c:pt>
                <c:pt idx="26">
                  <c:v>5.5362149467669465E-2</c:v>
                </c:pt>
                <c:pt idx="27">
                  <c:v>5.5362149467669479E-2</c:v>
                </c:pt>
                <c:pt idx="28">
                  <c:v>5.5362149467669472E-2</c:v>
                </c:pt>
                <c:pt idx="29">
                  <c:v>5.5404117949340102E-2</c:v>
                </c:pt>
                <c:pt idx="30">
                  <c:v>5.5445385319205516E-2</c:v>
                </c:pt>
                <c:pt idx="31">
                  <c:v>5.544538531920553E-2</c:v>
                </c:pt>
                <c:pt idx="32">
                  <c:v>5.5445385319205523E-2</c:v>
                </c:pt>
                <c:pt idx="33">
                  <c:v>5.5445385319205537E-2</c:v>
                </c:pt>
                <c:pt idx="34">
                  <c:v>5.5445385319205495E-2</c:v>
                </c:pt>
                <c:pt idx="35">
                  <c:v>5.5445385319205495E-2</c:v>
                </c:pt>
                <c:pt idx="36">
                  <c:v>5.5445385319205537E-2</c:v>
                </c:pt>
                <c:pt idx="37">
                  <c:v>5.5445385319205509E-2</c:v>
                </c:pt>
                <c:pt idx="38">
                  <c:v>5.5445385319205523E-2</c:v>
                </c:pt>
                <c:pt idx="39">
                  <c:v>5.5445385319205502E-2</c:v>
                </c:pt>
                <c:pt idx="40">
                  <c:v>5.5445385319205516E-2</c:v>
                </c:pt>
                <c:pt idx="41">
                  <c:v>5.5445385319205516E-2</c:v>
                </c:pt>
                <c:pt idx="42">
                  <c:v>5.5445385319205523E-2</c:v>
                </c:pt>
                <c:pt idx="43">
                  <c:v>5.5445385319205523E-2</c:v>
                </c:pt>
                <c:pt idx="44">
                  <c:v>5.5445385319205502E-2</c:v>
                </c:pt>
                <c:pt idx="45">
                  <c:v>5.544538531920553E-2</c:v>
                </c:pt>
                <c:pt idx="46">
                  <c:v>5.5445385319205502E-2</c:v>
                </c:pt>
                <c:pt idx="47">
                  <c:v>5.5445385319205516E-2</c:v>
                </c:pt>
                <c:pt idx="48">
                  <c:v>5.5445385319205516E-2</c:v>
                </c:pt>
                <c:pt idx="49">
                  <c:v>5.5445385319205537E-2</c:v>
                </c:pt>
                <c:pt idx="50">
                  <c:v>5.5445385319205516E-2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B7-4269-AFC2-57928E410009}"/>
            </c:ext>
          </c:extLst>
        </c:ser>
        <c:ser>
          <c:idx val="19"/>
          <c:order val="19"/>
          <c:tx>
            <c:strRef>
              <c:f>'Share E-Bikes_SmallPLEVs'!$A$21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E-Bikes_SmallPLEVs'!$B$21:$AZ$21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2.1915406530791147E-3</c:v>
                </c:pt>
                <c:pt idx="13">
                  <c:v>3.0324471848781967E-3</c:v>
                </c:pt>
                <c:pt idx="14">
                  <c:v>2.4580090126997134E-3</c:v>
                </c:pt>
                <c:pt idx="15">
                  <c:v>2.0640476603465915E-3</c:v>
                </c:pt>
                <c:pt idx="16">
                  <c:v>2.2431662266165229E-3</c:v>
                </c:pt>
                <c:pt idx="17">
                  <c:v>3.0994713152076962E-3</c:v>
                </c:pt>
                <c:pt idx="18">
                  <c:v>3.389849753628364E-3</c:v>
                </c:pt>
                <c:pt idx="19">
                  <c:v>1.3897591169287642E-3</c:v>
                </c:pt>
                <c:pt idx="20">
                  <c:v>1.0446238730924798E-3</c:v>
                </c:pt>
                <c:pt idx="21">
                  <c:v>5.6295564725841588E-4</c:v>
                </c:pt>
                <c:pt idx="22">
                  <c:v>5.6293571743485824E-4</c:v>
                </c:pt>
                <c:pt idx="23">
                  <c:v>5.6300490984070644E-4</c:v>
                </c:pt>
                <c:pt idx="24">
                  <c:v>5.6300490984070655E-4</c:v>
                </c:pt>
                <c:pt idx="25">
                  <c:v>5.6300490984070633E-4</c:v>
                </c:pt>
                <c:pt idx="26">
                  <c:v>5.6300490984070633E-4</c:v>
                </c:pt>
                <c:pt idx="27">
                  <c:v>5.6300490984070666E-4</c:v>
                </c:pt>
                <c:pt idx="28">
                  <c:v>5.6300490984070644E-4</c:v>
                </c:pt>
                <c:pt idx="29">
                  <c:v>5.6343170795939085E-4</c:v>
                </c:pt>
                <c:pt idx="30">
                  <c:v>5.6385137612751366E-4</c:v>
                </c:pt>
                <c:pt idx="31">
                  <c:v>5.6385137612751377E-4</c:v>
                </c:pt>
                <c:pt idx="32">
                  <c:v>5.6385137612751366E-4</c:v>
                </c:pt>
                <c:pt idx="33">
                  <c:v>5.6385137612751388E-4</c:v>
                </c:pt>
                <c:pt idx="34">
                  <c:v>5.6385137612751345E-4</c:v>
                </c:pt>
                <c:pt idx="35">
                  <c:v>5.6385137612751345E-4</c:v>
                </c:pt>
                <c:pt idx="36">
                  <c:v>5.6385137612751377E-4</c:v>
                </c:pt>
                <c:pt idx="37">
                  <c:v>5.6385137612751355E-4</c:v>
                </c:pt>
                <c:pt idx="38">
                  <c:v>5.6385137612751366E-4</c:v>
                </c:pt>
                <c:pt idx="39">
                  <c:v>5.6385137612751345E-4</c:v>
                </c:pt>
                <c:pt idx="40">
                  <c:v>5.6385137612751355E-4</c:v>
                </c:pt>
                <c:pt idx="41">
                  <c:v>5.6385137612751355E-4</c:v>
                </c:pt>
                <c:pt idx="42">
                  <c:v>5.6385137612751366E-4</c:v>
                </c:pt>
                <c:pt idx="43">
                  <c:v>5.6385137612751366E-4</c:v>
                </c:pt>
                <c:pt idx="44">
                  <c:v>5.6385137612751355E-4</c:v>
                </c:pt>
                <c:pt idx="45">
                  <c:v>5.6385137612751377E-4</c:v>
                </c:pt>
                <c:pt idx="46">
                  <c:v>5.6385137612751345E-4</c:v>
                </c:pt>
                <c:pt idx="47">
                  <c:v>5.6385137612751355E-4</c:v>
                </c:pt>
                <c:pt idx="48">
                  <c:v>5.6385137612751355E-4</c:v>
                </c:pt>
                <c:pt idx="49">
                  <c:v>5.6385137612751377E-4</c:v>
                </c:pt>
                <c:pt idx="50">
                  <c:v>5.6385137612751355E-4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B7-4269-AFC2-57928E410009}"/>
            </c:ext>
          </c:extLst>
        </c:ser>
        <c:ser>
          <c:idx val="20"/>
          <c:order val="20"/>
          <c:tx>
            <c:strRef>
              <c:f>'Share E-Bikes_SmallPLEVs'!$A$22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E-Bikes_SmallPLEVs'!$B$22:$AZ$22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1.2953367875647669E-3</c:v>
                </c:pt>
                <c:pt idx="12">
                  <c:v>1.0957703265395574E-3</c:v>
                </c:pt>
                <c:pt idx="13">
                  <c:v>1.0108157282927323E-3</c:v>
                </c:pt>
                <c:pt idx="14">
                  <c:v>8.1933633756657109E-4</c:v>
                </c:pt>
                <c:pt idx="15">
                  <c:v>6.880158867821972E-4</c:v>
                </c:pt>
                <c:pt idx="16">
                  <c:v>1.6823746699623921E-3</c:v>
                </c:pt>
                <c:pt idx="17">
                  <c:v>1.328344849374727E-3</c:v>
                </c:pt>
                <c:pt idx="18">
                  <c:v>1.0169549260885093E-3</c:v>
                </c:pt>
                <c:pt idx="19">
                  <c:v>9.7283138185013491E-4</c:v>
                </c:pt>
                <c:pt idx="20">
                  <c:v>1.0446238730924798E-3</c:v>
                </c:pt>
                <c:pt idx="21">
                  <c:v>1.1259112945168318E-3</c:v>
                </c:pt>
                <c:pt idx="22">
                  <c:v>1.1258714348697165E-3</c:v>
                </c:pt>
                <c:pt idx="23">
                  <c:v>1.1260098196814129E-3</c:v>
                </c:pt>
                <c:pt idx="24">
                  <c:v>1.1260098196814131E-3</c:v>
                </c:pt>
                <c:pt idx="25">
                  <c:v>1.1260098196814127E-3</c:v>
                </c:pt>
                <c:pt idx="26">
                  <c:v>1.1260098196814127E-3</c:v>
                </c:pt>
                <c:pt idx="27">
                  <c:v>1.1260098196814133E-3</c:v>
                </c:pt>
                <c:pt idx="28">
                  <c:v>1.1260098196814129E-3</c:v>
                </c:pt>
                <c:pt idx="29">
                  <c:v>1.1268634159187817E-3</c:v>
                </c:pt>
                <c:pt idx="30">
                  <c:v>1.1277027522550273E-3</c:v>
                </c:pt>
                <c:pt idx="31">
                  <c:v>1.1277027522550275E-3</c:v>
                </c:pt>
                <c:pt idx="32">
                  <c:v>1.1277027522550273E-3</c:v>
                </c:pt>
                <c:pt idx="33">
                  <c:v>1.1277027522550278E-3</c:v>
                </c:pt>
                <c:pt idx="34">
                  <c:v>1.1277027522550269E-3</c:v>
                </c:pt>
                <c:pt idx="35">
                  <c:v>1.1277027522550269E-3</c:v>
                </c:pt>
                <c:pt idx="36">
                  <c:v>1.1277027522550275E-3</c:v>
                </c:pt>
                <c:pt idx="37">
                  <c:v>1.1277027522550271E-3</c:v>
                </c:pt>
                <c:pt idx="38">
                  <c:v>1.1277027522550273E-3</c:v>
                </c:pt>
                <c:pt idx="39">
                  <c:v>1.1277027522550269E-3</c:v>
                </c:pt>
                <c:pt idx="40">
                  <c:v>1.1277027522550271E-3</c:v>
                </c:pt>
                <c:pt idx="41">
                  <c:v>1.1277027522550271E-3</c:v>
                </c:pt>
                <c:pt idx="42">
                  <c:v>1.1277027522550273E-3</c:v>
                </c:pt>
                <c:pt idx="43">
                  <c:v>1.1277027522550273E-3</c:v>
                </c:pt>
                <c:pt idx="44">
                  <c:v>1.1277027522550271E-3</c:v>
                </c:pt>
                <c:pt idx="45">
                  <c:v>1.1277027522550275E-3</c:v>
                </c:pt>
                <c:pt idx="46">
                  <c:v>1.1277027522550269E-3</c:v>
                </c:pt>
                <c:pt idx="47">
                  <c:v>1.1277027522550271E-3</c:v>
                </c:pt>
                <c:pt idx="48">
                  <c:v>1.1277027522550271E-3</c:v>
                </c:pt>
                <c:pt idx="49">
                  <c:v>1.1277027522550275E-3</c:v>
                </c:pt>
                <c:pt idx="50">
                  <c:v>1.1277027522550271E-3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B7-4269-AFC2-57928E410009}"/>
            </c:ext>
          </c:extLst>
        </c:ser>
        <c:ser>
          <c:idx val="21"/>
          <c:order val="21"/>
          <c:tx>
            <c:strRef>
              <c:f>'Share E-Bikes_SmallPLEVs'!$A$23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E-Bikes_SmallPLEVs'!$B$23:$AZ$23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5.6079155665413071E-4</c:v>
                </c:pt>
                <c:pt idx="17">
                  <c:v>4.4278161645824231E-4</c:v>
                </c:pt>
                <c:pt idx="18">
                  <c:v>3.3898497536283642E-4</c:v>
                </c:pt>
                <c:pt idx="19">
                  <c:v>2.7795182338575283E-4</c:v>
                </c:pt>
                <c:pt idx="20">
                  <c:v>3.1338716192774393E-4</c:v>
                </c:pt>
                <c:pt idx="21">
                  <c:v>5.6295564725841588E-4</c:v>
                </c:pt>
                <c:pt idx="22">
                  <c:v>5.6293571743485824E-4</c:v>
                </c:pt>
                <c:pt idx="23">
                  <c:v>5.6300490984070644E-4</c:v>
                </c:pt>
                <c:pt idx="24">
                  <c:v>5.6300490984070655E-4</c:v>
                </c:pt>
                <c:pt idx="25">
                  <c:v>5.6300490984070633E-4</c:v>
                </c:pt>
                <c:pt idx="26">
                  <c:v>5.6300490984070633E-4</c:v>
                </c:pt>
                <c:pt idx="27">
                  <c:v>5.6300490984070666E-4</c:v>
                </c:pt>
                <c:pt idx="28">
                  <c:v>5.6300490984070644E-4</c:v>
                </c:pt>
                <c:pt idx="29">
                  <c:v>5.6343170795939085E-4</c:v>
                </c:pt>
                <c:pt idx="30">
                  <c:v>5.6385137612751366E-4</c:v>
                </c:pt>
                <c:pt idx="31">
                  <c:v>5.6385137612751377E-4</c:v>
                </c:pt>
                <c:pt idx="32">
                  <c:v>5.6385137612751366E-4</c:v>
                </c:pt>
                <c:pt idx="33">
                  <c:v>5.6385137612751388E-4</c:v>
                </c:pt>
                <c:pt idx="34">
                  <c:v>5.6385137612751345E-4</c:v>
                </c:pt>
                <c:pt idx="35">
                  <c:v>5.6385137612751345E-4</c:v>
                </c:pt>
                <c:pt idx="36">
                  <c:v>5.6385137612751377E-4</c:v>
                </c:pt>
                <c:pt idx="37">
                  <c:v>5.6385137612751355E-4</c:v>
                </c:pt>
                <c:pt idx="38">
                  <c:v>5.6385137612751366E-4</c:v>
                </c:pt>
                <c:pt idx="39">
                  <c:v>5.6385137612751345E-4</c:v>
                </c:pt>
                <c:pt idx="40">
                  <c:v>5.6385137612751355E-4</c:v>
                </c:pt>
                <c:pt idx="41">
                  <c:v>5.6385137612751355E-4</c:v>
                </c:pt>
                <c:pt idx="42">
                  <c:v>5.6385137612751366E-4</c:v>
                </c:pt>
                <c:pt idx="43">
                  <c:v>5.6385137612751366E-4</c:v>
                </c:pt>
                <c:pt idx="44">
                  <c:v>5.6385137612751355E-4</c:v>
                </c:pt>
                <c:pt idx="45">
                  <c:v>5.6385137612751377E-4</c:v>
                </c:pt>
                <c:pt idx="46">
                  <c:v>5.6385137612751345E-4</c:v>
                </c:pt>
                <c:pt idx="47">
                  <c:v>5.6385137612751355E-4</c:v>
                </c:pt>
                <c:pt idx="48">
                  <c:v>5.6385137612751355E-4</c:v>
                </c:pt>
                <c:pt idx="49">
                  <c:v>5.6385137612751377E-4</c:v>
                </c:pt>
                <c:pt idx="50">
                  <c:v>5.6385137612751355E-4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B7-4269-AFC2-57928E410009}"/>
            </c:ext>
          </c:extLst>
        </c:ser>
        <c:ser>
          <c:idx val="22"/>
          <c:order val="22"/>
          <c:tx>
            <c:strRef>
              <c:f>'Share E-Bikes_SmallPLEVs'!$A$24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E-Bikes_SmallPLEVs'!$B$24:$AZ$24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5.6079155665413071E-4</c:v>
                </c:pt>
                <c:pt idx="17">
                  <c:v>4.4278161645824231E-4</c:v>
                </c:pt>
                <c:pt idx="18">
                  <c:v>3.3898497536283642E-4</c:v>
                </c:pt>
                <c:pt idx="19">
                  <c:v>1.3897591169287642E-4</c:v>
                </c:pt>
                <c:pt idx="20">
                  <c:v>1.0446238730924798E-4</c:v>
                </c:pt>
                <c:pt idx="21">
                  <c:v>1.8765188241947196E-4</c:v>
                </c:pt>
                <c:pt idx="22">
                  <c:v>1.8764523914495274E-4</c:v>
                </c:pt>
                <c:pt idx="23">
                  <c:v>1.876683032802355E-4</c:v>
                </c:pt>
                <c:pt idx="24">
                  <c:v>1.876683032802355E-4</c:v>
                </c:pt>
                <c:pt idx="25">
                  <c:v>1.8766830328023547E-4</c:v>
                </c:pt>
                <c:pt idx="26">
                  <c:v>1.8766830328023547E-4</c:v>
                </c:pt>
                <c:pt idx="27">
                  <c:v>1.8766830328023558E-4</c:v>
                </c:pt>
                <c:pt idx="28">
                  <c:v>1.8766830328023553E-4</c:v>
                </c:pt>
                <c:pt idx="29">
                  <c:v>1.8781056931979701E-4</c:v>
                </c:pt>
                <c:pt idx="30">
                  <c:v>1.8795045870917128E-4</c:v>
                </c:pt>
                <c:pt idx="31">
                  <c:v>1.8795045870917128E-4</c:v>
                </c:pt>
                <c:pt idx="32">
                  <c:v>1.8795045870917128E-4</c:v>
                </c:pt>
                <c:pt idx="33">
                  <c:v>1.879504587091713E-4</c:v>
                </c:pt>
                <c:pt idx="34">
                  <c:v>1.8795045870917117E-4</c:v>
                </c:pt>
                <c:pt idx="35">
                  <c:v>1.8795045870917119E-4</c:v>
                </c:pt>
                <c:pt idx="36">
                  <c:v>1.879504587091713E-4</c:v>
                </c:pt>
                <c:pt idx="37">
                  <c:v>1.8795045870917122E-4</c:v>
                </c:pt>
                <c:pt idx="38">
                  <c:v>1.8795045870917125E-4</c:v>
                </c:pt>
                <c:pt idx="39">
                  <c:v>1.8795045870917117E-4</c:v>
                </c:pt>
                <c:pt idx="40">
                  <c:v>1.8795045870917122E-4</c:v>
                </c:pt>
                <c:pt idx="41">
                  <c:v>1.8795045870917125E-4</c:v>
                </c:pt>
                <c:pt idx="42">
                  <c:v>1.8795045870917125E-4</c:v>
                </c:pt>
                <c:pt idx="43">
                  <c:v>1.8795045870917128E-4</c:v>
                </c:pt>
                <c:pt idx="44">
                  <c:v>1.8795045870917119E-4</c:v>
                </c:pt>
                <c:pt idx="45">
                  <c:v>1.879504587091713E-4</c:v>
                </c:pt>
                <c:pt idx="46">
                  <c:v>1.8795045870917117E-4</c:v>
                </c:pt>
                <c:pt idx="47">
                  <c:v>1.8795045870917122E-4</c:v>
                </c:pt>
                <c:pt idx="48">
                  <c:v>1.8795045870917122E-4</c:v>
                </c:pt>
                <c:pt idx="49">
                  <c:v>1.879504587091713E-4</c:v>
                </c:pt>
                <c:pt idx="50">
                  <c:v>1.8795045870917119E-4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B7-4269-AFC2-57928E410009}"/>
            </c:ext>
          </c:extLst>
        </c:ser>
        <c:ser>
          <c:idx val="23"/>
          <c:order val="23"/>
          <c:tx>
            <c:strRef>
              <c:f>'Share E-Bikes_SmallPLEVs'!$A$25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E-Bikes_SmallPLEVs'!$B$25:$AZ$25</c:f>
              <c:numCache>
                <c:formatCode>0.00%</c:formatCode>
                <c:ptCount val="51"/>
                <c:pt idx="0">
                  <c:v>0.29462738301559804</c:v>
                </c:pt>
                <c:pt idx="1">
                  <c:v>0.29462738301559799</c:v>
                </c:pt>
                <c:pt idx="2">
                  <c:v>0.29462738301559793</c:v>
                </c:pt>
                <c:pt idx="3">
                  <c:v>0.29462738301559804</c:v>
                </c:pt>
                <c:pt idx="4">
                  <c:v>0.29462738301559788</c:v>
                </c:pt>
                <c:pt idx="5">
                  <c:v>0.29462738301559793</c:v>
                </c:pt>
                <c:pt idx="6">
                  <c:v>0.29462738301559793</c:v>
                </c:pt>
                <c:pt idx="7">
                  <c:v>0.29411764705882354</c:v>
                </c:pt>
                <c:pt idx="8">
                  <c:v>0.29411764705882354</c:v>
                </c:pt>
                <c:pt idx="9">
                  <c:v>0.29411764705882354</c:v>
                </c:pt>
                <c:pt idx="10">
                  <c:v>0.29411764705882354</c:v>
                </c:pt>
                <c:pt idx="11">
                  <c:v>0.23316062176165803</c:v>
                </c:pt>
                <c:pt idx="12">
                  <c:v>0.19175980714442253</c:v>
                </c:pt>
                <c:pt idx="13">
                  <c:v>0.19407661983220459</c:v>
                </c:pt>
                <c:pt idx="14">
                  <c:v>0.18271200327734535</c:v>
                </c:pt>
                <c:pt idx="15">
                  <c:v>0.18989238475188644</c:v>
                </c:pt>
                <c:pt idx="16">
                  <c:v>0.15309609496657769</c:v>
                </c:pt>
                <c:pt idx="17">
                  <c:v>0.13017779523872325</c:v>
                </c:pt>
                <c:pt idx="18">
                  <c:v>0.13864485492340009</c:v>
                </c:pt>
                <c:pt idx="19">
                  <c:v>0.11673976582201619</c:v>
                </c:pt>
                <c:pt idx="20">
                  <c:v>0.11511755081479128</c:v>
                </c:pt>
                <c:pt idx="21">
                  <c:v>8.9697599796507599E-2</c:v>
                </c:pt>
                <c:pt idx="22">
                  <c:v>8.9694424311287407E-2</c:v>
                </c:pt>
                <c:pt idx="23">
                  <c:v>8.9705448967952572E-2</c:v>
                </c:pt>
                <c:pt idx="24">
                  <c:v>8.9705448967952572E-2</c:v>
                </c:pt>
                <c:pt idx="25">
                  <c:v>8.9705448967952559E-2</c:v>
                </c:pt>
                <c:pt idx="26">
                  <c:v>8.9705448967952559E-2</c:v>
                </c:pt>
                <c:pt idx="27">
                  <c:v>8.9705448967952586E-2</c:v>
                </c:pt>
                <c:pt idx="28">
                  <c:v>8.9705448967952559E-2</c:v>
                </c:pt>
                <c:pt idx="29">
                  <c:v>8.9773452134862944E-2</c:v>
                </c:pt>
                <c:pt idx="30">
                  <c:v>8.9840319262983831E-2</c:v>
                </c:pt>
                <c:pt idx="31">
                  <c:v>8.9840319262983845E-2</c:v>
                </c:pt>
                <c:pt idx="32">
                  <c:v>8.9840319262983845E-2</c:v>
                </c:pt>
                <c:pt idx="33">
                  <c:v>8.9840319262983859E-2</c:v>
                </c:pt>
                <c:pt idx="34">
                  <c:v>8.9840319262983789E-2</c:v>
                </c:pt>
                <c:pt idx="35">
                  <c:v>8.9840319262983803E-2</c:v>
                </c:pt>
                <c:pt idx="36">
                  <c:v>8.9840319262983859E-2</c:v>
                </c:pt>
                <c:pt idx="37">
                  <c:v>8.9840319262983831E-2</c:v>
                </c:pt>
                <c:pt idx="38">
                  <c:v>8.9840319262983845E-2</c:v>
                </c:pt>
                <c:pt idx="39">
                  <c:v>8.9840319262983803E-2</c:v>
                </c:pt>
                <c:pt idx="40">
                  <c:v>8.9840319262983831E-2</c:v>
                </c:pt>
                <c:pt idx="41">
                  <c:v>8.9840319262983845E-2</c:v>
                </c:pt>
                <c:pt idx="42">
                  <c:v>8.9840319262983859E-2</c:v>
                </c:pt>
                <c:pt idx="43">
                  <c:v>8.9840319262983873E-2</c:v>
                </c:pt>
                <c:pt idx="44">
                  <c:v>8.9840319262983831E-2</c:v>
                </c:pt>
                <c:pt idx="45">
                  <c:v>8.9840319262983873E-2</c:v>
                </c:pt>
                <c:pt idx="46">
                  <c:v>8.9840319262983831E-2</c:v>
                </c:pt>
                <c:pt idx="47">
                  <c:v>8.9840319262983845E-2</c:v>
                </c:pt>
                <c:pt idx="48">
                  <c:v>8.9840319262983859E-2</c:v>
                </c:pt>
                <c:pt idx="49">
                  <c:v>8.9840319262983886E-2</c:v>
                </c:pt>
                <c:pt idx="50">
                  <c:v>8.9840319262983845E-2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B7-4269-AFC2-57928E410009}"/>
            </c:ext>
          </c:extLst>
        </c:ser>
        <c:ser>
          <c:idx val="24"/>
          <c:order val="24"/>
          <c:tx>
            <c:strRef>
              <c:f>'Share E-Bikes_SmallPLEVs'!$A$26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E-Bikes_SmallPLEVs'!$B$26:$AZ$26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5.1813471502590676E-3</c:v>
                </c:pt>
                <c:pt idx="12">
                  <c:v>6.5746219592373442E-3</c:v>
                </c:pt>
                <c:pt idx="13">
                  <c:v>1.0108157282927322E-2</c:v>
                </c:pt>
                <c:pt idx="14">
                  <c:v>1.1470708725931995E-2</c:v>
                </c:pt>
                <c:pt idx="15">
                  <c:v>1.5136349509208339E-2</c:v>
                </c:pt>
                <c:pt idx="16">
                  <c:v>2.0188496039548705E-2</c:v>
                </c:pt>
                <c:pt idx="17">
                  <c:v>1.9039609507704419E-2</c:v>
                </c:pt>
                <c:pt idx="18">
                  <c:v>2.0678083497133022E-2</c:v>
                </c:pt>
                <c:pt idx="19">
                  <c:v>1.8715422774640691E-2</c:v>
                </c:pt>
                <c:pt idx="20">
                  <c:v>1.5390791730229201E-2</c:v>
                </c:pt>
                <c:pt idx="21">
                  <c:v>1.5012150593557757E-2</c:v>
                </c:pt>
                <c:pt idx="22">
                  <c:v>1.5011619131596219E-2</c:v>
                </c:pt>
                <c:pt idx="23">
                  <c:v>1.5013464262418839E-2</c:v>
                </c:pt>
                <c:pt idx="24">
                  <c:v>1.5013464262418841E-2</c:v>
                </c:pt>
                <c:pt idx="25">
                  <c:v>1.5013464262418837E-2</c:v>
                </c:pt>
                <c:pt idx="26">
                  <c:v>1.5013464262418837E-2</c:v>
                </c:pt>
                <c:pt idx="27">
                  <c:v>1.5013464262418844E-2</c:v>
                </c:pt>
                <c:pt idx="28">
                  <c:v>1.5013464262418841E-2</c:v>
                </c:pt>
                <c:pt idx="29">
                  <c:v>1.5024845545583759E-2</c:v>
                </c:pt>
                <c:pt idx="30">
                  <c:v>1.5036036696733699E-2</c:v>
                </c:pt>
                <c:pt idx="31">
                  <c:v>1.5036036696733703E-2</c:v>
                </c:pt>
                <c:pt idx="32">
                  <c:v>1.5036036696733703E-2</c:v>
                </c:pt>
                <c:pt idx="33">
                  <c:v>1.5036036696733708E-2</c:v>
                </c:pt>
                <c:pt idx="34">
                  <c:v>1.5036036696733696E-2</c:v>
                </c:pt>
                <c:pt idx="35">
                  <c:v>1.5036036696733696E-2</c:v>
                </c:pt>
                <c:pt idx="36">
                  <c:v>1.5036036696733706E-2</c:v>
                </c:pt>
                <c:pt idx="37">
                  <c:v>1.5036036696733699E-2</c:v>
                </c:pt>
                <c:pt idx="38">
                  <c:v>1.5036036696733703E-2</c:v>
                </c:pt>
                <c:pt idx="39">
                  <c:v>1.5036036696733698E-2</c:v>
                </c:pt>
                <c:pt idx="40">
                  <c:v>1.5036036696733701E-2</c:v>
                </c:pt>
                <c:pt idx="41">
                  <c:v>1.5036036696733705E-2</c:v>
                </c:pt>
                <c:pt idx="42">
                  <c:v>1.5036036696733706E-2</c:v>
                </c:pt>
                <c:pt idx="43">
                  <c:v>1.5036036696733705E-2</c:v>
                </c:pt>
                <c:pt idx="44">
                  <c:v>1.5036036696733698E-2</c:v>
                </c:pt>
                <c:pt idx="45">
                  <c:v>1.5036036696733706E-2</c:v>
                </c:pt>
                <c:pt idx="46">
                  <c:v>1.5036036696733698E-2</c:v>
                </c:pt>
                <c:pt idx="47">
                  <c:v>1.5036036696733701E-2</c:v>
                </c:pt>
                <c:pt idx="48">
                  <c:v>1.5036036696733701E-2</c:v>
                </c:pt>
                <c:pt idx="49">
                  <c:v>1.5036036696733708E-2</c:v>
                </c:pt>
                <c:pt idx="50">
                  <c:v>1.5036036696733703E-2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B7-4269-AFC2-57928E410009}"/>
            </c:ext>
          </c:extLst>
        </c:ser>
        <c:ser>
          <c:idx val="25"/>
          <c:order val="25"/>
          <c:tx>
            <c:strRef>
              <c:f>'Share E-Bikes_SmallPLEVs'!$A$27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E-Bikes_SmallPLEVs'!$B$27:$AZ$27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5.4788516326977864E-3</c:v>
                </c:pt>
                <c:pt idx="13">
                  <c:v>4.0432629131709292E-3</c:v>
                </c:pt>
                <c:pt idx="14">
                  <c:v>3.2773453502662844E-3</c:v>
                </c:pt>
                <c:pt idx="15">
                  <c:v>2.7520635471287888E-3</c:v>
                </c:pt>
                <c:pt idx="16">
                  <c:v>5.6079155665413076E-3</c:v>
                </c:pt>
                <c:pt idx="17">
                  <c:v>9.9625863703104531E-3</c:v>
                </c:pt>
                <c:pt idx="18">
                  <c:v>1.1864474137699274E-2</c:v>
                </c:pt>
                <c:pt idx="19">
                  <c:v>1.2507832052358878E-2</c:v>
                </c:pt>
                <c:pt idx="20">
                  <c:v>1.0446238730924798E-2</c:v>
                </c:pt>
                <c:pt idx="21">
                  <c:v>1.3135631769363037E-2</c:v>
                </c:pt>
                <c:pt idx="22">
                  <c:v>1.3135166740146692E-2</c:v>
                </c:pt>
                <c:pt idx="23">
                  <c:v>1.3136781229616484E-2</c:v>
                </c:pt>
                <c:pt idx="24">
                  <c:v>1.3136781229616486E-2</c:v>
                </c:pt>
                <c:pt idx="25">
                  <c:v>1.3136781229616482E-2</c:v>
                </c:pt>
                <c:pt idx="26">
                  <c:v>1.3136781229616484E-2</c:v>
                </c:pt>
                <c:pt idx="27">
                  <c:v>1.3136781229616489E-2</c:v>
                </c:pt>
                <c:pt idx="28">
                  <c:v>1.3136781229616487E-2</c:v>
                </c:pt>
                <c:pt idx="29">
                  <c:v>1.314673985238579E-2</c:v>
                </c:pt>
                <c:pt idx="30">
                  <c:v>1.3156532109641988E-2</c:v>
                </c:pt>
                <c:pt idx="31">
                  <c:v>1.315653210964199E-2</c:v>
                </c:pt>
                <c:pt idx="32">
                  <c:v>1.315653210964199E-2</c:v>
                </c:pt>
                <c:pt idx="33">
                  <c:v>1.3156532109641994E-2</c:v>
                </c:pt>
                <c:pt idx="34">
                  <c:v>1.3156532109641983E-2</c:v>
                </c:pt>
                <c:pt idx="35">
                  <c:v>1.3156532109641983E-2</c:v>
                </c:pt>
                <c:pt idx="36">
                  <c:v>1.315653210964199E-2</c:v>
                </c:pt>
                <c:pt idx="37">
                  <c:v>1.3156532109641983E-2</c:v>
                </c:pt>
                <c:pt idx="38">
                  <c:v>1.3156532109641985E-2</c:v>
                </c:pt>
                <c:pt idx="39">
                  <c:v>1.3156532109641982E-2</c:v>
                </c:pt>
                <c:pt idx="40">
                  <c:v>1.3156532109641985E-2</c:v>
                </c:pt>
                <c:pt idx="41">
                  <c:v>1.3156532109641987E-2</c:v>
                </c:pt>
                <c:pt idx="42">
                  <c:v>1.3156532109641987E-2</c:v>
                </c:pt>
                <c:pt idx="43">
                  <c:v>1.3156532109641987E-2</c:v>
                </c:pt>
                <c:pt idx="44">
                  <c:v>1.3156532109641982E-2</c:v>
                </c:pt>
                <c:pt idx="45">
                  <c:v>1.3156532109641988E-2</c:v>
                </c:pt>
                <c:pt idx="46">
                  <c:v>1.315653210964198E-2</c:v>
                </c:pt>
                <c:pt idx="47">
                  <c:v>1.3156532109641982E-2</c:v>
                </c:pt>
                <c:pt idx="48">
                  <c:v>1.3156532109641983E-2</c:v>
                </c:pt>
                <c:pt idx="49">
                  <c:v>1.3156532109641987E-2</c:v>
                </c:pt>
                <c:pt idx="50">
                  <c:v>1.3156532109641982E-2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B7-4269-AFC2-57928E410009}"/>
            </c:ext>
          </c:extLst>
        </c:ser>
        <c:ser>
          <c:idx val="26"/>
          <c:order val="26"/>
          <c:tx>
            <c:strRef>
              <c:f>'Share E-Bikes_SmallPLEVs'!$A$28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E-Bikes_SmallPLEVs'!$B$28:$AZ$28</c:f>
              <c:numCache>
                <c:formatCode>0.00%</c:formatCode>
                <c:ptCount val="51"/>
                <c:pt idx="0">
                  <c:v>8.6655112651646462E-3</c:v>
                </c:pt>
                <c:pt idx="1">
                  <c:v>8.6655112651646445E-3</c:v>
                </c:pt>
                <c:pt idx="2">
                  <c:v>8.6655112651646427E-3</c:v>
                </c:pt>
                <c:pt idx="3">
                  <c:v>8.6655112651646462E-3</c:v>
                </c:pt>
                <c:pt idx="4">
                  <c:v>8.6655112651646427E-3</c:v>
                </c:pt>
                <c:pt idx="5">
                  <c:v>8.6655112651646445E-3</c:v>
                </c:pt>
                <c:pt idx="6">
                  <c:v>8.6655112651646462E-3</c:v>
                </c:pt>
                <c:pt idx="7">
                  <c:v>8.6505190311418692E-3</c:v>
                </c:pt>
                <c:pt idx="8">
                  <c:v>8.6505190311418692E-3</c:v>
                </c:pt>
                <c:pt idx="9">
                  <c:v>8.6505190311418692E-3</c:v>
                </c:pt>
                <c:pt idx="10">
                  <c:v>8.6505190311418692E-3</c:v>
                </c:pt>
                <c:pt idx="11">
                  <c:v>6.4766839378238338E-3</c:v>
                </c:pt>
                <c:pt idx="12">
                  <c:v>1.0957703265395573E-2</c:v>
                </c:pt>
                <c:pt idx="13">
                  <c:v>1.1118973011220055E-2</c:v>
                </c:pt>
                <c:pt idx="14">
                  <c:v>8.1933633756657109E-4</c:v>
                </c:pt>
                <c:pt idx="15">
                  <c:v>6.880158867821972E-4</c:v>
                </c:pt>
                <c:pt idx="16">
                  <c:v>1.6823746699623921E-3</c:v>
                </c:pt>
                <c:pt idx="17">
                  <c:v>5.9775518221862715E-3</c:v>
                </c:pt>
                <c:pt idx="18">
                  <c:v>8.1356394087080744E-3</c:v>
                </c:pt>
                <c:pt idx="19">
                  <c:v>3.613373704014787E-3</c:v>
                </c:pt>
                <c:pt idx="20">
                  <c:v>2.5070972954219515E-3</c:v>
                </c:pt>
                <c:pt idx="21">
                  <c:v>1.8014580712269308E-2</c:v>
                </c:pt>
                <c:pt idx="22">
                  <c:v>1.8013942957915464E-2</c:v>
                </c:pt>
                <c:pt idx="23">
                  <c:v>1.8016157114902606E-2</c:v>
                </c:pt>
                <c:pt idx="24">
                  <c:v>1.801615711490261E-2</c:v>
                </c:pt>
                <c:pt idx="25">
                  <c:v>1.8016157114902603E-2</c:v>
                </c:pt>
                <c:pt idx="26">
                  <c:v>1.8016157114902603E-2</c:v>
                </c:pt>
                <c:pt idx="27">
                  <c:v>1.8016157114902613E-2</c:v>
                </c:pt>
                <c:pt idx="28">
                  <c:v>1.8016157114902606E-2</c:v>
                </c:pt>
                <c:pt idx="29">
                  <c:v>1.8029814654700507E-2</c:v>
                </c:pt>
                <c:pt idx="30">
                  <c:v>1.8043244036080437E-2</c:v>
                </c:pt>
                <c:pt idx="31">
                  <c:v>1.8043244036080441E-2</c:v>
                </c:pt>
                <c:pt idx="32">
                  <c:v>1.8043244036080437E-2</c:v>
                </c:pt>
                <c:pt idx="33">
                  <c:v>1.8043244036080444E-2</c:v>
                </c:pt>
                <c:pt idx="34">
                  <c:v>1.804324403608043E-2</c:v>
                </c:pt>
                <c:pt idx="35">
                  <c:v>1.804324403608043E-2</c:v>
                </c:pt>
                <c:pt idx="36">
                  <c:v>1.8043244036080441E-2</c:v>
                </c:pt>
                <c:pt idx="37">
                  <c:v>1.8043244036080434E-2</c:v>
                </c:pt>
                <c:pt idx="38">
                  <c:v>1.8043244036080437E-2</c:v>
                </c:pt>
                <c:pt idx="39">
                  <c:v>1.804324403608043E-2</c:v>
                </c:pt>
                <c:pt idx="40">
                  <c:v>1.8043244036080434E-2</c:v>
                </c:pt>
                <c:pt idx="41">
                  <c:v>1.8043244036080434E-2</c:v>
                </c:pt>
                <c:pt idx="42">
                  <c:v>1.8043244036080437E-2</c:v>
                </c:pt>
                <c:pt idx="43">
                  <c:v>1.8043244036080437E-2</c:v>
                </c:pt>
                <c:pt idx="44">
                  <c:v>1.8043244036080434E-2</c:v>
                </c:pt>
                <c:pt idx="45">
                  <c:v>1.8043244036080441E-2</c:v>
                </c:pt>
                <c:pt idx="46">
                  <c:v>1.804324403608043E-2</c:v>
                </c:pt>
                <c:pt idx="47">
                  <c:v>1.8043244036080434E-2</c:v>
                </c:pt>
                <c:pt idx="48">
                  <c:v>1.8043244036080434E-2</c:v>
                </c:pt>
                <c:pt idx="49">
                  <c:v>1.8043244036080441E-2</c:v>
                </c:pt>
                <c:pt idx="50">
                  <c:v>1.8043244036080434E-2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B7-4269-AFC2-57928E410009}"/>
            </c:ext>
          </c:extLst>
        </c:ser>
        <c:ser>
          <c:idx val="27"/>
          <c:order val="27"/>
          <c:tx>
            <c:strRef>
              <c:f>'Share E-Bikes_SmallPLEVs'!$A$29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E-Bikes_SmallPLEVs'!$B$29:$AZ$29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6.880158867821972E-4</c:v>
                </c:pt>
                <c:pt idx="16">
                  <c:v>1.1215831133082614E-3</c:v>
                </c:pt>
                <c:pt idx="17">
                  <c:v>1.5497356576038481E-3</c:v>
                </c:pt>
                <c:pt idx="18">
                  <c:v>1.694924876814182E-3</c:v>
                </c:pt>
                <c:pt idx="19">
                  <c:v>1.6121205756373664E-3</c:v>
                </c:pt>
                <c:pt idx="20">
                  <c:v>1.3580110350202238E-3</c:v>
                </c:pt>
                <c:pt idx="21">
                  <c:v>5.6295564725841584E-3</c:v>
                </c:pt>
                <c:pt idx="22">
                  <c:v>5.6293571743485822E-3</c:v>
                </c:pt>
                <c:pt idx="23">
                  <c:v>5.6300490984070644E-3</c:v>
                </c:pt>
                <c:pt idx="24">
                  <c:v>5.6300490984070653E-3</c:v>
                </c:pt>
                <c:pt idx="25">
                  <c:v>5.6300490984070644E-3</c:v>
                </c:pt>
                <c:pt idx="26">
                  <c:v>5.6300490984070644E-3</c:v>
                </c:pt>
                <c:pt idx="27">
                  <c:v>5.630049098407067E-3</c:v>
                </c:pt>
                <c:pt idx="28">
                  <c:v>5.6300490984070653E-3</c:v>
                </c:pt>
                <c:pt idx="29">
                  <c:v>5.6343170795939094E-3</c:v>
                </c:pt>
                <c:pt idx="30">
                  <c:v>5.6385137612751371E-3</c:v>
                </c:pt>
                <c:pt idx="31">
                  <c:v>5.6385137612751388E-3</c:v>
                </c:pt>
                <c:pt idx="32">
                  <c:v>5.6385137612751388E-3</c:v>
                </c:pt>
                <c:pt idx="33">
                  <c:v>5.6385137612751397E-3</c:v>
                </c:pt>
                <c:pt idx="34">
                  <c:v>5.6385137612751353E-3</c:v>
                </c:pt>
                <c:pt idx="35">
                  <c:v>5.6385137612751353E-3</c:v>
                </c:pt>
                <c:pt idx="36">
                  <c:v>5.6385137612751379E-3</c:v>
                </c:pt>
                <c:pt idx="37">
                  <c:v>5.6385137612751362E-3</c:v>
                </c:pt>
                <c:pt idx="38">
                  <c:v>5.6385137612751371E-3</c:v>
                </c:pt>
                <c:pt idx="39">
                  <c:v>5.6385137612751345E-3</c:v>
                </c:pt>
                <c:pt idx="40">
                  <c:v>5.6385137612751353E-3</c:v>
                </c:pt>
                <c:pt idx="41">
                  <c:v>5.6385137612751362E-3</c:v>
                </c:pt>
                <c:pt idx="42">
                  <c:v>5.6385137612751371E-3</c:v>
                </c:pt>
                <c:pt idx="43">
                  <c:v>5.6385137612751371E-3</c:v>
                </c:pt>
                <c:pt idx="44">
                  <c:v>5.6385137612751353E-3</c:v>
                </c:pt>
                <c:pt idx="45">
                  <c:v>5.6385137612751379E-3</c:v>
                </c:pt>
                <c:pt idx="46">
                  <c:v>5.6385137612751345E-3</c:v>
                </c:pt>
                <c:pt idx="47">
                  <c:v>5.6385137612751353E-3</c:v>
                </c:pt>
                <c:pt idx="48">
                  <c:v>5.6385137612751362E-3</c:v>
                </c:pt>
                <c:pt idx="49">
                  <c:v>5.6385137612751379E-3</c:v>
                </c:pt>
                <c:pt idx="50">
                  <c:v>5.6385137612751345E-3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B7-4269-AFC2-57928E410009}"/>
            </c:ext>
          </c:extLst>
        </c:ser>
        <c:ser>
          <c:idx val="28"/>
          <c:order val="28"/>
          <c:tx>
            <c:strRef>
              <c:f>'Share E-Bikes_SmallPLEVs'!$A$30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E-Bikes_SmallPLEVs'!$B$30:$AZ$30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2.1915406530791147E-3</c:v>
                </c:pt>
                <c:pt idx="13">
                  <c:v>2.0216314565854646E-3</c:v>
                </c:pt>
                <c:pt idx="14">
                  <c:v>1.6386726751331422E-3</c:v>
                </c:pt>
                <c:pt idx="15">
                  <c:v>1.3760317735643944E-3</c:v>
                </c:pt>
                <c:pt idx="16">
                  <c:v>1.1215831133082614E-3</c:v>
                </c:pt>
                <c:pt idx="17">
                  <c:v>1.5497356576038481E-3</c:v>
                </c:pt>
                <c:pt idx="18">
                  <c:v>1.694924876814182E-3</c:v>
                </c:pt>
                <c:pt idx="19">
                  <c:v>3.8913255274005396E-3</c:v>
                </c:pt>
                <c:pt idx="20">
                  <c:v>6.2677432385548791E-3</c:v>
                </c:pt>
                <c:pt idx="21">
                  <c:v>1.1259112945168317E-2</c:v>
                </c:pt>
                <c:pt idx="22">
                  <c:v>1.1258714348697164E-2</c:v>
                </c:pt>
                <c:pt idx="23">
                  <c:v>1.1260098196814129E-2</c:v>
                </c:pt>
                <c:pt idx="24">
                  <c:v>1.1260098196814131E-2</c:v>
                </c:pt>
                <c:pt idx="25">
                  <c:v>1.1260098196814129E-2</c:v>
                </c:pt>
                <c:pt idx="26">
                  <c:v>1.1260098196814129E-2</c:v>
                </c:pt>
                <c:pt idx="27">
                  <c:v>1.1260098196814134E-2</c:v>
                </c:pt>
                <c:pt idx="28">
                  <c:v>1.1260098196814131E-2</c:v>
                </c:pt>
                <c:pt idx="29">
                  <c:v>1.1268634159187819E-2</c:v>
                </c:pt>
                <c:pt idx="30">
                  <c:v>1.1277027522550274E-2</c:v>
                </c:pt>
                <c:pt idx="31">
                  <c:v>1.1277027522550278E-2</c:v>
                </c:pt>
                <c:pt idx="32">
                  <c:v>1.1277027522550278E-2</c:v>
                </c:pt>
                <c:pt idx="33">
                  <c:v>1.1277027522550279E-2</c:v>
                </c:pt>
                <c:pt idx="34">
                  <c:v>1.1277027522550271E-2</c:v>
                </c:pt>
                <c:pt idx="35">
                  <c:v>1.1277027522550271E-2</c:v>
                </c:pt>
                <c:pt idx="36">
                  <c:v>1.1277027522550276E-2</c:v>
                </c:pt>
                <c:pt idx="37">
                  <c:v>1.1277027522550272E-2</c:v>
                </c:pt>
                <c:pt idx="38">
                  <c:v>1.1277027522550274E-2</c:v>
                </c:pt>
                <c:pt idx="39">
                  <c:v>1.1277027522550269E-2</c:v>
                </c:pt>
                <c:pt idx="40">
                  <c:v>1.1277027522550271E-2</c:v>
                </c:pt>
                <c:pt idx="41">
                  <c:v>1.1277027522550272E-2</c:v>
                </c:pt>
                <c:pt idx="42">
                  <c:v>1.1277027522550274E-2</c:v>
                </c:pt>
                <c:pt idx="43">
                  <c:v>1.1277027522550274E-2</c:v>
                </c:pt>
                <c:pt idx="44">
                  <c:v>1.1277027522550271E-2</c:v>
                </c:pt>
                <c:pt idx="45">
                  <c:v>1.1277027522550276E-2</c:v>
                </c:pt>
                <c:pt idx="46">
                  <c:v>1.1277027522550269E-2</c:v>
                </c:pt>
                <c:pt idx="47">
                  <c:v>1.1277027522550271E-2</c:v>
                </c:pt>
                <c:pt idx="48">
                  <c:v>1.1277027522550272E-2</c:v>
                </c:pt>
                <c:pt idx="49">
                  <c:v>1.1277027522550276E-2</c:v>
                </c:pt>
                <c:pt idx="50">
                  <c:v>1.1277027522550269E-2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B7-4269-AFC2-57928E410009}"/>
            </c:ext>
          </c:extLst>
        </c:ser>
        <c:ser>
          <c:idx val="29"/>
          <c:order val="29"/>
          <c:tx>
            <c:strRef>
              <c:f>'Share E-Bikes_SmallPLEVs'!$A$31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E-Bikes_SmallPLEVs'!$B$31:$AZ$31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2.1915406530791147E-3</c:v>
                </c:pt>
                <c:pt idx="13">
                  <c:v>5.0540786414636615E-4</c:v>
                </c:pt>
                <c:pt idx="14">
                  <c:v>4.0966816878328555E-4</c:v>
                </c:pt>
                <c:pt idx="15">
                  <c:v>3.440079433910986E-4</c:v>
                </c:pt>
                <c:pt idx="16">
                  <c:v>5.6079155665413071E-4</c:v>
                </c:pt>
                <c:pt idx="17">
                  <c:v>8.8556323291648462E-4</c:v>
                </c:pt>
                <c:pt idx="18">
                  <c:v>1.0169549260885093E-3</c:v>
                </c:pt>
                <c:pt idx="19">
                  <c:v>2.2236145870860227E-3</c:v>
                </c:pt>
                <c:pt idx="20">
                  <c:v>2.0892477461849595E-3</c:v>
                </c:pt>
                <c:pt idx="21">
                  <c:v>2.8147782362920792E-3</c:v>
                </c:pt>
                <c:pt idx="22">
                  <c:v>2.8146785871742911E-3</c:v>
                </c:pt>
                <c:pt idx="23">
                  <c:v>2.8150245492035322E-3</c:v>
                </c:pt>
                <c:pt idx="24">
                  <c:v>2.8150245492035326E-3</c:v>
                </c:pt>
                <c:pt idx="25">
                  <c:v>2.8150245492035322E-3</c:v>
                </c:pt>
                <c:pt idx="26">
                  <c:v>2.8150245492035322E-3</c:v>
                </c:pt>
                <c:pt idx="27">
                  <c:v>2.8150245492035335E-3</c:v>
                </c:pt>
                <c:pt idx="28">
                  <c:v>2.8150245492035326E-3</c:v>
                </c:pt>
                <c:pt idx="29">
                  <c:v>2.8171585397969547E-3</c:v>
                </c:pt>
                <c:pt idx="30">
                  <c:v>2.8192568806375685E-3</c:v>
                </c:pt>
                <c:pt idx="31">
                  <c:v>2.8192568806375694E-3</c:v>
                </c:pt>
                <c:pt idx="32">
                  <c:v>2.8192568806375694E-3</c:v>
                </c:pt>
                <c:pt idx="33">
                  <c:v>2.8192568806375698E-3</c:v>
                </c:pt>
                <c:pt idx="34">
                  <c:v>2.8192568806375677E-3</c:v>
                </c:pt>
                <c:pt idx="35">
                  <c:v>2.8192568806375677E-3</c:v>
                </c:pt>
                <c:pt idx="36">
                  <c:v>2.819256880637569E-3</c:v>
                </c:pt>
                <c:pt idx="37">
                  <c:v>2.8192568806375681E-3</c:v>
                </c:pt>
                <c:pt idx="38">
                  <c:v>2.8192568806375685E-3</c:v>
                </c:pt>
                <c:pt idx="39">
                  <c:v>2.8192568806375672E-3</c:v>
                </c:pt>
                <c:pt idx="40">
                  <c:v>2.8192568806375677E-3</c:v>
                </c:pt>
                <c:pt idx="41">
                  <c:v>2.8192568806375681E-3</c:v>
                </c:pt>
                <c:pt idx="42">
                  <c:v>2.8192568806375685E-3</c:v>
                </c:pt>
                <c:pt idx="43">
                  <c:v>2.8192568806375685E-3</c:v>
                </c:pt>
                <c:pt idx="44">
                  <c:v>2.8192568806375677E-3</c:v>
                </c:pt>
                <c:pt idx="45">
                  <c:v>2.819256880637569E-3</c:v>
                </c:pt>
                <c:pt idx="46">
                  <c:v>2.8192568806375672E-3</c:v>
                </c:pt>
                <c:pt idx="47">
                  <c:v>2.8192568806375677E-3</c:v>
                </c:pt>
                <c:pt idx="48">
                  <c:v>2.8192568806375681E-3</c:v>
                </c:pt>
                <c:pt idx="49">
                  <c:v>2.819256880637569E-3</c:v>
                </c:pt>
                <c:pt idx="50">
                  <c:v>2.8192568806375672E-3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B7-4269-AFC2-57928E410009}"/>
            </c:ext>
          </c:extLst>
        </c:ser>
        <c:ser>
          <c:idx val="30"/>
          <c:order val="30"/>
          <c:tx>
            <c:strRef>
              <c:f>'Share E-Bikes_SmallPLEVs'!$A$32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E-Bikes_SmallPLEVs'!$B$32:$AZ$32</c:f>
              <c:numCache>
                <c:formatCode>0.00%</c:formatCode>
                <c:ptCount val="51"/>
                <c:pt idx="0">
                  <c:v>2.599653379549394E-2</c:v>
                </c:pt>
                <c:pt idx="1">
                  <c:v>2.5996533795493933E-2</c:v>
                </c:pt>
                <c:pt idx="2">
                  <c:v>2.599653379549393E-2</c:v>
                </c:pt>
                <c:pt idx="3">
                  <c:v>2.5996533795493937E-2</c:v>
                </c:pt>
                <c:pt idx="4">
                  <c:v>2.5996533795493926E-2</c:v>
                </c:pt>
                <c:pt idx="5">
                  <c:v>2.5996533795493933E-2</c:v>
                </c:pt>
                <c:pt idx="6">
                  <c:v>2.5996533795493933E-2</c:v>
                </c:pt>
                <c:pt idx="7">
                  <c:v>2.5951557093425608E-2</c:v>
                </c:pt>
                <c:pt idx="8">
                  <c:v>2.5951557093425608E-2</c:v>
                </c:pt>
                <c:pt idx="9">
                  <c:v>2.5951557093425604E-2</c:v>
                </c:pt>
                <c:pt idx="10">
                  <c:v>2.5951557093425604E-2</c:v>
                </c:pt>
                <c:pt idx="11">
                  <c:v>1.9430051813471502E-2</c:v>
                </c:pt>
                <c:pt idx="12">
                  <c:v>1.205347359193513E-2</c:v>
                </c:pt>
                <c:pt idx="13">
                  <c:v>1.4656828060244617E-2</c:v>
                </c:pt>
                <c:pt idx="14">
                  <c:v>1.4748054076198279E-2</c:v>
                </c:pt>
                <c:pt idx="15">
                  <c:v>2.0640476603465917E-2</c:v>
                </c:pt>
                <c:pt idx="16">
                  <c:v>2.5235620049435883E-2</c:v>
                </c:pt>
                <c:pt idx="17">
                  <c:v>2.9666368302702237E-2</c:v>
                </c:pt>
                <c:pt idx="18">
                  <c:v>3.4915452462372154E-2</c:v>
                </c:pt>
                <c:pt idx="19">
                  <c:v>2.3903856811174743E-2</c:v>
                </c:pt>
                <c:pt idx="20">
                  <c:v>2.0056778363375612E-2</c:v>
                </c:pt>
                <c:pt idx="21">
                  <c:v>1.6888669417752477E-2</c:v>
                </c:pt>
                <c:pt idx="22">
                  <c:v>1.6888071523045747E-2</c:v>
                </c:pt>
                <c:pt idx="23">
                  <c:v>1.6890147295221196E-2</c:v>
                </c:pt>
                <c:pt idx="24">
                  <c:v>1.6890147295221196E-2</c:v>
                </c:pt>
                <c:pt idx="25">
                  <c:v>1.6890147295221192E-2</c:v>
                </c:pt>
                <c:pt idx="26">
                  <c:v>1.6890147295221192E-2</c:v>
                </c:pt>
                <c:pt idx="27">
                  <c:v>1.6890147295221203E-2</c:v>
                </c:pt>
                <c:pt idx="28">
                  <c:v>1.6890147295221196E-2</c:v>
                </c:pt>
                <c:pt idx="29">
                  <c:v>1.690295123878173E-2</c:v>
                </c:pt>
                <c:pt idx="30">
                  <c:v>1.6915541283825414E-2</c:v>
                </c:pt>
                <c:pt idx="31">
                  <c:v>1.6915541283825417E-2</c:v>
                </c:pt>
                <c:pt idx="32">
                  <c:v>1.6915541283825417E-2</c:v>
                </c:pt>
                <c:pt idx="33">
                  <c:v>1.6915541283825421E-2</c:v>
                </c:pt>
                <c:pt idx="34">
                  <c:v>1.6915541283825407E-2</c:v>
                </c:pt>
                <c:pt idx="35">
                  <c:v>1.6915541283825407E-2</c:v>
                </c:pt>
                <c:pt idx="36">
                  <c:v>1.6915541283825417E-2</c:v>
                </c:pt>
                <c:pt idx="37">
                  <c:v>1.691554128382541E-2</c:v>
                </c:pt>
                <c:pt idx="38">
                  <c:v>1.6915541283825414E-2</c:v>
                </c:pt>
                <c:pt idx="39">
                  <c:v>1.691554128382541E-2</c:v>
                </c:pt>
                <c:pt idx="40">
                  <c:v>1.6915541283825414E-2</c:v>
                </c:pt>
                <c:pt idx="41">
                  <c:v>1.6915541283825417E-2</c:v>
                </c:pt>
                <c:pt idx="42">
                  <c:v>1.6915541283825417E-2</c:v>
                </c:pt>
                <c:pt idx="43">
                  <c:v>1.6915541283825421E-2</c:v>
                </c:pt>
                <c:pt idx="44">
                  <c:v>1.6915541283825414E-2</c:v>
                </c:pt>
                <c:pt idx="45">
                  <c:v>1.6915541283825424E-2</c:v>
                </c:pt>
                <c:pt idx="46">
                  <c:v>1.6915541283825414E-2</c:v>
                </c:pt>
                <c:pt idx="47">
                  <c:v>1.6915541283825421E-2</c:v>
                </c:pt>
                <c:pt idx="48">
                  <c:v>1.6915541283825421E-2</c:v>
                </c:pt>
                <c:pt idx="49">
                  <c:v>1.6915541283825428E-2</c:v>
                </c:pt>
                <c:pt idx="50">
                  <c:v>1.6915541283825421E-2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B7-4269-AFC2-57928E41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2656"/>
        <c:axId val="235865728"/>
      </c:areaChart>
      <c:catAx>
        <c:axId val="5373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865728"/>
        <c:crosses val="autoZero"/>
        <c:auto val="1"/>
        <c:lblAlgn val="ctr"/>
        <c:lblOffset val="100"/>
        <c:noMultiLvlLbl val="0"/>
      </c:catAx>
      <c:valAx>
        <c:axId val="235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3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'Share E-Scooter'!$A$2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E-Scooter'!$B$2:$T$2</c:f>
              <c:numCache>
                <c:formatCode>0.00%</c:formatCode>
                <c:ptCount val="19"/>
                <c:pt idx="0">
                  <c:v>2.4521702309198323E-2</c:v>
                </c:pt>
                <c:pt idx="1">
                  <c:v>2.447001031057541E-2</c:v>
                </c:pt>
                <c:pt idx="2">
                  <c:v>2.4549524481966435E-2</c:v>
                </c:pt>
                <c:pt idx="3">
                  <c:v>2.4549524481966439E-2</c:v>
                </c:pt>
                <c:pt idx="4">
                  <c:v>3.1897926634768717E-2</c:v>
                </c:pt>
                <c:pt idx="5">
                  <c:v>3.1999254964960054E-2</c:v>
                </c:pt>
                <c:pt idx="6">
                  <c:v>3.178023909172889E-2</c:v>
                </c:pt>
                <c:pt idx="7">
                  <c:v>3.1880819919759773E-2</c:v>
                </c:pt>
                <c:pt idx="8">
                  <c:v>3.1880819919759787E-2</c:v>
                </c:pt>
                <c:pt idx="9">
                  <c:v>3.2683104586727858E-2</c:v>
                </c:pt>
                <c:pt idx="10">
                  <c:v>2.8007988095724919E-2</c:v>
                </c:pt>
                <c:pt idx="11">
                  <c:v>2.6998491980707688E-2</c:v>
                </c:pt>
                <c:pt idx="12">
                  <c:v>2.3286012912115003E-2</c:v>
                </c:pt>
                <c:pt idx="13">
                  <c:v>2.3255234709356493E-2</c:v>
                </c:pt>
                <c:pt idx="14">
                  <c:v>2.3408836146422668E-2</c:v>
                </c:pt>
                <c:pt idx="15">
                  <c:v>2.3131145045571577E-2</c:v>
                </c:pt>
                <c:pt idx="16">
                  <c:v>2.2926931414296053E-2</c:v>
                </c:pt>
                <c:pt idx="17">
                  <c:v>2.2957447942989876E-2</c:v>
                </c:pt>
                <c:pt idx="18">
                  <c:v>2.3071042790634468E-2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DBB-BC15-427FF5C99BE9}"/>
            </c:ext>
          </c:extLst>
        </c:ser>
        <c:ser>
          <c:idx val="1"/>
          <c:order val="1"/>
          <c:tx>
            <c:strRef>
              <c:f>'Share E-Scooter'!$A$3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E-Scooter'!$B$3:$T$3</c:f>
              <c:numCache>
                <c:formatCode>0.00%</c:formatCode>
                <c:ptCount val="19"/>
                <c:pt idx="0">
                  <c:v>2.4288570098652984E-2</c:v>
                </c:pt>
                <c:pt idx="1">
                  <c:v>2.4237369545108172E-2</c:v>
                </c:pt>
                <c:pt idx="2">
                  <c:v>2.4316127761047478E-2</c:v>
                </c:pt>
                <c:pt idx="3">
                  <c:v>2.4316127761047482E-2</c:v>
                </c:pt>
                <c:pt idx="4">
                  <c:v>3.159466734002607E-2</c:v>
                </c:pt>
                <c:pt idx="5">
                  <c:v>3.1695032323655635E-2</c:v>
                </c:pt>
                <c:pt idx="6">
                  <c:v>3.1478098673511069E-2</c:v>
                </c:pt>
                <c:pt idx="7">
                  <c:v>3.1577723261616945E-2</c:v>
                </c:pt>
                <c:pt idx="8">
                  <c:v>3.1577723261616952E-2</c:v>
                </c:pt>
                <c:pt idx="9">
                  <c:v>3.2372380464735291E-2</c:v>
                </c:pt>
                <c:pt idx="10">
                  <c:v>2.5928752562431587E-2</c:v>
                </c:pt>
                <c:pt idx="11">
                  <c:v>2.6641731341880932E-2</c:v>
                </c:pt>
                <c:pt idx="12">
                  <c:v>2.3950723284590067E-2</c:v>
                </c:pt>
                <c:pt idx="13">
                  <c:v>2.3255234709356493E-2</c:v>
                </c:pt>
                <c:pt idx="14">
                  <c:v>2.2867814757978725E-2</c:v>
                </c:pt>
                <c:pt idx="15">
                  <c:v>2.2138865229507969E-2</c:v>
                </c:pt>
                <c:pt idx="16">
                  <c:v>2.1565136729227049E-2</c:v>
                </c:pt>
                <c:pt idx="17">
                  <c:v>2.1552277432004555E-2</c:v>
                </c:pt>
                <c:pt idx="18">
                  <c:v>2.1660352093683909E-2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DBB-BC15-427FF5C99BE9}"/>
            </c:ext>
          </c:extLst>
        </c:ser>
        <c:ser>
          <c:idx val="2"/>
          <c:order val="2"/>
          <c:tx>
            <c:strRef>
              <c:f>'Share E-Scooter'!$A$4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E-Scooter'!$B$4:$T$4</c:f>
              <c:numCache>
                <c:formatCode>0.00%</c:formatCode>
                <c:ptCount val="19"/>
                <c:pt idx="0">
                  <c:v>1.097148729627694E-3</c:v>
                </c:pt>
                <c:pt idx="1">
                  <c:v>1.0948359289132115E-3</c:v>
                </c:pt>
                <c:pt idx="2">
                  <c:v>8.7871483826798026E-4</c:v>
                </c:pt>
                <c:pt idx="3">
                  <c:v>8.7871483826798026E-4</c:v>
                </c:pt>
                <c:pt idx="4">
                  <c:v>8.5630522491008981E-4</c:v>
                </c:pt>
                <c:pt idx="5">
                  <c:v>6.4426905077879463E-4</c:v>
                </c:pt>
                <c:pt idx="6">
                  <c:v>6.3985941221356417E-4</c:v>
                </c:pt>
                <c:pt idx="7">
                  <c:v>4.2792299612902254E-4</c:v>
                </c:pt>
                <c:pt idx="8">
                  <c:v>4.2792299612902249E-4</c:v>
                </c:pt>
                <c:pt idx="9">
                  <c:v>2.7549840630472929E-5</c:v>
                </c:pt>
                <c:pt idx="10">
                  <c:v>1.5806759801454153E-3</c:v>
                </c:pt>
                <c:pt idx="11">
                  <c:v>2.3531787591300215E-3</c:v>
                </c:pt>
                <c:pt idx="12">
                  <c:v>2.3137963783700106E-3</c:v>
                </c:pt>
                <c:pt idx="13">
                  <c:v>3.0181546172769061E-3</c:v>
                </c:pt>
                <c:pt idx="14">
                  <c:v>3.6422332757743894E-3</c:v>
                </c:pt>
                <c:pt idx="15">
                  <c:v>4.1058333722454026E-3</c:v>
                </c:pt>
                <c:pt idx="16">
                  <c:v>4.5061176370119098E-3</c:v>
                </c:pt>
                <c:pt idx="17">
                  <c:v>4.8060629233835708E-3</c:v>
                </c:pt>
                <c:pt idx="18">
                  <c:v>5.0909863000076529E-3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A-4DBB-BC15-427FF5C99BE9}"/>
            </c:ext>
          </c:extLst>
        </c:ser>
        <c:ser>
          <c:idx val="3"/>
          <c:order val="3"/>
          <c:tx>
            <c:strRef>
              <c:f>'Share E-Scooter'!$A$5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E-Scooter'!$B$5:$T$5</c:f>
              <c:numCache>
                <c:formatCode>0.00%</c:formatCode>
                <c:ptCount val="19"/>
                <c:pt idx="0">
                  <c:v>1.6371590540541617E-2</c:v>
                </c:pt>
                <c:pt idx="1">
                  <c:v>1.6337079060669391E-2</c:v>
                </c:pt>
                <c:pt idx="2">
                  <c:v>1.6390165646574809E-2</c:v>
                </c:pt>
                <c:pt idx="3">
                  <c:v>1.6390165646574809E-2</c:v>
                </c:pt>
                <c:pt idx="4">
                  <c:v>2.129622924917331E-2</c:v>
                </c:pt>
                <c:pt idx="5">
                  <c:v>2.1363879769970433E-2</c:v>
                </c:pt>
                <c:pt idx="6">
                  <c:v>2.1217656716072796E-2</c:v>
                </c:pt>
                <c:pt idx="7">
                  <c:v>2.1284808176929276E-2</c:v>
                </c:pt>
                <c:pt idx="8">
                  <c:v>2.1284808176929279E-2</c:v>
                </c:pt>
                <c:pt idx="9">
                  <c:v>2.1820442934212366E-2</c:v>
                </c:pt>
                <c:pt idx="10">
                  <c:v>2.1765711747420102E-2</c:v>
                </c:pt>
                <c:pt idx="11">
                  <c:v>2.038580741255518E-2</c:v>
                </c:pt>
                <c:pt idx="12">
                  <c:v>2.0062167605610956E-2</c:v>
                </c:pt>
                <c:pt idx="13">
                  <c:v>1.8480634516890686E-2</c:v>
                </c:pt>
                <c:pt idx="14">
                  <c:v>1.735857463726163E-2</c:v>
                </c:pt>
                <c:pt idx="15">
                  <c:v>1.6116829279130853E-2</c:v>
                </c:pt>
                <c:pt idx="16">
                  <c:v>1.5097628239839634E-2</c:v>
                </c:pt>
                <c:pt idx="17">
                  <c:v>1.4328941453912456E-2</c:v>
                </c:pt>
                <c:pt idx="18">
                  <c:v>1.3662271547302193E-2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A-4DBB-BC15-427FF5C99BE9}"/>
            </c:ext>
          </c:extLst>
        </c:ser>
        <c:ser>
          <c:idx val="4"/>
          <c:order val="4"/>
          <c:tx>
            <c:strRef>
              <c:f>'Share E-Scooter'!$A$6</c:f>
              <c:strCache>
                <c:ptCount val="1"/>
                <c:pt idx="0">
                  <c:v>CYP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E-Scooter'!$B$6:$T$6</c:f>
              <c:numCache>
                <c:formatCode>0.00%</c:formatCode>
                <c:ptCount val="19"/>
                <c:pt idx="0">
                  <c:v>9.9533180502217535E-4</c:v>
                </c:pt>
                <c:pt idx="1">
                  <c:v>9.9323363542343376E-4</c:v>
                </c:pt>
                <c:pt idx="2">
                  <c:v>7.9716888189792492E-4</c:v>
                </c:pt>
                <c:pt idx="3">
                  <c:v>7.9716888189792492E-4</c:v>
                </c:pt>
                <c:pt idx="4">
                  <c:v>7.7683891175711519E-4</c:v>
                </c:pt>
                <c:pt idx="5">
                  <c:v>5.844799888244745E-4</c:v>
                </c:pt>
                <c:pt idx="6">
                  <c:v>5.8047957083728354E-4</c:v>
                </c:pt>
                <c:pt idx="7">
                  <c:v>3.882111482662251E-4</c:v>
                </c:pt>
                <c:pt idx="8">
                  <c:v>3.882111482662251E-4</c:v>
                </c:pt>
                <c:pt idx="9">
                  <c:v>2.4993177189483676E-5</c:v>
                </c:pt>
                <c:pt idx="10">
                  <c:v>1.4339870557086767E-3</c:v>
                </c:pt>
                <c:pt idx="11">
                  <c:v>1.3322667492348681E-3</c:v>
                </c:pt>
                <c:pt idx="12">
                  <c:v>1.7249234165727853E-3</c:v>
                </c:pt>
                <c:pt idx="13">
                  <c:v>2.1726524998610859E-3</c:v>
                </c:pt>
                <c:pt idx="14">
                  <c:v>2.5770974172753805E-3</c:v>
                </c:pt>
                <c:pt idx="15">
                  <c:v>2.8798165328423717E-3</c:v>
                </c:pt>
                <c:pt idx="16">
                  <c:v>3.1463554813236073E-3</c:v>
                </c:pt>
                <c:pt idx="17">
                  <c:v>3.283161910126509E-3</c:v>
                </c:pt>
                <c:pt idx="18">
                  <c:v>3.3285157710327131E-3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A-4DBB-BC15-427FF5C99BE9}"/>
            </c:ext>
          </c:extLst>
        </c:ser>
        <c:ser>
          <c:idx val="5"/>
          <c:order val="5"/>
          <c:tx>
            <c:strRef>
              <c:f>'Share E-Scooter'!$A$7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E-Scooter'!$B$7:$T$7</c:f>
              <c:numCache>
                <c:formatCode>0.00%</c:formatCode>
                <c:ptCount val="19"/>
                <c:pt idx="0">
                  <c:v>1.6423926342908936E-3</c:v>
                </c:pt>
                <c:pt idx="1">
                  <c:v>1.6389304538631424E-3</c:v>
                </c:pt>
                <c:pt idx="2">
                  <c:v>1.3154048663057537E-3</c:v>
                </c:pt>
                <c:pt idx="3">
                  <c:v>1.3154048663057537E-3</c:v>
                </c:pt>
                <c:pt idx="4">
                  <c:v>1.2818584719816262E-3</c:v>
                </c:pt>
                <c:pt idx="5">
                  <c:v>9.6444785918837757E-4</c:v>
                </c:pt>
                <c:pt idx="6">
                  <c:v>9.5784678706037438E-4</c:v>
                </c:pt>
                <c:pt idx="7">
                  <c:v>6.405855085157788E-4</c:v>
                </c:pt>
                <c:pt idx="8">
                  <c:v>6.405855085157789E-4</c:v>
                </c:pt>
                <c:pt idx="9">
                  <c:v>4.1241131767733112E-5</c:v>
                </c:pt>
                <c:pt idx="10">
                  <c:v>2.3662157343720615E-3</c:v>
                </c:pt>
                <c:pt idx="11">
                  <c:v>4.9910453007581618E-3</c:v>
                </c:pt>
                <c:pt idx="12">
                  <c:v>4.8674927729878388E-3</c:v>
                </c:pt>
                <c:pt idx="13">
                  <c:v>6.5755458790976492E-3</c:v>
                </c:pt>
                <c:pt idx="14">
                  <c:v>8.0766764417702641E-3</c:v>
                </c:pt>
                <c:pt idx="15">
                  <c:v>9.2105617593281671E-3</c:v>
                </c:pt>
                <c:pt idx="16">
                  <c:v>1.0180939667926322E-2</c:v>
                </c:pt>
                <c:pt idx="17">
                  <c:v>1.0926150162445305E-2</c:v>
                </c:pt>
                <c:pt idx="18">
                  <c:v>1.1599806034671945E-2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A-4DBB-BC15-427FF5C99BE9}"/>
            </c:ext>
          </c:extLst>
        </c:ser>
        <c:ser>
          <c:idx val="6"/>
          <c:order val="6"/>
          <c:tx>
            <c:strRef>
              <c:f>'Share E-Scooter'!$A$8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E-Scooter'!$B$8:$T$8</c:f>
              <c:numCache>
                <c:formatCode>0.00%</c:formatCode>
                <c:ptCount val="19"/>
                <c:pt idx="0">
                  <c:v>0.28204239675771781</c:v>
                </c:pt>
                <c:pt idx="1">
                  <c:v>0.28144784850813176</c:v>
                </c:pt>
                <c:pt idx="2">
                  <c:v>0.28236240032808912</c:v>
                </c:pt>
                <c:pt idx="3">
                  <c:v>0.28236240032808912</c:v>
                </c:pt>
                <c:pt idx="4">
                  <c:v>0.27516139273997253</c:v>
                </c:pt>
                <c:pt idx="5">
                  <c:v>0.27603548229377672</c:v>
                </c:pt>
                <c:pt idx="6">
                  <c:v>0.27414618355030412</c:v>
                </c:pt>
                <c:pt idx="7">
                  <c:v>0.27501382491899895</c:v>
                </c:pt>
                <c:pt idx="8">
                  <c:v>0.27501382491899895</c:v>
                </c:pt>
                <c:pt idx="9">
                  <c:v>0.28193458089365936</c:v>
                </c:pt>
                <c:pt idx="10">
                  <c:v>0.31851146520998974</c:v>
                </c:pt>
                <c:pt idx="11">
                  <c:v>0.3214089027975599</c:v>
                </c:pt>
                <c:pt idx="12">
                  <c:v>0.31452886261206331</c:v>
                </c:pt>
                <c:pt idx="13">
                  <c:v>0.29448603160767733</c:v>
                </c:pt>
                <c:pt idx="14">
                  <c:v>0.28089637266084982</c:v>
                </c:pt>
                <c:pt idx="15">
                  <c:v>0.26460795095029449</c:v>
                </c:pt>
                <c:pt idx="16">
                  <c:v>0.25142388439259056</c:v>
                </c:pt>
                <c:pt idx="17">
                  <c:v>0.24020820221573361</c:v>
                </c:pt>
                <c:pt idx="18">
                  <c:v>0.22999615413573685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A-4DBB-BC15-427FF5C99BE9}"/>
            </c:ext>
          </c:extLst>
        </c:ser>
        <c:ser>
          <c:idx val="7"/>
          <c:order val="7"/>
          <c:tx>
            <c:strRef>
              <c:f>'Share E-Scooter'!$A$9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E-Scooter'!$B$9:$T$9</c:f>
              <c:numCache>
                <c:formatCode>0.00%</c:formatCode>
                <c:ptCount val="19"/>
                <c:pt idx="0">
                  <c:v>3.7155247813989052E-2</c:v>
                </c:pt>
                <c:pt idx="1">
                  <c:v>3.7076924172562482E-2</c:v>
                </c:pt>
                <c:pt idx="2">
                  <c:v>3.7197403929860956E-2</c:v>
                </c:pt>
                <c:pt idx="3">
                  <c:v>3.7197403929860956E-2</c:v>
                </c:pt>
                <c:pt idx="4">
                  <c:v>3.6248769169546093E-2</c:v>
                </c:pt>
                <c:pt idx="5">
                  <c:v>3.6363918573878773E-2</c:v>
                </c:pt>
                <c:pt idx="6">
                  <c:v>3.6115029173507229E-2</c:v>
                </c:pt>
                <c:pt idx="7">
                  <c:v>3.6229329117196965E-2</c:v>
                </c:pt>
                <c:pt idx="8">
                  <c:v>3.6229329117196965E-2</c:v>
                </c:pt>
                <c:pt idx="9">
                  <c:v>3.714104454102931E-2</c:v>
                </c:pt>
                <c:pt idx="10">
                  <c:v>2.8405556208684304E-2</c:v>
                </c:pt>
                <c:pt idx="11">
                  <c:v>2.2836284527728859E-2</c:v>
                </c:pt>
                <c:pt idx="12">
                  <c:v>2.0415672667336331E-2</c:v>
                </c:pt>
                <c:pt idx="13">
                  <c:v>2.0747522546866227E-2</c:v>
                </c:pt>
                <c:pt idx="14">
                  <c:v>2.1251996414813561E-2</c:v>
                </c:pt>
                <c:pt idx="15">
                  <c:v>1.9905133110235902E-2</c:v>
                </c:pt>
                <c:pt idx="16">
                  <c:v>1.872975824315054E-2</c:v>
                </c:pt>
                <c:pt idx="17">
                  <c:v>1.8772318475136305E-2</c:v>
                </c:pt>
                <c:pt idx="18">
                  <c:v>1.8874684388313186E-2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6A-4DBB-BC15-427FF5C99BE9}"/>
            </c:ext>
          </c:extLst>
        </c:ser>
        <c:ser>
          <c:idx val="8"/>
          <c:order val="8"/>
          <c:tx>
            <c:strRef>
              <c:f>'Share E-Scooter'!$A$10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E-Scooter'!$B$10:$T$10</c:f>
              <c:numCache>
                <c:formatCode>0.00%</c:formatCode>
                <c:ptCount val="19"/>
                <c:pt idx="0">
                  <c:v>7.3904496676280018E-2</c:v>
                </c:pt>
                <c:pt idx="1">
                  <c:v>7.3748705243358803E-2</c:v>
                </c:pt>
                <c:pt idx="2">
                  <c:v>7.3988348264107856E-2</c:v>
                </c:pt>
                <c:pt idx="3">
                  <c:v>7.3988348264107856E-2</c:v>
                </c:pt>
                <c:pt idx="4">
                  <c:v>7.2101444566367009E-2</c:v>
                </c:pt>
                <c:pt idx="5">
                  <c:v>7.233048512646191E-2</c:v>
                </c:pt>
                <c:pt idx="6">
                  <c:v>7.1835425964036012E-2</c:v>
                </c:pt>
                <c:pt idx="7">
                  <c:v>7.2062776884982832E-2</c:v>
                </c:pt>
                <c:pt idx="8">
                  <c:v>7.2062776884982846E-2</c:v>
                </c:pt>
                <c:pt idx="9">
                  <c:v>7.3876245330884646E-2</c:v>
                </c:pt>
                <c:pt idx="10">
                  <c:v>5.8035804995220514E-2</c:v>
                </c:pt>
                <c:pt idx="11">
                  <c:v>5.0739290855360948E-2</c:v>
                </c:pt>
                <c:pt idx="12">
                  <c:v>5.6953593277976881E-2</c:v>
                </c:pt>
                <c:pt idx="13">
                  <c:v>5.968250240582261E-2</c:v>
                </c:pt>
                <c:pt idx="14">
                  <c:v>6.2628056260497292E-2</c:v>
                </c:pt>
                <c:pt idx="15">
                  <c:v>6.4035124129971255E-2</c:v>
                </c:pt>
                <c:pt idx="16">
                  <c:v>6.5366144883312147E-2</c:v>
                </c:pt>
                <c:pt idx="17">
                  <c:v>6.7543128480740275E-2</c:v>
                </c:pt>
                <c:pt idx="18">
                  <c:v>6.9641692634268143E-2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6A-4DBB-BC15-427FF5C99BE9}"/>
            </c:ext>
          </c:extLst>
        </c:ser>
        <c:ser>
          <c:idx val="9"/>
          <c:order val="9"/>
          <c:tx>
            <c:strRef>
              <c:f>'Share E-Scooter'!$A$11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E-Scooter'!$B$11:$T$11</c:f>
              <c:numCache>
                <c:formatCode>0.00%</c:formatCode>
                <c:ptCount val="19"/>
                <c:pt idx="0">
                  <c:v>6.4452333582060573E-4</c:v>
                </c:pt>
                <c:pt idx="1">
                  <c:v>6.4316467405367052E-4</c:v>
                </c:pt>
                <c:pt idx="2">
                  <c:v>5.1620368642975897E-4</c:v>
                </c:pt>
                <c:pt idx="3">
                  <c:v>5.1620368642975897E-4</c:v>
                </c:pt>
                <c:pt idx="4">
                  <c:v>5.0303909136088538E-4</c:v>
                </c:pt>
                <c:pt idx="5">
                  <c:v>3.7847780028404476E-4</c:v>
                </c:pt>
                <c:pt idx="6">
                  <c:v>3.7588734478692171E-4</c:v>
                </c:pt>
                <c:pt idx="7">
                  <c:v>2.5138465687602591E-4</c:v>
                </c:pt>
                <c:pt idx="8">
                  <c:v>2.5138465687602596E-4</c:v>
                </c:pt>
                <c:pt idx="9">
                  <c:v>1.6184237109315119E-5</c:v>
                </c:pt>
                <c:pt idx="10">
                  <c:v>9.2857287992352804E-4</c:v>
                </c:pt>
                <c:pt idx="11">
                  <c:v>9.884792245472662E-4</c:v>
                </c:pt>
                <c:pt idx="12">
                  <c:v>1.3121987034814516E-3</c:v>
                </c:pt>
                <c:pt idx="13">
                  <c:v>1.6653512294115941E-3</c:v>
                </c:pt>
                <c:pt idx="14">
                  <c:v>1.9793170885259366E-3</c:v>
                </c:pt>
                <c:pt idx="15">
                  <c:v>2.211681456692878E-3</c:v>
                </c:pt>
                <c:pt idx="16">
                  <c:v>2.4105798455102056E-3</c:v>
                </c:pt>
                <c:pt idx="17">
                  <c:v>2.5653856220826565E-3</c:v>
                </c:pt>
                <c:pt idx="18">
                  <c:v>2.6820980086325833E-3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6A-4DBB-BC15-427FF5C99BE9}"/>
            </c:ext>
          </c:extLst>
        </c:ser>
        <c:ser>
          <c:idx val="10"/>
          <c:order val="10"/>
          <c:tx>
            <c:strRef>
              <c:f>'Share E-Scooter'!$A$12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E-Scooter'!$B$12:$T$12</c:f>
              <c:numCache>
                <c:formatCode>0.00%</c:formatCode>
                <c:ptCount val="19"/>
                <c:pt idx="0">
                  <c:v>2.727805456721067E-2</c:v>
                </c:pt>
                <c:pt idx="1">
                  <c:v>2.7220552149909281E-2</c:v>
                </c:pt>
                <c:pt idx="2">
                  <c:v>2.7309004080314506E-2</c:v>
                </c:pt>
                <c:pt idx="3">
                  <c:v>2.730900408031451E-2</c:v>
                </c:pt>
                <c:pt idx="4">
                  <c:v>2.6612550354968095E-2</c:v>
                </c:pt>
                <c:pt idx="5">
                  <c:v>2.669708893079711E-2</c:v>
                </c:pt>
                <c:pt idx="6">
                  <c:v>2.651436323136094E-2</c:v>
                </c:pt>
                <c:pt idx="7">
                  <c:v>2.6598278163555901E-2</c:v>
                </c:pt>
                <c:pt idx="8">
                  <c:v>2.6598278163555894E-2</c:v>
                </c:pt>
                <c:pt idx="9">
                  <c:v>2.7267627032000342E-2</c:v>
                </c:pt>
                <c:pt idx="10">
                  <c:v>2.5133616336512819E-2</c:v>
                </c:pt>
                <c:pt idx="11">
                  <c:v>2.5946228278309579E-2</c:v>
                </c:pt>
                <c:pt idx="12">
                  <c:v>2.1452016566240632E-2</c:v>
                </c:pt>
                <c:pt idx="13">
                  <c:v>1.9894167468607536E-2</c:v>
                </c:pt>
                <c:pt idx="14">
                  <c:v>1.8839137633315808E-2</c:v>
                </c:pt>
                <c:pt idx="15">
                  <c:v>1.7640530063352967E-2</c:v>
                </c:pt>
                <c:pt idx="16">
                  <c:v>1.6666740921740038E-2</c:v>
                </c:pt>
                <c:pt idx="17">
                  <c:v>1.576069627186236E-2</c:v>
                </c:pt>
                <c:pt idx="18">
                  <c:v>1.5178317625417414E-2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6A-4DBB-BC15-427FF5C99BE9}"/>
            </c:ext>
          </c:extLst>
        </c:ser>
        <c:ser>
          <c:idx val="11"/>
          <c:order val="11"/>
          <c:tx>
            <c:strRef>
              <c:f>'Share E-Scooter'!$A$13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E-Scooter'!$B$13:$T$13</c:f>
              <c:numCache>
                <c:formatCode>0.00%</c:formatCode>
                <c:ptCount val="19"/>
                <c:pt idx="0">
                  <c:v>0.20921633479688559</c:v>
                </c:pt>
                <c:pt idx="1">
                  <c:v>0.20877530462883911</c:v>
                </c:pt>
                <c:pt idx="2">
                  <c:v>0.20945371036483085</c:v>
                </c:pt>
                <c:pt idx="3">
                  <c:v>0.20945371036483085</c:v>
                </c:pt>
                <c:pt idx="4">
                  <c:v>0.20411207225740652</c:v>
                </c:pt>
                <c:pt idx="5">
                  <c:v>0.20476046347388113</c:v>
                </c:pt>
                <c:pt idx="6">
                  <c:v>0.20335899985355438</c:v>
                </c:pt>
                <c:pt idx="7">
                  <c:v>0.20400260786838914</c:v>
                </c:pt>
                <c:pt idx="8">
                  <c:v>0.20400260786838914</c:v>
                </c:pt>
                <c:pt idx="9">
                  <c:v>0.20913635802683056</c:v>
                </c:pt>
                <c:pt idx="10">
                  <c:v>0.18100773510714052</c:v>
                </c:pt>
                <c:pt idx="11">
                  <c:v>0.16666848025997472</c:v>
                </c:pt>
                <c:pt idx="12">
                  <c:v>0.17010542713793625</c:v>
                </c:pt>
                <c:pt idx="13">
                  <c:v>0.16577600339301518</c:v>
                </c:pt>
                <c:pt idx="14">
                  <c:v>0.15433601214985643</c:v>
                </c:pt>
                <c:pt idx="15">
                  <c:v>0.15241417974736959</c:v>
                </c:pt>
                <c:pt idx="16">
                  <c:v>0.15052912593464232</c:v>
                </c:pt>
                <c:pt idx="17">
                  <c:v>0.14949874909442457</c:v>
                </c:pt>
                <c:pt idx="18">
                  <c:v>0.14946178649969855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6A-4DBB-BC15-427FF5C99BE9}"/>
            </c:ext>
          </c:extLst>
        </c:ser>
        <c:ser>
          <c:idx val="12"/>
          <c:order val="12"/>
          <c:tx>
            <c:strRef>
              <c:f>'Share E-Scooter'!$A$14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E-Scooter'!$B$14:$T$14</c:f>
              <c:numCache>
                <c:formatCode>0.00%</c:formatCode>
                <c:ptCount val="19"/>
                <c:pt idx="0">
                  <c:v>5.7531320202333418E-2</c:v>
                </c:pt>
                <c:pt idx="1">
                  <c:v>5.741004359244823E-2</c:v>
                </c:pt>
                <c:pt idx="2">
                  <c:v>5.759659488473777E-2</c:v>
                </c:pt>
                <c:pt idx="3">
                  <c:v>5.7596594884737777E-2</c:v>
                </c:pt>
                <c:pt idx="4">
                  <c:v>5.6127725388187409E-2</c:v>
                </c:pt>
                <c:pt idx="5">
                  <c:v>5.6306023142650971E-2</c:v>
                </c:pt>
                <c:pt idx="6">
                  <c:v>5.592064189423547E-2</c:v>
                </c:pt>
                <c:pt idx="7">
                  <c:v>5.6097624340764776E-2</c:v>
                </c:pt>
                <c:pt idx="8">
                  <c:v>5.6097624340764762E-2</c:v>
                </c:pt>
                <c:pt idx="9">
                  <c:v>5.7509327803072358E-2</c:v>
                </c:pt>
                <c:pt idx="10">
                  <c:v>6.0229284239134352E-2</c:v>
                </c:pt>
                <c:pt idx="11">
                  <c:v>8.3964877622862935E-2</c:v>
                </c:pt>
                <c:pt idx="12">
                  <c:v>7.8919249677493697E-2</c:v>
                </c:pt>
                <c:pt idx="13">
                  <c:v>9.3659646319312853E-2</c:v>
                </c:pt>
                <c:pt idx="14">
                  <c:v>0.10704494614212264</c:v>
                </c:pt>
                <c:pt idx="15">
                  <c:v>0.11655980239360472</c:v>
                </c:pt>
                <c:pt idx="16">
                  <c:v>0.12477697868117328</c:v>
                </c:pt>
                <c:pt idx="17">
                  <c:v>0.13115557728885943</c:v>
                </c:pt>
                <c:pt idx="18">
                  <c:v>0.13671199969434791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6A-4DBB-BC15-427FF5C99BE9}"/>
            </c:ext>
          </c:extLst>
        </c:ser>
        <c:ser>
          <c:idx val="13"/>
          <c:order val="13"/>
          <c:tx>
            <c:strRef>
              <c:f>'Share E-Scooter'!$A$15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E-Scooter'!$B$15:$T$15</c:f>
              <c:numCache>
                <c:formatCode>0.00%</c:formatCode>
                <c:ptCount val="19"/>
                <c:pt idx="0">
                  <c:v>1.3604136748693789E-3</c:v>
                </c:pt>
                <c:pt idx="1">
                  <c:v>1.3575459089646619E-3</c:v>
                </c:pt>
                <c:pt idx="2">
                  <c:v>1.0895657534927344E-3</c:v>
                </c:pt>
                <c:pt idx="3">
                  <c:v>1.0895657534927346E-3</c:v>
                </c:pt>
                <c:pt idx="4">
                  <c:v>1.0617788695112393E-3</c:v>
                </c:pt>
                <c:pt idx="5">
                  <c:v>7.9886382156410854E-4</c:v>
                </c:pt>
                <c:pt idx="6">
                  <c:v>7.933960737160963E-4</c:v>
                </c:pt>
                <c:pt idx="7">
                  <c:v>5.3060472113251758E-4</c:v>
                </c:pt>
                <c:pt idx="8">
                  <c:v>5.3060472113251769E-4</c:v>
                </c:pt>
                <c:pt idx="9">
                  <c:v>3.4160528032407761E-5</c:v>
                </c:pt>
                <c:pt idx="10">
                  <c:v>1.9599650994055178E-3</c:v>
                </c:pt>
                <c:pt idx="11">
                  <c:v>1.6169545317329872E-3</c:v>
                </c:pt>
                <c:pt idx="12">
                  <c:v>2.4860167930567311E-3</c:v>
                </c:pt>
                <c:pt idx="13">
                  <c:v>2.9841251202911302E-3</c:v>
                </c:pt>
                <c:pt idx="14">
                  <c:v>3.4369349810523578E-3</c:v>
                </c:pt>
                <c:pt idx="15">
                  <c:v>3.7574329034941816E-3</c:v>
                </c:pt>
                <c:pt idx="16">
                  <c:v>4.0366033500702087E-3</c:v>
                </c:pt>
                <c:pt idx="17">
                  <c:v>4.166140677164581E-3</c:v>
                </c:pt>
                <c:pt idx="18">
                  <c:v>4.3195706277511445E-3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6A-4DBB-BC15-427FF5C99BE9}"/>
            </c:ext>
          </c:extLst>
        </c:ser>
        <c:ser>
          <c:idx val="14"/>
          <c:order val="14"/>
          <c:tx>
            <c:strRef>
              <c:f>'Share E-Scooter'!$A$16</c:f>
              <c:strCache>
                <c:ptCount val="1"/>
                <c:pt idx="0">
                  <c:v>HRV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E-Scooter'!$B$16:$T$16</c:f>
              <c:numCache>
                <c:formatCode>0.00%</c:formatCode>
                <c:ptCount val="19"/>
                <c:pt idx="0">
                  <c:v>7.2889499297035048E-4</c:v>
                </c:pt>
                <c:pt idx="1">
                  <c:v>7.2735847488943658E-4</c:v>
                </c:pt>
                <c:pt idx="2">
                  <c:v>5.8377759420058387E-4</c:v>
                </c:pt>
                <c:pt idx="3">
                  <c:v>5.8377759420058376E-4</c:v>
                </c:pt>
                <c:pt idx="4">
                  <c:v>5.6888968107643456E-4</c:v>
                </c:pt>
                <c:pt idx="5">
                  <c:v>4.2802263043933817E-4</c:v>
                </c:pt>
                <c:pt idx="6">
                  <c:v>4.250930700395406E-4</c:v>
                </c:pt>
                <c:pt idx="7">
                  <c:v>2.842922940458208E-4</c:v>
                </c:pt>
                <c:pt idx="8">
                  <c:v>2.842922940458208E-4</c:v>
                </c:pt>
                <c:pt idx="9">
                  <c:v>1.8302842951380978E-5</c:v>
                </c:pt>
                <c:pt idx="10">
                  <c:v>1.0501281880237539E-3</c:v>
                </c:pt>
                <c:pt idx="11">
                  <c:v>2.0955182977551415E-3</c:v>
                </c:pt>
                <c:pt idx="12">
                  <c:v>2.1594022873087575E-3</c:v>
                </c:pt>
                <c:pt idx="13">
                  <c:v>2.8296835570479927E-3</c:v>
                </c:pt>
                <c:pt idx="14">
                  <c:v>3.4224433367190383E-3</c:v>
                </c:pt>
                <c:pt idx="15">
                  <c:v>3.8654811501322179E-3</c:v>
                </c:pt>
                <c:pt idx="16">
                  <c:v>4.2439213469016093E-3</c:v>
                </c:pt>
                <c:pt idx="17">
                  <c:v>4.5383209746688007E-3</c:v>
                </c:pt>
                <c:pt idx="18">
                  <c:v>4.81777658275014E-3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6A-4DBB-BC15-427FF5C99BE9}"/>
            </c:ext>
          </c:extLst>
        </c:ser>
        <c:ser>
          <c:idx val="15"/>
          <c:order val="15"/>
          <c:tx>
            <c:strRef>
              <c:f>'Share E-Scooter'!$A$17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E-Scooter'!$B$17:$T$17</c:f>
              <c:numCache>
                <c:formatCode>0.00%</c:formatCode>
                <c:ptCount val="19"/>
                <c:pt idx="0">
                  <c:v>1.9767073960797322E-3</c:v>
                </c:pt>
                <c:pt idx="1">
                  <c:v>1.9725404767236593E-3</c:v>
                </c:pt>
                <c:pt idx="2">
                  <c:v>1.583160124916466E-3</c:v>
                </c:pt>
                <c:pt idx="3">
                  <c:v>1.5831601249164662E-3</c:v>
                </c:pt>
                <c:pt idx="4">
                  <c:v>1.5427852447642909E-3</c:v>
                </c:pt>
                <c:pt idx="5">
                  <c:v>1.1607645922097282E-3</c:v>
                </c:pt>
                <c:pt idx="6">
                  <c:v>1.1528198487756383E-3</c:v>
                </c:pt>
                <c:pt idx="7">
                  <c:v>7.7097892797804853E-4</c:v>
                </c:pt>
                <c:pt idx="8">
                  <c:v>7.7097892797804832E-4</c:v>
                </c:pt>
                <c:pt idx="9">
                  <c:v>4.9635908299828656E-5</c:v>
                </c:pt>
                <c:pt idx="10">
                  <c:v>2.8478672183481434E-3</c:v>
                </c:pt>
                <c:pt idx="11">
                  <c:v>5.5712317942036953E-3</c:v>
                </c:pt>
                <c:pt idx="12">
                  <c:v>4.9460494533712547E-3</c:v>
                </c:pt>
                <c:pt idx="13">
                  <c:v>5.4918372827813967E-3</c:v>
                </c:pt>
                <c:pt idx="14">
                  <c:v>5.5261470391059697E-3</c:v>
                </c:pt>
                <c:pt idx="15">
                  <c:v>6.6769406289790964E-3</c:v>
                </c:pt>
                <c:pt idx="16">
                  <c:v>6.943120364471215E-3</c:v>
                </c:pt>
                <c:pt idx="17">
                  <c:v>7.1625718478873284E-3</c:v>
                </c:pt>
                <c:pt idx="18">
                  <c:v>7.465946587278849E-3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6A-4DBB-BC15-427FF5C99BE9}"/>
            </c:ext>
          </c:extLst>
        </c:ser>
        <c:ser>
          <c:idx val="16"/>
          <c:order val="16"/>
          <c:tx>
            <c:strRef>
              <c:f>'Share E-Scooter'!$A$18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E-Scooter'!$B$18:$T$18</c:f>
              <c:numCache>
                <c:formatCode>0.00%</c:formatCode>
                <c:ptCount val="19"/>
                <c:pt idx="0">
                  <c:v>2.6772141810993224E-3</c:v>
                </c:pt>
                <c:pt idx="1">
                  <c:v>2.6715705862942942E-3</c:v>
                </c:pt>
                <c:pt idx="2">
                  <c:v>2.6802517318592406E-3</c:v>
                </c:pt>
                <c:pt idx="3">
                  <c:v>2.6802517318592406E-3</c:v>
                </c:pt>
                <c:pt idx="4">
                  <c:v>3.4825307173815233E-3</c:v>
                </c:pt>
                <c:pt idx="5">
                  <c:v>3.4935934747347764E-3</c:v>
                </c:pt>
                <c:pt idx="6">
                  <c:v>3.4696819047178619E-3</c:v>
                </c:pt>
                <c:pt idx="7">
                  <c:v>3.4806630517750948E-3</c:v>
                </c:pt>
                <c:pt idx="8">
                  <c:v>3.4806630517750939E-3</c:v>
                </c:pt>
                <c:pt idx="9">
                  <c:v>3.5682543560247889E-3</c:v>
                </c:pt>
                <c:pt idx="10">
                  <c:v>3.1119986773027689E-3</c:v>
                </c:pt>
                <c:pt idx="11">
                  <c:v>2.6277763417421308E-3</c:v>
                </c:pt>
                <c:pt idx="12">
                  <c:v>3.1241387506327906E-3</c:v>
                </c:pt>
                <c:pt idx="13">
                  <c:v>3.3689202015918279E-3</c:v>
                </c:pt>
                <c:pt idx="14">
                  <c:v>3.6108347130521965E-3</c:v>
                </c:pt>
                <c:pt idx="15">
                  <c:v>3.7530227709783432E-3</c:v>
                </c:pt>
                <c:pt idx="16">
                  <c:v>3.8800985877563083E-3</c:v>
                </c:pt>
                <c:pt idx="17">
                  <c:v>4.0066348353770586E-3</c:v>
                </c:pt>
                <c:pt idx="18">
                  <c:v>4.128502394113537E-3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6A-4DBB-BC15-427FF5C99BE9}"/>
            </c:ext>
          </c:extLst>
        </c:ser>
        <c:ser>
          <c:idx val="17"/>
          <c:order val="17"/>
          <c:tx>
            <c:strRef>
              <c:f>'Share E-Scooter'!$A$19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E-Scooter'!$B$19:$T$19</c:f>
              <c:numCache>
                <c:formatCode>0.00%</c:formatCode>
                <c:ptCount val="19"/>
                <c:pt idx="0">
                  <c:v>8.7416649287479751E-4</c:v>
                </c:pt>
                <c:pt idx="1">
                  <c:v>8.7232374099011577E-4</c:v>
                </c:pt>
                <c:pt idx="2">
                  <c:v>8.7515831680635785E-4</c:v>
                </c:pt>
                <c:pt idx="3">
                  <c:v>8.7515831680635796E-4</c:v>
                </c:pt>
                <c:pt idx="4">
                  <c:v>8.5283940439874505E-4</c:v>
                </c:pt>
                <c:pt idx="5">
                  <c:v>8.5554857085205619E-4</c:v>
                </c:pt>
                <c:pt idx="6">
                  <c:v>8.4969284960035739E-4</c:v>
                </c:pt>
                <c:pt idx="7">
                  <c:v>8.5238203045069822E-4</c:v>
                </c:pt>
                <c:pt idx="8">
                  <c:v>8.5238203045069811E-4</c:v>
                </c:pt>
                <c:pt idx="9">
                  <c:v>8.7383232674642967E-4</c:v>
                </c:pt>
                <c:pt idx="10">
                  <c:v>1.3174584708757538E-3</c:v>
                </c:pt>
                <c:pt idx="11">
                  <c:v>1.158210801201208E-3</c:v>
                </c:pt>
                <c:pt idx="12">
                  <c:v>1.0182154342004354E-3</c:v>
                </c:pt>
                <c:pt idx="13">
                  <c:v>1.0104142951161195E-3</c:v>
                </c:pt>
                <c:pt idx="14">
                  <c:v>1.0158642677657217E-3</c:v>
                </c:pt>
                <c:pt idx="15">
                  <c:v>1.0081562931206218E-3</c:v>
                </c:pt>
                <c:pt idx="16">
                  <c:v>1.0231752902443824E-3</c:v>
                </c:pt>
                <c:pt idx="17">
                  <c:v>1.0200778358125857E-3</c:v>
                </c:pt>
                <c:pt idx="18">
                  <c:v>1.0165901440176628E-3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6A-4DBB-BC15-427FF5C99BE9}"/>
            </c:ext>
          </c:extLst>
        </c:ser>
        <c:ser>
          <c:idx val="18"/>
          <c:order val="18"/>
          <c:tx>
            <c:strRef>
              <c:f>'Share E-Scooter'!$A$20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E-Scooter'!$B$20:$T$20</c:f>
              <c:numCache>
                <c:formatCode>0.00%</c:formatCode>
                <c:ptCount val="19"/>
                <c:pt idx="0">
                  <c:v>3.6679467792467918E-2</c:v>
                </c:pt>
                <c:pt idx="1">
                  <c:v>3.6602147100180324E-2</c:v>
                </c:pt>
                <c:pt idx="2">
                  <c:v>3.67210840912508E-2</c:v>
                </c:pt>
                <c:pt idx="3">
                  <c:v>3.6721084091250807E-2</c:v>
                </c:pt>
                <c:pt idx="4">
                  <c:v>3.5784596779633845E-2</c:v>
                </c:pt>
                <c:pt idx="5">
                  <c:v>3.5898271673922996E-2</c:v>
                </c:pt>
                <c:pt idx="6">
                  <c:v>3.5652569349704406E-2</c:v>
                </c:pt>
                <c:pt idx="7">
                  <c:v>3.5765405660855856E-2</c:v>
                </c:pt>
                <c:pt idx="8">
                  <c:v>3.576540566085587E-2</c:v>
                </c:pt>
                <c:pt idx="9">
                  <c:v>3.6665446395122321E-2</c:v>
                </c:pt>
                <c:pt idx="10">
                  <c:v>6.0092191786389741E-2</c:v>
                </c:pt>
                <c:pt idx="11">
                  <c:v>5.6360973648994693E-2</c:v>
                </c:pt>
                <c:pt idx="12">
                  <c:v>6.5564614012312908E-2</c:v>
                </c:pt>
                <c:pt idx="13">
                  <c:v>7.7561076591426484E-2</c:v>
                </c:pt>
                <c:pt idx="14">
                  <c:v>8.8447335914362171E-2</c:v>
                </c:pt>
                <c:pt idx="15">
                  <c:v>9.614088884527365E-2</c:v>
                </c:pt>
                <c:pt idx="16">
                  <c:v>0.10282566136961324</c:v>
                </c:pt>
                <c:pt idx="17">
                  <c:v>0.10836902846207049</c:v>
                </c:pt>
                <c:pt idx="18">
                  <c:v>0.1132838200184095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6A-4DBB-BC15-427FF5C99BE9}"/>
            </c:ext>
          </c:extLst>
        </c:ser>
        <c:ser>
          <c:idx val="19"/>
          <c:order val="19"/>
          <c:tx>
            <c:strRef>
              <c:f>'Share E-Scooter'!$A$21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E-Scooter'!$B$21:$T$21</c:f>
              <c:numCache>
                <c:formatCode>0.00%</c:formatCode>
                <c:ptCount val="19"/>
                <c:pt idx="0">
                  <c:v>7.8027923529463115E-4</c:v>
                </c:pt>
                <c:pt idx="1">
                  <c:v>7.7863439870670768E-4</c:v>
                </c:pt>
                <c:pt idx="2">
                  <c:v>6.2493162825649979E-4</c:v>
                </c:pt>
                <c:pt idx="3">
                  <c:v>6.2493162825649979E-4</c:v>
                </c:pt>
                <c:pt idx="4">
                  <c:v>6.0899417556485157E-4</c:v>
                </c:pt>
                <c:pt idx="5">
                  <c:v>4.5819654955647163E-4</c:v>
                </c:pt>
                <c:pt idx="6">
                  <c:v>4.5506046662196245E-4</c:v>
                </c:pt>
                <c:pt idx="7">
                  <c:v>3.043337873597559E-4</c:v>
                </c:pt>
                <c:pt idx="8">
                  <c:v>3.043337873597559E-4</c:v>
                </c:pt>
                <c:pt idx="9">
                  <c:v>1.959312169730079E-5</c:v>
                </c:pt>
                <c:pt idx="10">
                  <c:v>1.1241581125058461E-3</c:v>
                </c:pt>
                <c:pt idx="11">
                  <c:v>1.1967697793370292E-3</c:v>
                </c:pt>
                <c:pt idx="12">
                  <c:v>1.5886577902153977E-3</c:v>
                </c:pt>
                <c:pt idx="13">
                  <c:v>2.0163785790879452E-3</c:v>
                </c:pt>
                <c:pt idx="14">
                  <c:v>2.3966764453255481E-3</c:v>
                </c:pt>
                <c:pt idx="15">
                  <c:v>2.6769504371138121E-3</c:v>
                </c:pt>
                <c:pt idx="16">
                  <c:v>2.9187121906852063E-3</c:v>
                </c:pt>
                <c:pt idx="17">
                  <c:v>3.1046672776499952E-3</c:v>
                </c:pt>
                <c:pt idx="18">
                  <c:v>3.2481599718393269E-3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6A-4DBB-BC15-427FF5C99BE9}"/>
            </c:ext>
          </c:extLst>
        </c:ser>
        <c:ser>
          <c:idx val="20"/>
          <c:order val="20"/>
          <c:tx>
            <c:strRef>
              <c:f>'Share E-Scooter'!$A$22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E-Scooter'!$B$22:$T$22</c:f>
              <c:numCache>
                <c:formatCode>0.00%</c:formatCode>
                <c:ptCount val="19"/>
                <c:pt idx="0">
                  <c:v>8.4498531822150228E-3</c:v>
                </c:pt>
                <c:pt idx="1">
                  <c:v>1.0540051006883471E-2</c:v>
                </c:pt>
                <c:pt idx="2">
                  <c:v>1.0574300417145032E-2</c:v>
                </c:pt>
                <c:pt idx="3">
                  <c:v>1.0574300417145032E-2</c:v>
                </c:pt>
                <c:pt idx="4">
                  <c:v>1.3739502741402128E-2</c:v>
                </c:pt>
                <c:pt idx="5">
                  <c:v>1.3783148238690599E-2</c:v>
                </c:pt>
                <c:pt idx="6">
                  <c:v>2.053321617684464E-2</c:v>
                </c:pt>
                <c:pt idx="7">
                  <c:v>2.0598201461544462E-2</c:v>
                </c:pt>
                <c:pt idx="8">
                  <c:v>2.0598201461544459E-2</c:v>
                </c:pt>
                <c:pt idx="9">
                  <c:v>2.0329854931853764E-3</c:v>
                </c:pt>
                <c:pt idx="10">
                  <c:v>1.6283256609207037E-3</c:v>
                </c:pt>
                <c:pt idx="11">
                  <c:v>1.6731007282701224E-3</c:v>
                </c:pt>
                <c:pt idx="12">
                  <c:v>1.5041054222722564E-3</c:v>
                </c:pt>
                <c:pt idx="13">
                  <c:v>1.4604287397475876E-3</c:v>
                </c:pt>
                <c:pt idx="14">
                  <c:v>1.4360987668010641E-3</c:v>
                </c:pt>
                <c:pt idx="15">
                  <c:v>1.3903207364131004E-3</c:v>
                </c:pt>
                <c:pt idx="16">
                  <c:v>1.3542905865954586E-3</c:v>
                </c:pt>
                <c:pt idx="17">
                  <c:v>1.3534830227298861E-3</c:v>
                </c:pt>
                <c:pt idx="18">
                  <c:v>1.3602701114833495E-3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6A-4DBB-BC15-427FF5C99BE9}"/>
            </c:ext>
          </c:extLst>
        </c:ser>
        <c:ser>
          <c:idx val="21"/>
          <c:order val="21"/>
          <c:tx>
            <c:strRef>
              <c:f>'Share E-Scooter'!$A$23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E-Scooter'!$B$23:$T$23</c:f>
              <c:numCache>
                <c:formatCode>0.00%</c:formatCode>
                <c:ptCount val="19"/>
                <c:pt idx="0">
                  <c:v>6.0804686750398683E-4</c:v>
                </c:pt>
                <c:pt idx="1">
                  <c:v>6.0676509850437327E-4</c:v>
                </c:pt>
                <c:pt idx="2">
                  <c:v>4.8698940299500402E-4</c:v>
                </c:pt>
                <c:pt idx="3">
                  <c:v>4.8698940299500402E-4</c:v>
                </c:pt>
                <c:pt idx="4">
                  <c:v>4.7456985144626857E-4</c:v>
                </c:pt>
                <c:pt idx="5">
                  <c:v>3.5705804288607977E-4</c:v>
                </c:pt>
                <c:pt idx="6">
                  <c:v>3.5461419289199269E-4</c:v>
                </c:pt>
                <c:pt idx="7">
                  <c:v>2.3715767088156587E-4</c:v>
                </c:pt>
                <c:pt idx="8">
                  <c:v>2.371576708815659E-4</c:v>
                </c:pt>
                <c:pt idx="9">
                  <c:v>1.5268298493384398E-5</c:v>
                </c:pt>
                <c:pt idx="10">
                  <c:v>8.7602077303809234E-4</c:v>
                </c:pt>
                <c:pt idx="11">
                  <c:v>9.3226239661092889E-4</c:v>
                </c:pt>
                <c:pt idx="12">
                  <c:v>1.2378719981956038E-3</c:v>
                </c:pt>
                <c:pt idx="13">
                  <c:v>1.5708539339357082E-3</c:v>
                </c:pt>
                <c:pt idx="14">
                  <c:v>1.8672483723482629E-3</c:v>
                </c:pt>
                <c:pt idx="15">
                  <c:v>2.0859926799914881E-3</c:v>
                </c:pt>
                <c:pt idx="16">
                  <c:v>2.2744003770033051E-3</c:v>
                </c:pt>
                <c:pt idx="17">
                  <c:v>2.4153741756396297E-3</c:v>
                </c:pt>
                <c:pt idx="18">
                  <c:v>2.5196007258192908E-3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6A-4DBB-BC15-427FF5C99BE9}"/>
            </c:ext>
          </c:extLst>
        </c:ser>
        <c:ser>
          <c:idx val="22"/>
          <c:order val="22"/>
          <c:tx>
            <c:strRef>
              <c:f>'Share E-Scooter'!$A$24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E-Scooter'!$B$24:$T$24</c:f>
              <c:numCache>
                <c:formatCode>0.00%</c:formatCode>
                <c:ptCount val="19"/>
                <c:pt idx="0">
                  <c:v>2.0236510248698142E-4</c:v>
                </c:pt>
                <c:pt idx="1">
                  <c:v>2.0193851478653621E-4</c:v>
                </c:pt>
                <c:pt idx="2">
                  <c:v>1.6207576375107581E-4</c:v>
                </c:pt>
                <c:pt idx="3">
                  <c:v>1.6207576375107583E-4</c:v>
                </c:pt>
                <c:pt idx="4">
                  <c:v>1.579423918741362E-4</c:v>
                </c:pt>
                <c:pt idx="5">
                  <c:v>1.1883308886871084E-4</c:v>
                </c:pt>
                <c:pt idx="6">
                  <c:v>1.1801974703447636E-4</c:v>
                </c:pt>
                <c:pt idx="7">
                  <c:v>7.8928844038830934E-5</c:v>
                </c:pt>
                <c:pt idx="8">
                  <c:v>7.8928844038830961E-5</c:v>
                </c:pt>
                <c:pt idx="9">
                  <c:v>5.0814681475113395E-6</c:v>
                </c:pt>
                <c:pt idx="10">
                  <c:v>2.915499495035487E-4</c:v>
                </c:pt>
                <c:pt idx="11">
                  <c:v>2.306331402516407E-4</c:v>
                </c:pt>
                <c:pt idx="12">
                  <c:v>2.7645908673394615E-4</c:v>
                </c:pt>
                <c:pt idx="13">
                  <c:v>3.3505966262917957E-4</c:v>
                </c:pt>
                <c:pt idx="14">
                  <c:v>3.878930133218613E-4</c:v>
                </c:pt>
                <c:pt idx="15">
                  <c:v>4.2645981428155794E-4</c:v>
                </c:pt>
                <c:pt idx="16">
                  <c:v>4.5955489297627098E-4</c:v>
                </c:pt>
                <c:pt idx="17">
                  <c:v>4.6617481141472407E-4</c:v>
                </c:pt>
                <c:pt idx="18">
                  <c:v>4.7552776278219499E-4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6A-4DBB-BC15-427FF5C99BE9}"/>
            </c:ext>
          </c:extLst>
        </c:ser>
        <c:ser>
          <c:idx val="23"/>
          <c:order val="23"/>
          <c:tx>
            <c:strRef>
              <c:f>'Share E-Scooter'!$A$25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E-Scooter'!$B$25:$T$25</c:f>
              <c:numCache>
                <c:formatCode>0.00%</c:formatCode>
                <c:ptCount val="19"/>
                <c:pt idx="0">
                  <c:v>1.9335700074618162E-3</c:v>
                </c:pt>
                <c:pt idx="1">
                  <c:v>1.9294940221610108E-3</c:v>
                </c:pt>
                <c:pt idx="2">
                  <c:v>1.9357638241115952E-3</c:v>
                </c:pt>
                <c:pt idx="3">
                  <c:v>1.9357638241115954E-3</c:v>
                </c:pt>
                <c:pt idx="4">
                  <c:v>1.8863965926033195E-3</c:v>
                </c:pt>
                <c:pt idx="5">
                  <c:v>1.8923890014202226E-3</c:v>
                </c:pt>
                <c:pt idx="6">
                  <c:v>1.8794367239346073E-3</c:v>
                </c:pt>
                <c:pt idx="7">
                  <c:v>1.8853849265701944E-3</c:v>
                </c:pt>
                <c:pt idx="8">
                  <c:v>1.8853849265701946E-3</c:v>
                </c:pt>
                <c:pt idx="9">
                  <c:v>1.9328308649659777E-3</c:v>
                </c:pt>
                <c:pt idx="10">
                  <c:v>1.838409791305292E-3</c:v>
                </c:pt>
                <c:pt idx="11">
                  <c:v>1.5643413466130815E-3</c:v>
                </c:pt>
                <c:pt idx="12">
                  <c:v>1.8784110843988451E-3</c:v>
                </c:pt>
                <c:pt idx="13">
                  <c:v>2.0687316513737547E-3</c:v>
                </c:pt>
                <c:pt idx="14">
                  <c:v>2.2510354197756836E-3</c:v>
                </c:pt>
                <c:pt idx="15">
                  <c:v>9.4663494452467845E-3</c:v>
                </c:pt>
                <c:pt idx="16">
                  <c:v>1.4813074126541634E-2</c:v>
                </c:pt>
                <c:pt idx="17">
                  <c:v>1.5323954086015576E-2</c:v>
                </c:pt>
                <c:pt idx="18">
                  <c:v>1.4687254408124498E-2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6A-4DBB-BC15-427FF5C99BE9}"/>
            </c:ext>
          </c:extLst>
        </c:ser>
        <c:ser>
          <c:idx val="24"/>
          <c:order val="24"/>
          <c:tx>
            <c:strRef>
              <c:f>'Share E-Scooter'!$A$26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E-Scooter'!$B$26:$T$26</c:f>
              <c:numCache>
                <c:formatCode>0.00%</c:formatCode>
                <c:ptCount val="19"/>
                <c:pt idx="0">
                  <c:v>3.3057195895287175E-2</c:v>
                </c:pt>
                <c:pt idx="1">
                  <c:v>3.2987510989110999E-2</c:v>
                </c:pt>
                <c:pt idx="2">
                  <c:v>3.3094702386632313E-2</c:v>
                </c:pt>
                <c:pt idx="3">
                  <c:v>3.3094702386632313E-2</c:v>
                </c:pt>
                <c:pt idx="4">
                  <c:v>3.2250697651102049E-2</c:v>
                </c:pt>
                <c:pt idx="5">
                  <c:v>3.2353146608926471E-2</c:v>
                </c:pt>
                <c:pt idx="6">
                  <c:v>3.213170855781905E-2</c:v>
                </c:pt>
                <c:pt idx="7">
                  <c:v>3.223340174657903E-2</c:v>
                </c:pt>
                <c:pt idx="8">
                  <c:v>3.223340174657903E-2</c:v>
                </c:pt>
                <c:pt idx="9">
                  <c:v>3.3044559177617158E-2</c:v>
                </c:pt>
                <c:pt idx="10">
                  <c:v>3.6210686518277739E-2</c:v>
                </c:pt>
                <c:pt idx="11">
                  <c:v>3.4209381256387894E-2</c:v>
                </c:pt>
                <c:pt idx="12">
                  <c:v>3.4172155966786126E-2</c:v>
                </c:pt>
                <c:pt idx="13">
                  <c:v>3.1280960690771055E-2</c:v>
                </c:pt>
                <c:pt idx="14">
                  <c:v>2.9176510591083969E-2</c:v>
                </c:pt>
                <c:pt idx="15">
                  <c:v>2.6901808346613272E-2</c:v>
                </c:pt>
                <c:pt idx="16">
                  <c:v>2.5040761970224059E-2</c:v>
                </c:pt>
                <c:pt idx="17">
                  <c:v>2.3622055617104554E-2</c:v>
                </c:pt>
                <c:pt idx="18">
                  <c:v>2.237462586429179E-2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6A-4DBB-BC15-427FF5C99BE9}"/>
            </c:ext>
          </c:extLst>
        </c:ser>
        <c:ser>
          <c:idx val="25"/>
          <c:order val="25"/>
          <c:tx>
            <c:strRef>
              <c:f>'Share E-Scooter'!$A$27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E-Scooter'!$B$27:$T$27</c:f>
              <c:numCache>
                <c:formatCode>0.00%</c:formatCode>
                <c:ptCount val="19"/>
                <c:pt idx="0">
                  <c:v>5.2253333830259173E-2</c:v>
                </c:pt>
                <c:pt idx="1">
                  <c:v>5.2143183269489045E-2</c:v>
                </c:pt>
                <c:pt idx="2">
                  <c:v>5.2312620141755993E-2</c:v>
                </c:pt>
                <c:pt idx="3">
                  <c:v>5.2312620141755993E-2</c:v>
                </c:pt>
                <c:pt idx="4">
                  <c:v>5.0978506342761014E-2</c:v>
                </c:pt>
                <c:pt idx="5">
                  <c:v>5.1140446865808355E-2</c:v>
                </c:pt>
                <c:pt idx="6">
                  <c:v>5.0790420915516325E-2</c:v>
                </c:pt>
                <c:pt idx="7">
                  <c:v>5.0951166798420953E-2</c:v>
                </c:pt>
                <c:pt idx="8">
                  <c:v>5.095116679842094E-2</c:v>
                </c:pt>
                <c:pt idx="9">
                  <c:v>5.2233359037810893E-2</c:v>
                </c:pt>
                <c:pt idx="10">
                  <c:v>4.7662476070877952E-2</c:v>
                </c:pt>
                <c:pt idx="11">
                  <c:v>4.7784303745886804E-2</c:v>
                </c:pt>
                <c:pt idx="12">
                  <c:v>4.6318227318375899E-2</c:v>
                </c:pt>
                <c:pt idx="13">
                  <c:v>4.3426873461078819E-2</c:v>
                </c:pt>
                <c:pt idx="14">
                  <c:v>4.1470255533850309E-2</c:v>
                </c:pt>
                <c:pt idx="15">
                  <c:v>3.909582475290601E-2</c:v>
                </c:pt>
                <c:pt idx="16">
                  <c:v>3.7174962373003079E-2</c:v>
                </c:pt>
                <c:pt idx="17">
                  <c:v>3.5926791983570593E-2</c:v>
                </c:pt>
                <c:pt idx="18">
                  <c:v>3.4892273694194856E-2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6A-4DBB-BC15-427FF5C99BE9}"/>
            </c:ext>
          </c:extLst>
        </c:ser>
        <c:ser>
          <c:idx val="26"/>
          <c:order val="26"/>
          <c:tx>
            <c:strRef>
              <c:f>'Share E-Scooter'!$A$28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E-Scooter'!$B$28:$T$28</c:f>
              <c:numCache>
                <c:formatCode>0.00%</c:formatCode>
                <c:ptCount val="19"/>
                <c:pt idx="0">
                  <c:v>2.9815548015323278E-2</c:v>
                </c:pt>
                <c:pt idx="1">
                  <c:v>2.9752696535947337E-2</c:v>
                </c:pt>
                <c:pt idx="2">
                  <c:v>2.9849376552901888E-2</c:v>
                </c:pt>
                <c:pt idx="3">
                  <c:v>2.9849376552901891E-2</c:v>
                </c:pt>
                <c:pt idx="4">
                  <c:v>2.9088136434500002E-2</c:v>
                </c:pt>
                <c:pt idx="5">
                  <c:v>2.9180539063894506E-2</c:v>
                </c:pt>
                <c:pt idx="6">
                  <c:v>2.8980815624975897E-2</c:v>
                </c:pt>
                <c:pt idx="7">
                  <c:v>2.9072536597375041E-2</c:v>
                </c:pt>
                <c:pt idx="8">
                  <c:v>2.9072536597375055E-2</c:v>
                </c:pt>
                <c:pt idx="9">
                  <c:v>2.9804150476837585E-2</c:v>
                </c:pt>
                <c:pt idx="10">
                  <c:v>2.1477817596656408E-2</c:v>
                </c:pt>
                <c:pt idx="11">
                  <c:v>1.9459671208732182E-2</c:v>
                </c:pt>
                <c:pt idx="12">
                  <c:v>2.2660580879831652E-2</c:v>
                </c:pt>
                <c:pt idx="13">
                  <c:v>2.2511821082897999E-2</c:v>
                </c:pt>
                <c:pt idx="14">
                  <c:v>2.2462048716645769E-2</c:v>
                </c:pt>
                <c:pt idx="15">
                  <c:v>2.2050662579191204E-2</c:v>
                </c:pt>
                <c:pt idx="16">
                  <c:v>2.195131731156005E-2</c:v>
                </c:pt>
                <c:pt idx="17">
                  <c:v>2.2406773013009144E-2</c:v>
                </c:pt>
                <c:pt idx="18">
                  <c:v>2.2321055331496201E-2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6A-4DBB-BC15-427FF5C99BE9}"/>
            </c:ext>
          </c:extLst>
        </c:ser>
        <c:ser>
          <c:idx val="27"/>
          <c:order val="27"/>
          <c:tx>
            <c:strRef>
              <c:f>'Share E-Scooter'!$A$29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E-Scooter'!$B$29:$T$29</c:f>
              <c:numCache>
                <c:formatCode>0.00%</c:formatCode>
                <c:ptCount val="19"/>
                <c:pt idx="0">
                  <c:v>4.1297705868032896E-3</c:v>
                </c:pt>
                <c:pt idx="1">
                  <c:v>4.1210649882769627E-3</c:v>
                </c:pt>
                <c:pt idx="2">
                  <c:v>3.3075649593087893E-3</c:v>
                </c:pt>
                <c:pt idx="3">
                  <c:v>3.3075649593087898E-3</c:v>
                </c:pt>
                <c:pt idx="4">
                  <c:v>3.2232130755505545E-3</c:v>
                </c:pt>
                <c:pt idx="5">
                  <c:v>2.4250890549696166E-3</c:v>
                </c:pt>
                <c:pt idx="6">
                  <c:v>2.4084907623650193E-3</c:v>
                </c:pt>
                <c:pt idx="7">
                  <c:v>1.6107422404162679E-3</c:v>
                </c:pt>
                <c:pt idx="8">
                  <c:v>1.6107422404162684E-3</c:v>
                </c:pt>
                <c:pt idx="9">
                  <c:v>1.0370018069059195E-4</c:v>
                </c:pt>
                <c:pt idx="10">
                  <c:v>5.9498124491163063E-3</c:v>
                </c:pt>
                <c:pt idx="11">
                  <c:v>8.3784695482041344E-3</c:v>
                </c:pt>
                <c:pt idx="12">
                  <c:v>8.931290277437649E-3</c:v>
                </c:pt>
                <c:pt idx="13">
                  <c:v>1.0656467863776484E-2</c:v>
                </c:pt>
                <c:pt idx="14">
                  <c:v>1.1706833347266887E-2</c:v>
                </c:pt>
                <c:pt idx="15">
                  <c:v>1.2160940412423948E-2</c:v>
                </c:pt>
                <c:pt idx="16">
                  <c:v>1.2479730397498029E-2</c:v>
                </c:pt>
                <c:pt idx="17">
                  <c:v>1.262944468724778E-2</c:v>
                </c:pt>
                <c:pt idx="18">
                  <c:v>1.2949783461120834E-2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6A-4DBB-BC15-427FF5C99BE9}"/>
            </c:ext>
          </c:extLst>
        </c:ser>
        <c:ser>
          <c:idx val="28"/>
          <c:order val="28"/>
          <c:tx>
            <c:strRef>
              <c:f>'Share E-Scooter'!$A$30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E-Scooter'!$B$30:$T$30</c:f>
              <c:numCache>
                <c:formatCode>0.00%</c:formatCode>
                <c:ptCount val="19"/>
                <c:pt idx="0">
                  <c:v>1.2649404838841404E-3</c:v>
                </c:pt>
                <c:pt idx="1">
                  <c:v>1.2622739764399783E-3</c:v>
                </c:pt>
                <c:pt idx="2">
                  <c:v>1.0131005420678529E-3</c:v>
                </c:pt>
                <c:pt idx="3">
                  <c:v>1.0131005420678531E-3</c:v>
                </c:pt>
                <c:pt idx="4">
                  <c:v>9.8726372851732757E-4</c:v>
                </c:pt>
                <c:pt idx="5">
                  <c:v>7.4279993480943379E-4</c:v>
                </c:pt>
                <c:pt idx="6">
                  <c:v>7.3771591093023782E-4</c:v>
                </c:pt>
                <c:pt idx="7">
                  <c:v>4.933671317035389E-4</c:v>
                </c:pt>
                <c:pt idx="8">
                  <c:v>4.9336713170353911E-4</c:v>
                </c:pt>
                <c:pt idx="9">
                  <c:v>3.1763158263754282E-5</c:v>
                </c:pt>
                <c:pt idx="10">
                  <c:v>1.8224156718184205E-3</c:v>
                </c:pt>
                <c:pt idx="11">
                  <c:v>1.9402012923669272E-3</c:v>
                </c:pt>
                <c:pt idx="12">
                  <c:v>2.5757526933408645E-3</c:v>
                </c:pt>
                <c:pt idx="13">
                  <c:v>3.2694493642487911E-3</c:v>
                </c:pt>
                <c:pt idx="14">
                  <c:v>3.8861759553852735E-3</c:v>
                </c:pt>
                <c:pt idx="15">
                  <c:v>4.341775461842748E-3</c:v>
                </c:pt>
                <c:pt idx="16">
                  <c:v>4.7317283982696101E-3</c:v>
                </c:pt>
                <c:pt idx="17">
                  <c:v>5.0301306535136623E-3</c:v>
                </c:pt>
                <c:pt idx="18">
                  <c:v>5.257054951673985E-3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16A-4DBB-BC15-427FF5C99BE9}"/>
            </c:ext>
          </c:extLst>
        </c:ser>
        <c:ser>
          <c:idx val="29"/>
          <c:order val="29"/>
          <c:tx>
            <c:strRef>
              <c:f>'Share E-Scooter'!$A$31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E-Scooter'!$B$31:$T$31</c:f>
              <c:numCache>
                <c:formatCode>0.00%</c:formatCode>
                <c:ptCount val="19"/>
                <c:pt idx="0">
                  <c:v>7.9804168943141873E-4</c:v>
                </c:pt>
                <c:pt idx="1">
                  <c:v>7.9635940940897337E-4</c:v>
                </c:pt>
                <c:pt idx="2">
                  <c:v>6.3915771410298855E-4</c:v>
                </c:pt>
                <c:pt idx="3">
                  <c:v>6.3915771410298866E-4</c:v>
                </c:pt>
                <c:pt idx="4">
                  <c:v>6.2285745761022986E-4</c:v>
                </c:pt>
                <c:pt idx="5">
                  <c:v>4.6862704011548033E-4</c:v>
                </c:pt>
                <c:pt idx="6">
                  <c:v>4.6541956667514502E-4</c:v>
                </c:pt>
                <c:pt idx="7">
                  <c:v>3.112617109744493E-4</c:v>
                </c:pt>
                <c:pt idx="8">
                  <c:v>3.1126171097444941E-4</c:v>
                </c:pt>
                <c:pt idx="9">
                  <c:v>2.0039143979840968E-5</c:v>
                </c:pt>
                <c:pt idx="10">
                  <c:v>1.149748703684841E-3</c:v>
                </c:pt>
                <c:pt idx="11">
                  <c:v>1.2237971004602684E-3</c:v>
                </c:pt>
                <c:pt idx="12">
                  <c:v>1.6246125785447305E-3</c:v>
                </c:pt>
                <c:pt idx="13">
                  <c:v>2.0619257519765995E-3</c:v>
                </c:pt>
                <c:pt idx="14">
                  <c:v>2.4515031663866083E-3</c:v>
                </c:pt>
                <c:pt idx="15">
                  <c:v>2.7386922923355477E-3</c:v>
                </c:pt>
                <c:pt idx="16">
                  <c:v>2.9857856602483065E-3</c:v>
                </c:pt>
                <c:pt idx="17">
                  <c:v>3.1730269241303627E-3</c:v>
                </c:pt>
                <c:pt idx="18">
                  <c:v>3.3160159800470755E-3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6A-4DBB-BC15-427FF5C99BE9}"/>
            </c:ext>
          </c:extLst>
        </c:ser>
        <c:ser>
          <c:idx val="30"/>
          <c:order val="30"/>
          <c:tx>
            <c:strRef>
              <c:f>'Share E-Scooter'!$A$32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E-Scooter'!$B$32:$T$32</c:f>
              <c:numCache>
                <c:formatCode>0.00%</c:formatCode>
                <c:ptCount val="19"/>
                <c:pt idx="0">
                  <c:v>6.5721080306116841E-2</c:v>
                </c:pt>
                <c:pt idx="1">
                  <c:v>6.5582539598386058E-2</c:v>
                </c:pt>
                <c:pt idx="2">
                  <c:v>6.5795647040013533E-2</c:v>
                </c:pt>
                <c:pt idx="3">
                  <c:v>6.5795647040013533E-2</c:v>
                </c:pt>
                <c:pt idx="4">
                  <c:v>6.4117679459876592E-2</c:v>
                </c:pt>
                <c:pt idx="5">
                  <c:v>6.4321358447222782E-2</c:v>
                </c:pt>
                <c:pt idx="6">
                  <c:v>6.3881116994627729E-2</c:v>
                </c:pt>
                <c:pt idx="7">
                  <c:v>6.4083293435916067E-2</c:v>
                </c:pt>
                <c:pt idx="8">
                  <c:v>6.4083293435916067E-2</c:v>
                </c:pt>
                <c:pt idx="9">
                  <c:v>6.5695957221284546E-2</c:v>
                </c:pt>
                <c:pt idx="10">
                  <c:v>5.6253603109540508E-2</c:v>
                </c:pt>
                <c:pt idx="11">
                  <c:v>5.6721337930637883E-2</c:v>
                </c:pt>
                <c:pt idx="12">
                  <c:v>5.8041301160208801E-2</c:v>
                </c:pt>
                <c:pt idx="13">
                  <c:v>5.3426310267668399E-2</c:v>
                </c:pt>
                <c:pt idx="14">
                  <c:v>5.0141089393286681E-2</c:v>
                </c:pt>
                <c:pt idx="15">
                  <c:v>4.6504847379514255E-2</c:v>
                </c:pt>
                <c:pt idx="16">
                  <c:v>4.35367793345941E-2</c:v>
                </c:pt>
                <c:pt idx="17">
                  <c:v>4.1927249841291682E-2</c:v>
                </c:pt>
                <c:pt idx="18">
                  <c:v>4.0606463859057883E-2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6A-4DBB-BC15-427FF5C9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65440"/>
        <c:axId val="2125689248"/>
      </c:areaChart>
      <c:catAx>
        <c:axId val="2066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689248"/>
        <c:crosses val="autoZero"/>
        <c:auto val="1"/>
        <c:lblAlgn val="ctr"/>
        <c:lblOffset val="100"/>
        <c:noMultiLvlLbl val="0"/>
      </c:catAx>
      <c:valAx>
        <c:axId val="2125689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5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59149234212297"/>
          <c:y val="0.75459595776334421"/>
          <c:w val="0.82791593024464716"/>
          <c:h val="0.22638412133967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'Share E-Scooter'!$A$2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E-Scooter'!$B$2:$AP$2</c:f>
              <c:numCache>
                <c:formatCode>0.00%</c:formatCode>
                <c:ptCount val="41"/>
                <c:pt idx="0">
                  <c:v>2.4521702309198323E-2</c:v>
                </c:pt>
                <c:pt idx="1">
                  <c:v>2.447001031057541E-2</c:v>
                </c:pt>
                <c:pt idx="2">
                  <c:v>2.4549524481966435E-2</c:v>
                </c:pt>
                <c:pt idx="3">
                  <c:v>2.4549524481966439E-2</c:v>
                </c:pt>
                <c:pt idx="4">
                  <c:v>3.1897926634768717E-2</c:v>
                </c:pt>
                <c:pt idx="5">
                  <c:v>3.1999254964960054E-2</c:v>
                </c:pt>
                <c:pt idx="6">
                  <c:v>3.178023909172889E-2</c:v>
                </c:pt>
                <c:pt idx="7">
                  <c:v>3.1880819919759773E-2</c:v>
                </c:pt>
                <c:pt idx="8">
                  <c:v>3.1880819919759787E-2</c:v>
                </c:pt>
                <c:pt idx="9">
                  <c:v>3.2683104586727858E-2</c:v>
                </c:pt>
                <c:pt idx="10">
                  <c:v>2.8007988095724919E-2</c:v>
                </c:pt>
                <c:pt idx="11">
                  <c:v>2.6998491980707688E-2</c:v>
                </c:pt>
                <c:pt idx="12">
                  <c:v>2.3286012912115003E-2</c:v>
                </c:pt>
                <c:pt idx="13">
                  <c:v>2.3255234709356493E-2</c:v>
                </c:pt>
                <c:pt idx="14">
                  <c:v>2.3408836146422668E-2</c:v>
                </c:pt>
                <c:pt idx="15">
                  <c:v>2.3131145045571577E-2</c:v>
                </c:pt>
                <c:pt idx="16">
                  <c:v>2.2926931414296053E-2</c:v>
                </c:pt>
                <c:pt idx="17">
                  <c:v>2.2957447942989876E-2</c:v>
                </c:pt>
                <c:pt idx="18">
                  <c:v>2.3071042790634468E-2</c:v>
                </c:pt>
                <c:pt idx="19">
                  <c:v>2.3069880907091358E-2</c:v>
                </c:pt>
                <c:pt idx="20">
                  <c:v>2.3068679227931248E-2</c:v>
                </c:pt>
                <c:pt idx="21">
                  <c:v>2.3067746642586859E-2</c:v>
                </c:pt>
                <c:pt idx="22">
                  <c:v>2.3066790328733378E-2</c:v>
                </c:pt>
                <c:pt idx="23">
                  <c:v>2.3066136169146635E-2</c:v>
                </c:pt>
                <c:pt idx="24">
                  <c:v>2.306547099125893E-2</c:v>
                </c:pt>
                <c:pt idx="25">
                  <c:v>2.3065132565971688E-2</c:v>
                </c:pt>
                <c:pt idx="26">
                  <c:v>2.3064791302232275E-2</c:v>
                </c:pt>
                <c:pt idx="27">
                  <c:v>2.3064791302232268E-2</c:v>
                </c:pt>
                <c:pt idx="28">
                  <c:v>2.3064791302232279E-2</c:v>
                </c:pt>
                <c:pt idx="29">
                  <c:v>2.3064963559252638E-2</c:v>
                </c:pt>
                <c:pt idx="30">
                  <c:v>2.3064963559252642E-2</c:v>
                </c:pt>
                <c:pt idx="31">
                  <c:v>2.3064963559252638E-2</c:v>
                </c:pt>
                <c:pt idx="32">
                  <c:v>2.3064963559252642E-2</c:v>
                </c:pt>
                <c:pt idx="33">
                  <c:v>2.3064963559252645E-2</c:v>
                </c:pt>
                <c:pt idx="34">
                  <c:v>2.3064963559252635E-2</c:v>
                </c:pt>
                <c:pt idx="35">
                  <c:v>2.3064963559252642E-2</c:v>
                </c:pt>
                <c:pt idx="36">
                  <c:v>2.3064963559252628E-2</c:v>
                </c:pt>
                <c:pt idx="37">
                  <c:v>2.3064963559252642E-2</c:v>
                </c:pt>
                <c:pt idx="38">
                  <c:v>2.3064963559252642E-2</c:v>
                </c:pt>
                <c:pt idx="39">
                  <c:v>2.3064963559252645E-2</c:v>
                </c:pt>
                <c:pt idx="40">
                  <c:v>2.3064963559252635E-2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2-4544-BC1E-8713A09D13E6}"/>
            </c:ext>
          </c:extLst>
        </c:ser>
        <c:ser>
          <c:idx val="1"/>
          <c:order val="1"/>
          <c:tx>
            <c:strRef>
              <c:f>'Share E-Scooter'!$A$3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E-Scooter'!$B$3:$AP$3</c:f>
              <c:numCache>
                <c:formatCode>0.00%</c:formatCode>
                <c:ptCount val="41"/>
                <c:pt idx="0">
                  <c:v>2.4288570098652984E-2</c:v>
                </c:pt>
                <c:pt idx="1">
                  <c:v>2.4237369545108172E-2</c:v>
                </c:pt>
                <c:pt idx="2">
                  <c:v>2.4316127761047478E-2</c:v>
                </c:pt>
                <c:pt idx="3">
                  <c:v>2.4316127761047482E-2</c:v>
                </c:pt>
                <c:pt idx="4">
                  <c:v>3.159466734002607E-2</c:v>
                </c:pt>
                <c:pt idx="5">
                  <c:v>3.1695032323655635E-2</c:v>
                </c:pt>
                <c:pt idx="6">
                  <c:v>3.1478098673511069E-2</c:v>
                </c:pt>
                <c:pt idx="7">
                  <c:v>3.1577723261616945E-2</c:v>
                </c:pt>
                <c:pt idx="8">
                  <c:v>3.1577723261616952E-2</c:v>
                </c:pt>
                <c:pt idx="9">
                  <c:v>3.2372380464735291E-2</c:v>
                </c:pt>
                <c:pt idx="10">
                  <c:v>2.5928752562431587E-2</c:v>
                </c:pt>
                <c:pt idx="11">
                  <c:v>2.6641731341880932E-2</c:v>
                </c:pt>
                <c:pt idx="12">
                  <c:v>2.3950723284590067E-2</c:v>
                </c:pt>
                <c:pt idx="13">
                  <c:v>2.3255234709356493E-2</c:v>
                </c:pt>
                <c:pt idx="14">
                  <c:v>2.2867814757978725E-2</c:v>
                </c:pt>
                <c:pt idx="15">
                  <c:v>2.2138865229507969E-2</c:v>
                </c:pt>
                <c:pt idx="16">
                  <c:v>2.1565136729227049E-2</c:v>
                </c:pt>
                <c:pt idx="17">
                  <c:v>2.1552277432004555E-2</c:v>
                </c:pt>
                <c:pt idx="18">
                  <c:v>2.1660352093683909E-2</c:v>
                </c:pt>
                <c:pt idx="19">
                  <c:v>2.1659261254103574E-2</c:v>
                </c:pt>
                <c:pt idx="20">
                  <c:v>2.1658133052229571E-2</c:v>
                </c:pt>
                <c:pt idx="21">
                  <c:v>2.1657257490292462E-2</c:v>
                </c:pt>
                <c:pt idx="22">
                  <c:v>2.1656359650738068E-2</c:v>
                </c:pt>
                <c:pt idx="23">
                  <c:v>2.1655745490073423E-2</c:v>
                </c:pt>
                <c:pt idx="24">
                  <c:v>2.1655120984827459E-2</c:v>
                </c:pt>
                <c:pt idx="25">
                  <c:v>2.1654803252727291E-2</c:v>
                </c:pt>
                <c:pt idx="26">
                  <c:v>2.1654482855733546E-2</c:v>
                </c:pt>
                <c:pt idx="27">
                  <c:v>2.1654482855733539E-2</c:v>
                </c:pt>
                <c:pt idx="28">
                  <c:v>2.1654482855733549E-2</c:v>
                </c:pt>
                <c:pt idx="29">
                  <c:v>2.1654644580010405E-2</c:v>
                </c:pt>
                <c:pt idx="30">
                  <c:v>2.1654644580010401E-2</c:v>
                </c:pt>
                <c:pt idx="31">
                  <c:v>2.1654644580010398E-2</c:v>
                </c:pt>
                <c:pt idx="32">
                  <c:v>2.1654644580010401E-2</c:v>
                </c:pt>
                <c:pt idx="33">
                  <c:v>2.1654644580010405E-2</c:v>
                </c:pt>
                <c:pt idx="34">
                  <c:v>2.1654644580010395E-2</c:v>
                </c:pt>
                <c:pt idx="35">
                  <c:v>2.1654644580010398E-2</c:v>
                </c:pt>
                <c:pt idx="36">
                  <c:v>2.1654644580010395E-2</c:v>
                </c:pt>
                <c:pt idx="37">
                  <c:v>2.1654644580010401E-2</c:v>
                </c:pt>
                <c:pt idx="38">
                  <c:v>2.1654644580010405E-2</c:v>
                </c:pt>
                <c:pt idx="39">
                  <c:v>2.1654644580010398E-2</c:v>
                </c:pt>
                <c:pt idx="40">
                  <c:v>2.1654644580010391E-2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2-4544-BC1E-8713A09D13E6}"/>
            </c:ext>
          </c:extLst>
        </c:ser>
        <c:ser>
          <c:idx val="2"/>
          <c:order val="2"/>
          <c:tx>
            <c:strRef>
              <c:f>'Share E-Scooter'!$A$4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E-Scooter'!$B$4:$AP$4</c:f>
              <c:numCache>
                <c:formatCode>0.00%</c:formatCode>
                <c:ptCount val="41"/>
                <c:pt idx="0">
                  <c:v>1.097148729627694E-3</c:v>
                </c:pt>
                <c:pt idx="1">
                  <c:v>1.0948359289132115E-3</c:v>
                </c:pt>
                <c:pt idx="2">
                  <c:v>8.7871483826798026E-4</c:v>
                </c:pt>
                <c:pt idx="3">
                  <c:v>8.7871483826798026E-4</c:v>
                </c:pt>
                <c:pt idx="4">
                  <c:v>8.5630522491008981E-4</c:v>
                </c:pt>
                <c:pt idx="5">
                  <c:v>6.4426905077879463E-4</c:v>
                </c:pt>
                <c:pt idx="6">
                  <c:v>6.3985941221356417E-4</c:v>
                </c:pt>
                <c:pt idx="7">
                  <c:v>4.2792299612902254E-4</c:v>
                </c:pt>
                <c:pt idx="8">
                  <c:v>4.2792299612902249E-4</c:v>
                </c:pt>
                <c:pt idx="9">
                  <c:v>2.7549840630472929E-5</c:v>
                </c:pt>
                <c:pt idx="10">
                  <c:v>1.5806759801454153E-3</c:v>
                </c:pt>
                <c:pt idx="11">
                  <c:v>2.3531787591300215E-3</c:v>
                </c:pt>
                <c:pt idx="12">
                  <c:v>2.3137963783700106E-3</c:v>
                </c:pt>
                <c:pt idx="13">
                  <c:v>3.0181546172769061E-3</c:v>
                </c:pt>
                <c:pt idx="14">
                  <c:v>3.6422332757743894E-3</c:v>
                </c:pt>
                <c:pt idx="15">
                  <c:v>4.1058333722454026E-3</c:v>
                </c:pt>
                <c:pt idx="16">
                  <c:v>4.5061176370119098E-3</c:v>
                </c:pt>
                <c:pt idx="17">
                  <c:v>4.8060629233835708E-3</c:v>
                </c:pt>
                <c:pt idx="18">
                  <c:v>5.0909863000076529E-3</c:v>
                </c:pt>
                <c:pt idx="19">
                  <c:v>5.0907299122381934E-3</c:v>
                </c:pt>
                <c:pt idx="20">
                  <c:v>5.0904647429436522E-3</c:v>
                </c:pt>
                <c:pt idx="21">
                  <c:v>5.0902589534067445E-3</c:v>
                </c:pt>
                <c:pt idx="22">
                  <c:v>5.0900479278033163E-3</c:v>
                </c:pt>
                <c:pt idx="23">
                  <c:v>5.08990357726293E-3</c:v>
                </c:pt>
                <c:pt idx="24">
                  <c:v>5.0897567953621676E-3</c:v>
                </c:pt>
                <c:pt idx="25">
                  <c:v>5.0896821165313695E-3</c:v>
                </c:pt>
                <c:pt idx="26">
                  <c:v>5.0896068113517193E-3</c:v>
                </c:pt>
                <c:pt idx="27">
                  <c:v>5.0896068113517184E-3</c:v>
                </c:pt>
                <c:pt idx="28">
                  <c:v>5.0896068113517202E-3</c:v>
                </c:pt>
                <c:pt idx="29">
                  <c:v>5.0896448225564456E-3</c:v>
                </c:pt>
                <c:pt idx="30">
                  <c:v>5.0896448225564456E-3</c:v>
                </c:pt>
                <c:pt idx="31">
                  <c:v>5.0896448225564456E-3</c:v>
                </c:pt>
                <c:pt idx="32">
                  <c:v>5.0896448225564456E-3</c:v>
                </c:pt>
                <c:pt idx="33">
                  <c:v>5.0896448225564465E-3</c:v>
                </c:pt>
                <c:pt idx="34">
                  <c:v>5.0896448225564448E-3</c:v>
                </c:pt>
                <c:pt idx="35">
                  <c:v>5.0896448225564456E-3</c:v>
                </c:pt>
                <c:pt idx="36">
                  <c:v>5.089644822556443E-3</c:v>
                </c:pt>
                <c:pt idx="37">
                  <c:v>5.0896448225564456E-3</c:v>
                </c:pt>
                <c:pt idx="38">
                  <c:v>5.0896448225564456E-3</c:v>
                </c:pt>
                <c:pt idx="39">
                  <c:v>5.0896448225564465E-3</c:v>
                </c:pt>
                <c:pt idx="40">
                  <c:v>5.0896448225564439E-3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2-4544-BC1E-8713A09D13E6}"/>
            </c:ext>
          </c:extLst>
        </c:ser>
        <c:ser>
          <c:idx val="3"/>
          <c:order val="3"/>
          <c:tx>
            <c:strRef>
              <c:f>'Share E-Scooter'!$A$5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E-Scooter'!$B$5:$AP$5</c:f>
              <c:numCache>
                <c:formatCode>0.00%</c:formatCode>
                <c:ptCount val="41"/>
                <c:pt idx="0">
                  <c:v>1.6371590540541617E-2</c:v>
                </c:pt>
                <c:pt idx="1">
                  <c:v>1.6337079060669391E-2</c:v>
                </c:pt>
                <c:pt idx="2">
                  <c:v>1.6390165646574809E-2</c:v>
                </c:pt>
                <c:pt idx="3">
                  <c:v>1.6390165646574809E-2</c:v>
                </c:pt>
                <c:pt idx="4">
                  <c:v>2.129622924917331E-2</c:v>
                </c:pt>
                <c:pt idx="5">
                  <c:v>2.1363879769970433E-2</c:v>
                </c:pt>
                <c:pt idx="6">
                  <c:v>2.1217656716072796E-2</c:v>
                </c:pt>
                <c:pt idx="7">
                  <c:v>2.1284808176929276E-2</c:v>
                </c:pt>
                <c:pt idx="8">
                  <c:v>2.1284808176929279E-2</c:v>
                </c:pt>
                <c:pt idx="9">
                  <c:v>2.1820442934212366E-2</c:v>
                </c:pt>
                <c:pt idx="10">
                  <c:v>2.1765711747420102E-2</c:v>
                </c:pt>
                <c:pt idx="11">
                  <c:v>2.038580741255518E-2</c:v>
                </c:pt>
                <c:pt idx="12">
                  <c:v>2.0062167605610956E-2</c:v>
                </c:pt>
                <c:pt idx="13">
                  <c:v>1.8480634516890686E-2</c:v>
                </c:pt>
                <c:pt idx="14">
                  <c:v>1.735857463726163E-2</c:v>
                </c:pt>
                <c:pt idx="15">
                  <c:v>1.6116829279130853E-2</c:v>
                </c:pt>
                <c:pt idx="16">
                  <c:v>1.5097628239839634E-2</c:v>
                </c:pt>
                <c:pt idx="17">
                  <c:v>1.4328941453912456E-2</c:v>
                </c:pt>
                <c:pt idx="18">
                  <c:v>1.3662271547302193E-2</c:v>
                </c:pt>
                <c:pt idx="19">
                  <c:v>1.3661583500012071E-2</c:v>
                </c:pt>
                <c:pt idx="20">
                  <c:v>1.3660871886447523E-2</c:v>
                </c:pt>
                <c:pt idx="21">
                  <c:v>1.3660319625575238E-2</c:v>
                </c:pt>
                <c:pt idx="22">
                  <c:v>1.3659753313091256E-2</c:v>
                </c:pt>
                <c:pt idx="23">
                  <c:v>1.3659365931125456E-2</c:v>
                </c:pt>
                <c:pt idx="24">
                  <c:v>1.3658972024312852E-2</c:v>
                </c:pt>
                <c:pt idx="25">
                  <c:v>1.3658771614725186E-2</c:v>
                </c:pt>
                <c:pt idx="26">
                  <c:v>1.365856952425535E-2</c:v>
                </c:pt>
                <c:pt idx="27">
                  <c:v>1.3658569524255346E-2</c:v>
                </c:pt>
                <c:pt idx="28">
                  <c:v>1.3658569524255352E-2</c:v>
                </c:pt>
                <c:pt idx="29">
                  <c:v>1.3658671531876309E-2</c:v>
                </c:pt>
                <c:pt idx="30">
                  <c:v>1.3658671531876311E-2</c:v>
                </c:pt>
                <c:pt idx="31">
                  <c:v>1.3658671531876311E-2</c:v>
                </c:pt>
                <c:pt idx="32">
                  <c:v>1.3658671531876311E-2</c:v>
                </c:pt>
                <c:pt idx="33">
                  <c:v>1.3658671531876313E-2</c:v>
                </c:pt>
                <c:pt idx="34">
                  <c:v>1.3658671531876308E-2</c:v>
                </c:pt>
                <c:pt idx="35">
                  <c:v>1.3658671531876311E-2</c:v>
                </c:pt>
                <c:pt idx="36">
                  <c:v>1.3658671531876308E-2</c:v>
                </c:pt>
                <c:pt idx="37">
                  <c:v>1.3658671531876313E-2</c:v>
                </c:pt>
                <c:pt idx="38">
                  <c:v>1.3658671531876313E-2</c:v>
                </c:pt>
                <c:pt idx="39">
                  <c:v>1.3658671531876313E-2</c:v>
                </c:pt>
                <c:pt idx="40">
                  <c:v>1.3658671531876308E-2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2-4544-BC1E-8713A09D13E6}"/>
            </c:ext>
          </c:extLst>
        </c:ser>
        <c:ser>
          <c:idx val="4"/>
          <c:order val="4"/>
          <c:tx>
            <c:strRef>
              <c:f>'Share E-Scooter'!$A$6</c:f>
              <c:strCache>
                <c:ptCount val="1"/>
                <c:pt idx="0">
                  <c:v>CYP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E-Scooter'!$B$6:$AP$6</c:f>
              <c:numCache>
                <c:formatCode>0.00%</c:formatCode>
                <c:ptCount val="41"/>
                <c:pt idx="0">
                  <c:v>9.9533180502217535E-4</c:v>
                </c:pt>
                <c:pt idx="1">
                  <c:v>9.9323363542343376E-4</c:v>
                </c:pt>
                <c:pt idx="2">
                  <c:v>7.9716888189792492E-4</c:v>
                </c:pt>
                <c:pt idx="3">
                  <c:v>7.9716888189792492E-4</c:v>
                </c:pt>
                <c:pt idx="4">
                  <c:v>7.7683891175711519E-4</c:v>
                </c:pt>
                <c:pt idx="5">
                  <c:v>5.844799888244745E-4</c:v>
                </c:pt>
                <c:pt idx="6">
                  <c:v>5.8047957083728354E-4</c:v>
                </c:pt>
                <c:pt idx="7">
                  <c:v>3.882111482662251E-4</c:v>
                </c:pt>
                <c:pt idx="8">
                  <c:v>3.882111482662251E-4</c:v>
                </c:pt>
                <c:pt idx="9">
                  <c:v>2.4993177189483676E-5</c:v>
                </c:pt>
                <c:pt idx="10">
                  <c:v>1.4339870557086767E-3</c:v>
                </c:pt>
                <c:pt idx="11">
                  <c:v>1.3322667492348681E-3</c:v>
                </c:pt>
                <c:pt idx="12">
                  <c:v>1.7249234165727853E-3</c:v>
                </c:pt>
                <c:pt idx="13">
                  <c:v>2.1726524998610859E-3</c:v>
                </c:pt>
                <c:pt idx="14">
                  <c:v>2.5770974172753805E-3</c:v>
                </c:pt>
                <c:pt idx="15">
                  <c:v>2.8798165328423717E-3</c:v>
                </c:pt>
                <c:pt idx="16">
                  <c:v>3.1463554813236073E-3</c:v>
                </c:pt>
                <c:pt idx="17">
                  <c:v>3.283161910126509E-3</c:v>
                </c:pt>
                <c:pt idx="18">
                  <c:v>3.3285157710327131E-3</c:v>
                </c:pt>
                <c:pt idx="19">
                  <c:v>3.3283481432521897E-3</c:v>
                </c:pt>
                <c:pt idx="20">
                  <c:v>3.3281747740606694E-3</c:v>
                </c:pt>
                <c:pt idx="21">
                  <c:v>3.3280402276920987E-3</c:v>
                </c:pt>
                <c:pt idx="22">
                  <c:v>3.3279022579534843E-3</c:v>
                </c:pt>
                <c:pt idx="23">
                  <c:v>3.3278078807499477E-3</c:v>
                </c:pt>
                <c:pt idx="24">
                  <c:v>3.3277119139091828E-3</c:v>
                </c:pt>
                <c:pt idx="25">
                  <c:v>3.3276630884652653E-3</c:v>
                </c:pt>
                <c:pt idx="26">
                  <c:v>3.3276138535109096E-3</c:v>
                </c:pt>
                <c:pt idx="27">
                  <c:v>3.3276138535109092E-3</c:v>
                </c:pt>
                <c:pt idx="28">
                  <c:v>3.3276138535109105E-3</c:v>
                </c:pt>
                <c:pt idx="29">
                  <c:v>3.3276387054525475E-3</c:v>
                </c:pt>
                <c:pt idx="30">
                  <c:v>3.3276387054525475E-3</c:v>
                </c:pt>
                <c:pt idx="31">
                  <c:v>3.3276387054525475E-3</c:v>
                </c:pt>
                <c:pt idx="32">
                  <c:v>3.3276387054525475E-3</c:v>
                </c:pt>
                <c:pt idx="33">
                  <c:v>3.3276387054525479E-3</c:v>
                </c:pt>
                <c:pt idx="34">
                  <c:v>3.3276387054525462E-3</c:v>
                </c:pt>
                <c:pt idx="35">
                  <c:v>3.327638705452547E-3</c:v>
                </c:pt>
                <c:pt idx="36">
                  <c:v>3.3276387054525457E-3</c:v>
                </c:pt>
                <c:pt idx="37">
                  <c:v>3.3276387054525475E-3</c:v>
                </c:pt>
                <c:pt idx="38">
                  <c:v>3.3276387054525475E-3</c:v>
                </c:pt>
                <c:pt idx="39">
                  <c:v>3.3276387054525475E-3</c:v>
                </c:pt>
                <c:pt idx="40">
                  <c:v>3.3276387054525462E-3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2-4544-BC1E-8713A09D13E6}"/>
            </c:ext>
          </c:extLst>
        </c:ser>
        <c:ser>
          <c:idx val="5"/>
          <c:order val="5"/>
          <c:tx>
            <c:strRef>
              <c:f>'Share E-Scooter'!$A$7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E-Scooter'!$B$7:$AP$7</c:f>
              <c:numCache>
                <c:formatCode>0.00%</c:formatCode>
                <c:ptCount val="41"/>
                <c:pt idx="0">
                  <c:v>1.6423926342908936E-3</c:v>
                </c:pt>
                <c:pt idx="1">
                  <c:v>1.6389304538631424E-3</c:v>
                </c:pt>
                <c:pt idx="2">
                  <c:v>1.3154048663057537E-3</c:v>
                </c:pt>
                <c:pt idx="3">
                  <c:v>1.3154048663057537E-3</c:v>
                </c:pt>
                <c:pt idx="4">
                  <c:v>1.2818584719816262E-3</c:v>
                </c:pt>
                <c:pt idx="5">
                  <c:v>9.6444785918837757E-4</c:v>
                </c:pt>
                <c:pt idx="6">
                  <c:v>9.5784678706037438E-4</c:v>
                </c:pt>
                <c:pt idx="7">
                  <c:v>6.405855085157788E-4</c:v>
                </c:pt>
                <c:pt idx="8">
                  <c:v>6.405855085157789E-4</c:v>
                </c:pt>
                <c:pt idx="9">
                  <c:v>4.1241131767733112E-5</c:v>
                </c:pt>
                <c:pt idx="10">
                  <c:v>2.3662157343720615E-3</c:v>
                </c:pt>
                <c:pt idx="11">
                  <c:v>4.9910453007581618E-3</c:v>
                </c:pt>
                <c:pt idx="12">
                  <c:v>4.8674927729878388E-3</c:v>
                </c:pt>
                <c:pt idx="13">
                  <c:v>6.5755458790976492E-3</c:v>
                </c:pt>
                <c:pt idx="14">
                  <c:v>8.0766764417702641E-3</c:v>
                </c:pt>
                <c:pt idx="15">
                  <c:v>9.2105617593281671E-3</c:v>
                </c:pt>
                <c:pt idx="16">
                  <c:v>1.0180939667926322E-2</c:v>
                </c:pt>
                <c:pt idx="17">
                  <c:v>1.0926150162445305E-2</c:v>
                </c:pt>
                <c:pt idx="18">
                  <c:v>1.1599806034671945E-2</c:v>
                </c:pt>
                <c:pt idx="19">
                  <c:v>1.1599221855453984E-2</c:v>
                </c:pt>
                <c:pt idx="20">
                  <c:v>1.1598617667541904E-2</c:v>
                </c:pt>
                <c:pt idx="21">
                  <c:v>1.1598148776334694E-2</c:v>
                </c:pt>
                <c:pt idx="22">
                  <c:v>1.1597667954756346E-2</c:v>
                </c:pt>
                <c:pt idx="23">
                  <c:v>1.1597339052227285E-2</c:v>
                </c:pt>
                <c:pt idx="24">
                  <c:v>1.1597004609846596E-2</c:v>
                </c:pt>
                <c:pt idx="25">
                  <c:v>1.1596834454222297E-2</c:v>
                </c:pt>
                <c:pt idx="26">
                  <c:v>1.1596662871462913E-2</c:v>
                </c:pt>
                <c:pt idx="27">
                  <c:v>1.1596662871462909E-2</c:v>
                </c:pt>
                <c:pt idx="28">
                  <c:v>1.1596662871462915E-2</c:v>
                </c:pt>
                <c:pt idx="29">
                  <c:v>1.1596749479946215E-2</c:v>
                </c:pt>
                <c:pt idx="30">
                  <c:v>1.1596749479946215E-2</c:v>
                </c:pt>
                <c:pt idx="31">
                  <c:v>1.1596749479946215E-2</c:v>
                </c:pt>
                <c:pt idx="32">
                  <c:v>1.1596749479946216E-2</c:v>
                </c:pt>
                <c:pt idx="33">
                  <c:v>1.1596749479946216E-2</c:v>
                </c:pt>
                <c:pt idx="34">
                  <c:v>1.1596749479946213E-2</c:v>
                </c:pt>
                <c:pt idx="35">
                  <c:v>1.1596749479946216E-2</c:v>
                </c:pt>
                <c:pt idx="36">
                  <c:v>1.1596749479946211E-2</c:v>
                </c:pt>
                <c:pt idx="37">
                  <c:v>1.159674947994622E-2</c:v>
                </c:pt>
                <c:pt idx="38">
                  <c:v>1.1596749479946218E-2</c:v>
                </c:pt>
                <c:pt idx="39">
                  <c:v>1.1596749479946216E-2</c:v>
                </c:pt>
                <c:pt idx="40">
                  <c:v>1.1596749479946215E-2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2-4544-BC1E-8713A09D13E6}"/>
            </c:ext>
          </c:extLst>
        </c:ser>
        <c:ser>
          <c:idx val="6"/>
          <c:order val="6"/>
          <c:tx>
            <c:strRef>
              <c:f>'Share E-Scooter'!$A$8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E-Scooter'!$B$8:$AP$8</c:f>
              <c:numCache>
                <c:formatCode>0.00%</c:formatCode>
                <c:ptCount val="41"/>
                <c:pt idx="0">
                  <c:v>0.28204239675771781</c:v>
                </c:pt>
                <c:pt idx="1">
                  <c:v>0.28144784850813176</c:v>
                </c:pt>
                <c:pt idx="2">
                  <c:v>0.28236240032808912</c:v>
                </c:pt>
                <c:pt idx="3">
                  <c:v>0.28236240032808912</c:v>
                </c:pt>
                <c:pt idx="4">
                  <c:v>0.27516139273997253</c:v>
                </c:pt>
                <c:pt idx="5">
                  <c:v>0.27603548229377672</c:v>
                </c:pt>
                <c:pt idx="6">
                  <c:v>0.27414618355030412</c:v>
                </c:pt>
                <c:pt idx="7">
                  <c:v>0.27501382491899895</c:v>
                </c:pt>
                <c:pt idx="8">
                  <c:v>0.27501382491899895</c:v>
                </c:pt>
                <c:pt idx="9">
                  <c:v>0.28193458089365936</c:v>
                </c:pt>
                <c:pt idx="10">
                  <c:v>0.31851146520998974</c:v>
                </c:pt>
                <c:pt idx="11">
                  <c:v>0.3214089027975599</c:v>
                </c:pt>
                <c:pt idx="12">
                  <c:v>0.31452886261206331</c:v>
                </c:pt>
                <c:pt idx="13">
                  <c:v>0.29448603160767733</c:v>
                </c:pt>
                <c:pt idx="14">
                  <c:v>0.28089637266084982</c:v>
                </c:pt>
                <c:pt idx="15">
                  <c:v>0.26460795095029449</c:v>
                </c:pt>
                <c:pt idx="16">
                  <c:v>0.25142388439259056</c:v>
                </c:pt>
                <c:pt idx="17">
                  <c:v>0.24020820221573361</c:v>
                </c:pt>
                <c:pt idx="18">
                  <c:v>0.22999615413573685</c:v>
                </c:pt>
                <c:pt idx="19">
                  <c:v>0.22998457127193242</c:v>
                </c:pt>
                <c:pt idx="20">
                  <c:v>0.22997259168402048</c:v>
                </c:pt>
                <c:pt idx="21">
                  <c:v>0.22996329470318788</c:v>
                </c:pt>
                <c:pt idx="22">
                  <c:v>0.22995376117189306</c:v>
                </c:pt>
                <c:pt idx="23">
                  <c:v>0.22994723982864443</c:v>
                </c:pt>
                <c:pt idx="24">
                  <c:v>0.22994060864351001</c:v>
                </c:pt>
                <c:pt idx="25">
                  <c:v>0.2299372348682007</c:v>
                </c:pt>
                <c:pt idx="26">
                  <c:v>0.22993383279624735</c:v>
                </c:pt>
                <c:pt idx="27">
                  <c:v>0.22993383279624729</c:v>
                </c:pt>
                <c:pt idx="28">
                  <c:v>0.22993383279624741</c:v>
                </c:pt>
                <c:pt idx="29">
                  <c:v>0.22993555003341634</c:v>
                </c:pt>
                <c:pt idx="30">
                  <c:v>0.22993555003341637</c:v>
                </c:pt>
                <c:pt idx="31">
                  <c:v>0.22993555003341631</c:v>
                </c:pt>
                <c:pt idx="32">
                  <c:v>0.22993555003341634</c:v>
                </c:pt>
                <c:pt idx="33">
                  <c:v>0.2299355500334164</c:v>
                </c:pt>
                <c:pt idx="34">
                  <c:v>0.22993555003341631</c:v>
                </c:pt>
                <c:pt idx="35">
                  <c:v>0.22993555003341637</c:v>
                </c:pt>
                <c:pt idx="36">
                  <c:v>0.22993555003341626</c:v>
                </c:pt>
                <c:pt idx="37">
                  <c:v>0.22993555003341637</c:v>
                </c:pt>
                <c:pt idx="38">
                  <c:v>0.22993555003341637</c:v>
                </c:pt>
                <c:pt idx="39">
                  <c:v>0.22993555003341634</c:v>
                </c:pt>
                <c:pt idx="40">
                  <c:v>0.22993555003341629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2-4544-BC1E-8713A09D13E6}"/>
            </c:ext>
          </c:extLst>
        </c:ser>
        <c:ser>
          <c:idx val="7"/>
          <c:order val="7"/>
          <c:tx>
            <c:strRef>
              <c:f>'Share E-Scooter'!$A$9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E-Scooter'!$B$9:$AP$9</c:f>
              <c:numCache>
                <c:formatCode>0.00%</c:formatCode>
                <c:ptCount val="41"/>
                <c:pt idx="0">
                  <c:v>3.7155247813989052E-2</c:v>
                </c:pt>
                <c:pt idx="1">
                  <c:v>3.7076924172562482E-2</c:v>
                </c:pt>
                <c:pt idx="2">
                  <c:v>3.7197403929860956E-2</c:v>
                </c:pt>
                <c:pt idx="3">
                  <c:v>3.7197403929860956E-2</c:v>
                </c:pt>
                <c:pt idx="4">
                  <c:v>3.6248769169546093E-2</c:v>
                </c:pt>
                <c:pt idx="5">
                  <c:v>3.6363918573878773E-2</c:v>
                </c:pt>
                <c:pt idx="6">
                  <c:v>3.6115029173507229E-2</c:v>
                </c:pt>
                <c:pt idx="7">
                  <c:v>3.6229329117196965E-2</c:v>
                </c:pt>
                <c:pt idx="8">
                  <c:v>3.6229329117196965E-2</c:v>
                </c:pt>
                <c:pt idx="9">
                  <c:v>3.714104454102931E-2</c:v>
                </c:pt>
                <c:pt idx="10">
                  <c:v>2.8405556208684304E-2</c:v>
                </c:pt>
                <c:pt idx="11">
                  <c:v>2.2836284527728859E-2</c:v>
                </c:pt>
                <c:pt idx="12">
                  <c:v>2.0415672667336331E-2</c:v>
                </c:pt>
                <c:pt idx="13">
                  <c:v>2.0747522546866227E-2</c:v>
                </c:pt>
                <c:pt idx="14">
                  <c:v>2.1251996414813561E-2</c:v>
                </c:pt>
                <c:pt idx="15">
                  <c:v>1.9905133110235902E-2</c:v>
                </c:pt>
                <c:pt idx="16">
                  <c:v>1.872975824315054E-2</c:v>
                </c:pt>
                <c:pt idx="17">
                  <c:v>1.8772318475136305E-2</c:v>
                </c:pt>
                <c:pt idx="18">
                  <c:v>1.8874684388313186E-2</c:v>
                </c:pt>
                <c:pt idx="19">
                  <c:v>1.8873733838077063E-2</c:v>
                </c:pt>
                <c:pt idx="20">
                  <c:v>1.8872750730590811E-2</c:v>
                </c:pt>
                <c:pt idx="21">
                  <c:v>1.8871987771837701E-2</c:v>
                </c:pt>
                <c:pt idx="22">
                  <c:v>1.8871205400519484E-2</c:v>
                </c:pt>
                <c:pt idx="23">
                  <c:v>1.8870670225068102E-2</c:v>
                </c:pt>
                <c:pt idx="24">
                  <c:v>1.8870126035418489E-2</c:v>
                </c:pt>
                <c:pt idx="25">
                  <c:v>1.8869849165814297E-2</c:v>
                </c:pt>
                <c:pt idx="26">
                  <c:v>1.8869569974039865E-2</c:v>
                </c:pt>
                <c:pt idx="27">
                  <c:v>1.8869569974039862E-2</c:v>
                </c:pt>
                <c:pt idx="28">
                  <c:v>1.8869569974039872E-2</c:v>
                </c:pt>
                <c:pt idx="29">
                  <c:v>1.8869710899481452E-2</c:v>
                </c:pt>
                <c:pt idx="30">
                  <c:v>1.8869710899481452E-2</c:v>
                </c:pt>
                <c:pt idx="31">
                  <c:v>1.8869710899481452E-2</c:v>
                </c:pt>
                <c:pt idx="32">
                  <c:v>1.8869710899481452E-2</c:v>
                </c:pt>
                <c:pt idx="33">
                  <c:v>1.8869710899481456E-2</c:v>
                </c:pt>
                <c:pt idx="34">
                  <c:v>1.8869710899481449E-2</c:v>
                </c:pt>
                <c:pt idx="35">
                  <c:v>1.8869710899481456E-2</c:v>
                </c:pt>
                <c:pt idx="36">
                  <c:v>1.8869710899481442E-2</c:v>
                </c:pt>
                <c:pt idx="37">
                  <c:v>1.8869710899481452E-2</c:v>
                </c:pt>
                <c:pt idx="38">
                  <c:v>1.8869710899481456E-2</c:v>
                </c:pt>
                <c:pt idx="39">
                  <c:v>1.8869710899481456E-2</c:v>
                </c:pt>
                <c:pt idx="40">
                  <c:v>1.8869710899481446E-2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2-4544-BC1E-8713A09D13E6}"/>
            </c:ext>
          </c:extLst>
        </c:ser>
        <c:ser>
          <c:idx val="8"/>
          <c:order val="8"/>
          <c:tx>
            <c:strRef>
              <c:f>'Share E-Scooter'!$A$10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E-Scooter'!$B$10:$AP$10</c:f>
              <c:numCache>
                <c:formatCode>0.00%</c:formatCode>
                <c:ptCount val="41"/>
                <c:pt idx="0">
                  <c:v>7.3904496676280018E-2</c:v>
                </c:pt>
                <c:pt idx="1">
                  <c:v>7.3748705243358803E-2</c:v>
                </c:pt>
                <c:pt idx="2">
                  <c:v>7.3988348264107856E-2</c:v>
                </c:pt>
                <c:pt idx="3">
                  <c:v>7.3988348264107856E-2</c:v>
                </c:pt>
                <c:pt idx="4">
                  <c:v>7.2101444566367009E-2</c:v>
                </c:pt>
                <c:pt idx="5">
                  <c:v>7.233048512646191E-2</c:v>
                </c:pt>
                <c:pt idx="6">
                  <c:v>7.1835425964036012E-2</c:v>
                </c:pt>
                <c:pt idx="7">
                  <c:v>7.2062776884982832E-2</c:v>
                </c:pt>
                <c:pt idx="8">
                  <c:v>7.2062776884982846E-2</c:v>
                </c:pt>
                <c:pt idx="9">
                  <c:v>7.3876245330884646E-2</c:v>
                </c:pt>
                <c:pt idx="10">
                  <c:v>5.8035804995220514E-2</c:v>
                </c:pt>
                <c:pt idx="11">
                  <c:v>5.0739290855360948E-2</c:v>
                </c:pt>
                <c:pt idx="12">
                  <c:v>5.6953593277976881E-2</c:v>
                </c:pt>
                <c:pt idx="13">
                  <c:v>5.968250240582261E-2</c:v>
                </c:pt>
                <c:pt idx="14">
                  <c:v>6.2628056260497292E-2</c:v>
                </c:pt>
                <c:pt idx="15">
                  <c:v>6.4035124129971255E-2</c:v>
                </c:pt>
                <c:pt idx="16">
                  <c:v>6.5366144883312147E-2</c:v>
                </c:pt>
                <c:pt idx="17">
                  <c:v>6.7543128480740275E-2</c:v>
                </c:pt>
                <c:pt idx="18">
                  <c:v>6.9641692634268143E-2</c:v>
                </c:pt>
                <c:pt idx="19">
                  <c:v>6.9638185400662772E-2</c:v>
                </c:pt>
                <c:pt idx="20">
                  <c:v>6.9634558040968936E-2</c:v>
                </c:pt>
                <c:pt idx="21">
                  <c:v>6.9631742961368995E-2</c:v>
                </c:pt>
                <c:pt idx="22">
                  <c:v>6.9628856255464527E-2</c:v>
                </c:pt>
                <c:pt idx="23">
                  <c:v>6.9626881625133016E-2</c:v>
                </c:pt>
                <c:pt idx="24">
                  <c:v>6.9624873735224316E-2</c:v>
                </c:pt>
                <c:pt idx="25">
                  <c:v>6.9623852172824754E-2</c:v>
                </c:pt>
                <c:pt idx="26">
                  <c:v>6.9622822042341978E-2</c:v>
                </c:pt>
                <c:pt idx="27">
                  <c:v>6.9622822042341978E-2</c:v>
                </c:pt>
                <c:pt idx="28">
                  <c:v>6.9622822042342006E-2</c:v>
                </c:pt>
                <c:pt idx="29">
                  <c:v>6.9623342013223899E-2</c:v>
                </c:pt>
                <c:pt idx="30">
                  <c:v>6.9623342013223899E-2</c:v>
                </c:pt>
                <c:pt idx="31">
                  <c:v>6.9623342013223899E-2</c:v>
                </c:pt>
                <c:pt idx="32">
                  <c:v>6.9623342013223885E-2</c:v>
                </c:pt>
                <c:pt idx="33">
                  <c:v>6.9623342013223913E-2</c:v>
                </c:pt>
                <c:pt idx="34">
                  <c:v>6.9623342013223885E-2</c:v>
                </c:pt>
                <c:pt idx="35">
                  <c:v>6.9623342013223885E-2</c:v>
                </c:pt>
                <c:pt idx="36">
                  <c:v>6.9623342013223857E-2</c:v>
                </c:pt>
                <c:pt idx="37">
                  <c:v>6.9623342013223885E-2</c:v>
                </c:pt>
                <c:pt idx="38">
                  <c:v>6.9623342013223885E-2</c:v>
                </c:pt>
                <c:pt idx="39">
                  <c:v>6.9623342013223899E-2</c:v>
                </c:pt>
                <c:pt idx="40">
                  <c:v>6.9623342013223871E-2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2-4544-BC1E-8713A09D13E6}"/>
            </c:ext>
          </c:extLst>
        </c:ser>
        <c:ser>
          <c:idx val="9"/>
          <c:order val="9"/>
          <c:tx>
            <c:strRef>
              <c:f>'Share E-Scooter'!$A$11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E-Scooter'!$B$11:$AP$11</c:f>
              <c:numCache>
                <c:formatCode>0.00%</c:formatCode>
                <c:ptCount val="41"/>
                <c:pt idx="0">
                  <c:v>6.4452333582060573E-4</c:v>
                </c:pt>
                <c:pt idx="1">
                  <c:v>6.4316467405367052E-4</c:v>
                </c:pt>
                <c:pt idx="2">
                  <c:v>5.1620368642975897E-4</c:v>
                </c:pt>
                <c:pt idx="3">
                  <c:v>5.1620368642975897E-4</c:v>
                </c:pt>
                <c:pt idx="4">
                  <c:v>5.0303909136088538E-4</c:v>
                </c:pt>
                <c:pt idx="5">
                  <c:v>3.7847780028404476E-4</c:v>
                </c:pt>
                <c:pt idx="6">
                  <c:v>3.7588734478692171E-4</c:v>
                </c:pt>
                <c:pt idx="7">
                  <c:v>2.5138465687602591E-4</c:v>
                </c:pt>
                <c:pt idx="8">
                  <c:v>2.5138465687602596E-4</c:v>
                </c:pt>
                <c:pt idx="9">
                  <c:v>1.6184237109315119E-5</c:v>
                </c:pt>
                <c:pt idx="10">
                  <c:v>9.2857287992352804E-4</c:v>
                </c:pt>
                <c:pt idx="11">
                  <c:v>9.884792245472662E-4</c:v>
                </c:pt>
                <c:pt idx="12">
                  <c:v>1.3121987034814516E-3</c:v>
                </c:pt>
                <c:pt idx="13">
                  <c:v>1.6653512294115941E-3</c:v>
                </c:pt>
                <c:pt idx="14">
                  <c:v>1.9793170885259366E-3</c:v>
                </c:pt>
                <c:pt idx="15">
                  <c:v>2.211681456692878E-3</c:v>
                </c:pt>
                <c:pt idx="16">
                  <c:v>2.4105798455102056E-3</c:v>
                </c:pt>
                <c:pt idx="17">
                  <c:v>2.5653856220826565E-3</c:v>
                </c:pt>
                <c:pt idx="18">
                  <c:v>2.6820980086325833E-3</c:v>
                </c:pt>
                <c:pt idx="19">
                  <c:v>2.6819629351742427E-3</c:v>
                </c:pt>
                <c:pt idx="20">
                  <c:v>2.6818232353214189E-3</c:v>
                </c:pt>
                <c:pt idx="21">
                  <c:v>2.6817148186660577E-3</c:v>
                </c:pt>
                <c:pt idx="22">
                  <c:v>2.6816036434796852E-3</c:v>
                </c:pt>
                <c:pt idx="23">
                  <c:v>2.6815275948961484E-3</c:v>
                </c:pt>
                <c:pt idx="24">
                  <c:v>2.6814502653924851E-3</c:v>
                </c:pt>
                <c:pt idx="25">
                  <c:v>2.6814109221431483E-3</c:v>
                </c:pt>
                <c:pt idx="26">
                  <c:v>2.6813712489127612E-3</c:v>
                </c:pt>
                <c:pt idx="27">
                  <c:v>2.6813712489127603E-3</c:v>
                </c:pt>
                <c:pt idx="28">
                  <c:v>2.681371248912762E-3</c:v>
                </c:pt>
                <c:pt idx="29">
                  <c:v>2.6813912744580075E-3</c:v>
                </c:pt>
                <c:pt idx="30">
                  <c:v>2.6813912744580075E-3</c:v>
                </c:pt>
                <c:pt idx="31">
                  <c:v>2.6813912744580071E-3</c:v>
                </c:pt>
                <c:pt idx="32">
                  <c:v>2.681391274458008E-3</c:v>
                </c:pt>
                <c:pt idx="33">
                  <c:v>2.681391274458008E-3</c:v>
                </c:pt>
                <c:pt idx="34">
                  <c:v>2.6813912744580071E-3</c:v>
                </c:pt>
                <c:pt idx="35">
                  <c:v>2.681391274458008E-3</c:v>
                </c:pt>
                <c:pt idx="36">
                  <c:v>2.6813912744580067E-3</c:v>
                </c:pt>
                <c:pt idx="37">
                  <c:v>2.6813912744580084E-3</c:v>
                </c:pt>
                <c:pt idx="38">
                  <c:v>2.681391274458008E-3</c:v>
                </c:pt>
                <c:pt idx="39">
                  <c:v>2.6813912744580075E-3</c:v>
                </c:pt>
                <c:pt idx="40">
                  <c:v>2.6813912744580075E-3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2-4544-BC1E-8713A09D13E6}"/>
            </c:ext>
          </c:extLst>
        </c:ser>
        <c:ser>
          <c:idx val="10"/>
          <c:order val="10"/>
          <c:tx>
            <c:strRef>
              <c:f>'Share E-Scooter'!$A$12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E-Scooter'!$B$12:$AP$12</c:f>
              <c:numCache>
                <c:formatCode>0.00%</c:formatCode>
                <c:ptCount val="41"/>
                <c:pt idx="0">
                  <c:v>2.727805456721067E-2</c:v>
                </c:pt>
                <c:pt idx="1">
                  <c:v>2.7220552149909281E-2</c:v>
                </c:pt>
                <c:pt idx="2">
                  <c:v>2.7309004080314506E-2</c:v>
                </c:pt>
                <c:pt idx="3">
                  <c:v>2.730900408031451E-2</c:v>
                </c:pt>
                <c:pt idx="4">
                  <c:v>2.6612550354968095E-2</c:v>
                </c:pt>
                <c:pt idx="5">
                  <c:v>2.669708893079711E-2</c:v>
                </c:pt>
                <c:pt idx="6">
                  <c:v>2.651436323136094E-2</c:v>
                </c:pt>
                <c:pt idx="7">
                  <c:v>2.6598278163555901E-2</c:v>
                </c:pt>
                <c:pt idx="8">
                  <c:v>2.6598278163555894E-2</c:v>
                </c:pt>
                <c:pt idx="9">
                  <c:v>2.7267627032000342E-2</c:v>
                </c:pt>
                <c:pt idx="10">
                  <c:v>2.5133616336512819E-2</c:v>
                </c:pt>
                <c:pt idx="11">
                  <c:v>2.5946228278309579E-2</c:v>
                </c:pt>
                <c:pt idx="12">
                  <c:v>2.1452016566240632E-2</c:v>
                </c:pt>
                <c:pt idx="13">
                  <c:v>1.9894167468607536E-2</c:v>
                </c:pt>
                <c:pt idx="14">
                  <c:v>1.8839137633315808E-2</c:v>
                </c:pt>
                <c:pt idx="15">
                  <c:v>1.7640530063352967E-2</c:v>
                </c:pt>
                <c:pt idx="16">
                  <c:v>1.6666740921740038E-2</c:v>
                </c:pt>
                <c:pt idx="17">
                  <c:v>1.576069627186236E-2</c:v>
                </c:pt>
                <c:pt idx="18">
                  <c:v>1.5178317625417414E-2</c:v>
                </c:pt>
                <c:pt idx="19">
                  <c:v>1.5177553228349577E-2</c:v>
                </c:pt>
                <c:pt idx="20">
                  <c:v>1.5176762649954769E-2</c:v>
                </c:pt>
                <c:pt idx="21">
                  <c:v>1.5176149106965039E-2</c:v>
                </c:pt>
                <c:pt idx="22">
                  <c:v>1.5175519953114062E-2</c:v>
                </c:pt>
                <c:pt idx="23">
                  <c:v>1.517508958496489E-2</c:v>
                </c:pt>
                <c:pt idx="24">
                  <c:v>1.5174651967933503E-2</c:v>
                </c:pt>
                <c:pt idx="25">
                  <c:v>1.5174429319718213E-2</c:v>
                </c:pt>
                <c:pt idx="26">
                  <c:v>1.5174204804100175E-2</c:v>
                </c:pt>
                <c:pt idx="27">
                  <c:v>1.5174204804100174E-2</c:v>
                </c:pt>
                <c:pt idx="28">
                  <c:v>1.5174204804100181E-2</c:v>
                </c:pt>
                <c:pt idx="29">
                  <c:v>1.517431813108726E-2</c:v>
                </c:pt>
                <c:pt idx="30">
                  <c:v>1.5174318131087263E-2</c:v>
                </c:pt>
                <c:pt idx="31">
                  <c:v>1.5174318131087262E-2</c:v>
                </c:pt>
                <c:pt idx="32">
                  <c:v>1.5174318131087262E-2</c:v>
                </c:pt>
                <c:pt idx="33">
                  <c:v>1.5174318131087265E-2</c:v>
                </c:pt>
                <c:pt idx="34">
                  <c:v>1.5174318131087257E-2</c:v>
                </c:pt>
                <c:pt idx="35">
                  <c:v>1.5174318131087262E-2</c:v>
                </c:pt>
                <c:pt idx="36">
                  <c:v>1.5174318131087257E-2</c:v>
                </c:pt>
                <c:pt idx="37">
                  <c:v>1.5174318131087265E-2</c:v>
                </c:pt>
                <c:pt idx="38">
                  <c:v>1.5174318131087265E-2</c:v>
                </c:pt>
                <c:pt idx="39">
                  <c:v>1.5174318131087263E-2</c:v>
                </c:pt>
                <c:pt idx="40">
                  <c:v>1.5174318131087258E-2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2-4544-BC1E-8713A09D13E6}"/>
            </c:ext>
          </c:extLst>
        </c:ser>
        <c:ser>
          <c:idx val="11"/>
          <c:order val="11"/>
          <c:tx>
            <c:strRef>
              <c:f>'Share E-Scooter'!$A$13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E-Scooter'!$B$13:$AP$13</c:f>
              <c:numCache>
                <c:formatCode>0.00%</c:formatCode>
                <c:ptCount val="41"/>
                <c:pt idx="0">
                  <c:v>0.20921633479688559</c:v>
                </c:pt>
                <c:pt idx="1">
                  <c:v>0.20877530462883911</c:v>
                </c:pt>
                <c:pt idx="2">
                  <c:v>0.20945371036483085</c:v>
                </c:pt>
                <c:pt idx="3">
                  <c:v>0.20945371036483085</c:v>
                </c:pt>
                <c:pt idx="4">
                  <c:v>0.20411207225740652</c:v>
                </c:pt>
                <c:pt idx="5">
                  <c:v>0.20476046347388113</c:v>
                </c:pt>
                <c:pt idx="6">
                  <c:v>0.20335899985355438</c:v>
                </c:pt>
                <c:pt idx="7">
                  <c:v>0.20400260786838914</c:v>
                </c:pt>
                <c:pt idx="8">
                  <c:v>0.20400260786838914</c:v>
                </c:pt>
                <c:pt idx="9">
                  <c:v>0.20913635802683056</c:v>
                </c:pt>
                <c:pt idx="10">
                  <c:v>0.18100773510714052</c:v>
                </c:pt>
                <c:pt idx="11">
                  <c:v>0.16666848025997472</c:v>
                </c:pt>
                <c:pt idx="12">
                  <c:v>0.17010542713793625</c:v>
                </c:pt>
                <c:pt idx="13">
                  <c:v>0.16577600339301518</c:v>
                </c:pt>
                <c:pt idx="14">
                  <c:v>0.15433601214985643</c:v>
                </c:pt>
                <c:pt idx="15">
                  <c:v>0.15241417974736959</c:v>
                </c:pt>
                <c:pt idx="16">
                  <c:v>0.15052912593464232</c:v>
                </c:pt>
                <c:pt idx="17">
                  <c:v>0.14949874909442457</c:v>
                </c:pt>
                <c:pt idx="18">
                  <c:v>0.14946178649969855</c:v>
                </c:pt>
                <c:pt idx="19">
                  <c:v>0.14945425943680701</c:v>
                </c:pt>
                <c:pt idx="20">
                  <c:v>0.14944647456484875</c:v>
                </c:pt>
                <c:pt idx="21">
                  <c:v>0.14944043297093809</c:v>
                </c:pt>
                <c:pt idx="22">
                  <c:v>0.14943423765595848</c:v>
                </c:pt>
                <c:pt idx="23">
                  <c:v>0.14942999979547777</c:v>
                </c:pt>
                <c:pt idx="24">
                  <c:v>0.14942569055482757</c:v>
                </c:pt>
                <c:pt idx="25">
                  <c:v>0.14942349812475464</c:v>
                </c:pt>
                <c:pt idx="26">
                  <c:v>0.14942128730625703</c:v>
                </c:pt>
                <c:pt idx="27">
                  <c:v>0.14942128730625701</c:v>
                </c:pt>
                <c:pt idx="28">
                  <c:v>0.14942128730625706</c:v>
                </c:pt>
                <c:pt idx="29">
                  <c:v>0.14942240324376516</c:v>
                </c:pt>
                <c:pt idx="30">
                  <c:v>0.14942240324376513</c:v>
                </c:pt>
                <c:pt idx="31">
                  <c:v>0.14942240324376513</c:v>
                </c:pt>
                <c:pt idx="32">
                  <c:v>0.14942240324376516</c:v>
                </c:pt>
                <c:pt idx="33">
                  <c:v>0.14942240324376518</c:v>
                </c:pt>
                <c:pt idx="34">
                  <c:v>0.14942240324376513</c:v>
                </c:pt>
                <c:pt idx="35">
                  <c:v>0.14942240324376518</c:v>
                </c:pt>
                <c:pt idx="36">
                  <c:v>0.1494224032437651</c:v>
                </c:pt>
                <c:pt idx="37">
                  <c:v>0.14942240324376518</c:v>
                </c:pt>
                <c:pt idx="38">
                  <c:v>0.14942240324376518</c:v>
                </c:pt>
                <c:pt idx="39">
                  <c:v>0.14942240324376518</c:v>
                </c:pt>
                <c:pt idx="40">
                  <c:v>0.1494224032437651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2-4544-BC1E-8713A09D13E6}"/>
            </c:ext>
          </c:extLst>
        </c:ser>
        <c:ser>
          <c:idx val="12"/>
          <c:order val="12"/>
          <c:tx>
            <c:strRef>
              <c:f>'Share E-Scooter'!$A$14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E-Scooter'!$B$14:$AP$14</c:f>
              <c:numCache>
                <c:formatCode>0.00%</c:formatCode>
                <c:ptCount val="41"/>
                <c:pt idx="0">
                  <c:v>5.7531320202333418E-2</c:v>
                </c:pt>
                <c:pt idx="1">
                  <c:v>5.741004359244823E-2</c:v>
                </c:pt>
                <c:pt idx="2">
                  <c:v>5.759659488473777E-2</c:v>
                </c:pt>
                <c:pt idx="3">
                  <c:v>5.7596594884737777E-2</c:v>
                </c:pt>
                <c:pt idx="4">
                  <c:v>5.6127725388187409E-2</c:v>
                </c:pt>
                <c:pt idx="5">
                  <c:v>5.6306023142650971E-2</c:v>
                </c:pt>
                <c:pt idx="6">
                  <c:v>5.592064189423547E-2</c:v>
                </c:pt>
                <c:pt idx="7">
                  <c:v>5.6097624340764776E-2</c:v>
                </c:pt>
                <c:pt idx="8">
                  <c:v>5.6097624340764762E-2</c:v>
                </c:pt>
                <c:pt idx="9">
                  <c:v>5.7509327803072358E-2</c:v>
                </c:pt>
                <c:pt idx="10">
                  <c:v>6.0229284239134352E-2</c:v>
                </c:pt>
                <c:pt idx="11">
                  <c:v>8.3964877622862935E-2</c:v>
                </c:pt>
                <c:pt idx="12">
                  <c:v>7.8919249677493697E-2</c:v>
                </c:pt>
                <c:pt idx="13">
                  <c:v>9.3659646319312853E-2</c:v>
                </c:pt>
                <c:pt idx="14">
                  <c:v>0.10704494614212264</c:v>
                </c:pt>
                <c:pt idx="15">
                  <c:v>0.11655980239360472</c:v>
                </c:pt>
                <c:pt idx="16">
                  <c:v>0.12477697868117328</c:v>
                </c:pt>
                <c:pt idx="17">
                  <c:v>0.13115557728885943</c:v>
                </c:pt>
                <c:pt idx="18">
                  <c:v>0.13671199969434791</c:v>
                </c:pt>
                <c:pt idx="19">
                  <c:v>0.13670511472499336</c:v>
                </c:pt>
                <c:pt idx="20">
                  <c:v>0.13669799393888674</c:v>
                </c:pt>
                <c:pt idx="21">
                  <c:v>0.13669246772108745</c:v>
                </c:pt>
                <c:pt idx="22">
                  <c:v>0.13668680089534266</c:v>
                </c:pt>
                <c:pt idx="23">
                  <c:v>0.13668292454410727</c:v>
                </c:pt>
                <c:pt idx="24">
                  <c:v>0.13667898290176342</c:v>
                </c:pt>
                <c:pt idx="25">
                  <c:v>0.13667697749619132</c:v>
                </c:pt>
                <c:pt idx="26">
                  <c:v>0.13667495527081289</c:v>
                </c:pt>
                <c:pt idx="27">
                  <c:v>0.13667495527081283</c:v>
                </c:pt>
                <c:pt idx="28">
                  <c:v>0.13667495527081289</c:v>
                </c:pt>
                <c:pt idx="29">
                  <c:v>0.13667597601365181</c:v>
                </c:pt>
                <c:pt idx="30">
                  <c:v>0.13667597601365186</c:v>
                </c:pt>
                <c:pt idx="31">
                  <c:v>0.13667597601365181</c:v>
                </c:pt>
                <c:pt idx="32">
                  <c:v>0.13667597601365186</c:v>
                </c:pt>
                <c:pt idx="33">
                  <c:v>0.13667597601365189</c:v>
                </c:pt>
                <c:pt idx="34">
                  <c:v>0.13667597601365183</c:v>
                </c:pt>
                <c:pt idx="35">
                  <c:v>0.13667597601365186</c:v>
                </c:pt>
                <c:pt idx="36">
                  <c:v>0.13667597601365181</c:v>
                </c:pt>
                <c:pt idx="37">
                  <c:v>0.13667597601365186</c:v>
                </c:pt>
                <c:pt idx="38">
                  <c:v>0.13667597601365186</c:v>
                </c:pt>
                <c:pt idx="39">
                  <c:v>0.13667597601365183</c:v>
                </c:pt>
                <c:pt idx="40">
                  <c:v>0.13667597601365181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52-4544-BC1E-8713A09D13E6}"/>
            </c:ext>
          </c:extLst>
        </c:ser>
        <c:ser>
          <c:idx val="13"/>
          <c:order val="13"/>
          <c:tx>
            <c:strRef>
              <c:f>'Share E-Scooter'!$A$15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E-Scooter'!$B$15:$AP$15</c:f>
              <c:numCache>
                <c:formatCode>0.00%</c:formatCode>
                <c:ptCount val="41"/>
                <c:pt idx="0">
                  <c:v>1.3604136748693789E-3</c:v>
                </c:pt>
                <c:pt idx="1">
                  <c:v>1.3575459089646619E-3</c:v>
                </c:pt>
                <c:pt idx="2">
                  <c:v>1.0895657534927344E-3</c:v>
                </c:pt>
                <c:pt idx="3">
                  <c:v>1.0895657534927346E-3</c:v>
                </c:pt>
                <c:pt idx="4">
                  <c:v>1.0617788695112393E-3</c:v>
                </c:pt>
                <c:pt idx="5">
                  <c:v>7.9886382156410854E-4</c:v>
                </c:pt>
                <c:pt idx="6">
                  <c:v>7.933960737160963E-4</c:v>
                </c:pt>
                <c:pt idx="7">
                  <c:v>5.3060472113251758E-4</c:v>
                </c:pt>
                <c:pt idx="8">
                  <c:v>5.3060472113251769E-4</c:v>
                </c:pt>
                <c:pt idx="9">
                  <c:v>3.4160528032407761E-5</c:v>
                </c:pt>
                <c:pt idx="10">
                  <c:v>1.9599650994055178E-3</c:v>
                </c:pt>
                <c:pt idx="11">
                  <c:v>1.6169545317329872E-3</c:v>
                </c:pt>
                <c:pt idx="12">
                  <c:v>2.4860167930567311E-3</c:v>
                </c:pt>
                <c:pt idx="13">
                  <c:v>2.9841251202911302E-3</c:v>
                </c:pt>
                <c:pt idx="14">
                  <c:v>3.4369349810523578E-3</c:v>
                </c:pt>
                <c:pt idx="15">
                  <c:v>3.7574329034941816E-3</c:v>
                </c:pt>
                <c:pt idx="16">
                  <c:v>4.0366033500702087E-3</c:v>
                </c:pt>
                <c:pt idx="17">
                  <c:v>4.166140677164581E-3</c:v>
                </c:pt>
                <c:pt idx="18">
                  <c:v>4.3195706277511445E-3</c:v>
                </c:pt>
                <c:pt idx="19">
                  <c:v>4.319353089338545E-3</c:v>
                </c:pt>
                <c:pt idx="20">
                  <c:v>4.3191281000283044E-3</c:v>
                </c:pt>
                <c:pt idx="21">
                  <c:v>4.3189534929115809E-3</c:v>
                </c:pt>
                <c:pt idx="22">
                  <c:v>4.318774443127402E-3</c:v>
                </c:pt>
                <c:pt idx="23">
                  <c:v>4.3186519654153013E-3</c:v>
                </c:pt>
                <c:pt idx="24">
                  <c:v>4.3185274247566066E-3</c:v>
                </c:pt>
                <c:pt idx="25">
                  <c:v>4.3184640616939253E-3</c:v>
                </c:pt>
                <c:pt idx="26">
                  <c:v>4.3184001671903918E-3</c:v>
                </c:pt>
                <c:pt idx="27">
                  <c:v>4.31840016719039E-3</c:v>
                </c:pt>
                <c:pt idx="28">
                  <c:v>4.3184001671903926E-3</c:v>
                </c:pt>
                <c:pt idx="29">
                  <c:v>4.3184324187176557E-3</c:v>
                </c:pt>
                <c:pt idx="30">
                  <c:v>4.3184324187176574E-3</c:v>
                </c:pt>
                <c:pt idx="31">
                  <c:v>4.3184324187176566E-3</c:v>
                </c:pt>
                <c:pt idx="32">
                  <c:v>4.3184324187176574E-3</c:v>
                </c:pt>
                <c:pt idx="33">
                  <c:v>4.3184324187176574E-3</c:v>
                </c:pt>
                <c:pt idx="34">
                  <c:v>4.3184324187176548E-3</c:v>
                </c:pt>
                <c:pt idx="35">
                  <c:v>4.3184324187176574E-3</c:v>
                </c:pt>
                <c:pt idx="36">
                  <c:v>4.3184324187176548E-3</c:v>
                </c:pt>
                <c:pt idx="37">
                  <c:v>4.3184324187176574E-3</c:v>
                </c:pt>
                <c:pt idx="38">
                  <c:v>4.3184324187176566E-3</c:v>
                </c:pt>
                <c:pt idx="39">
                  <c:v>4.3184324187176566E-3</c:v>
                </c:pt>
                <c:pt idx="40">
                  <c:v>4.3184324187176548E-3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52-4544-BC1E-8713A09D13E6}"/>
            </c:ext>
          </c:extLst>
        </c:ser>
        <c:ser>
          <c:idx val="14"/>
          <c:order val="14"/>
          <c:tx>
            <c:strRef>
              <c:f>'Share E-Scooter'!$A$16</c:f>
              <c:strCache>
                <c:ptCount val="1"/>
                <c:pt idx="0">
                  <c:v>HRV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E-Scooter'!$B$16:$AP$16</c:f>
              <c:numCache>
                <c:formatCode>0.00%</c:formatCode>
                <c:ptCount val="41"/>
                <c:pt idx="0">
                  <c:v>7.2889499297035048E-4</c:v>
                </c:pt>
                <c:pt idx="1">
                  <c:v>7.2735847488943658E-4</c:v>
                </c:pt>
                <c:pt idx="2">
                  <c:v>5.8377759420058387E-4</c:v>
                </c:pt>
                <c:pt idx="3">
                  <c:v>5.8377759420058376E-4</c:v>
                </c:pt>
                <c:pt idx="4">
                  <c:v>5.6888968107643456E-4</c:v>
                </c:pt>
                <c:pt idx="5">
                  <c:v>4.2802263043933817E-4</c:v>
                </c:pt>
                <c:pt idx="6">
                  <c:v>4.250930700395406E-4</c:v>
                </c:pt>
                <c:pt idx="7">
                  <c:v>2.842922940458208E-4</c:v>
                </c:pt>
                <c:pt idx="8">
                  <c:v>2.842922940458208E-4</c:v>
                </c:pt>
                <c:pt idx="9">
                  <c:v>1.8302842951380978E-5</c:v>
                </c:pt>
                <c:pt idx="10">
                  <c:v>1.0501281880237539E-3</c:v>
                </c:pt>
                <c:pt idx="11">
                  <c:v>2.0955182977551415E-3</c:v>
                </c:pt>
                <c:pt idx="12">
                  <c:v>2.1594022873087575E-3</c:v>
                </c:pt>
                <c:pt idx="13">
                  <c:v>2.8296835570479927E-3</c:v>
                </c:pt>
                <c:pt idx="14">
                  <c:v>3.4224433367190383E-3</c:v>
                </c:pt>
                <c:pt idx="15">
                  <c:v>3.8654811501322179E-3</c:v>
                </c:pt>
                <c:pt idx="16">
                  <c:v>4.2439213469016093E-3</c:v>
                </c:pt>
                <c:pt idx="17">
                  <c:v>4.5383209746688007E-3</c:v>
                </c:pt>
                <c:pt idx="18">
                  <c:v>4.81777658275014E-3</c:v>
                </c:pt>
                <c:pt idx="19">
                  <c:v>4.8175339541279014E-3</c:v>
                </c:pt>
                <c:pt idx="20">
                  <c:v>4.8172830152444666E-3</c:v>
                </c:pt>
                <c:pt idx="21">
                  <c:v>4.8170882694813736E-3</c:v>
                </c:pt>
                <c:pt idx="22">
                  <c:v>4.8168885686472639E-3</c:v>
                </c:pt>
                <c:pt idx="23">
                  <c:v>4.8167519647335615E-3</c:v>
                </c:pt>
                <c:pt idx="24">
                  <c:v>4.8166130599393651E-3</c:v>
                </c:pt>
                <c:pt idx="25">
                  <c:v>4.8165423887764416E-3</c:v>
                </c:pt>
                <c:pt idx="26">
                  <c:v>4.8164711248779163E-3</c:v>
                </c:pt>
                <c:pt idx="27">
                  <c:v>4.8164711248779137E-3</c:v>
                </c:pt>
                <c:pt idx="28">
                  <c:v>4.8164711248779172E-3</c:v>
                </c:pt>
                <c:pt idx="29">
                  <c:v>4.8165070961968745E-3</c:v>
                </c:pt>
                <c:pt idx="30">
                  <c:v>4.8165070961968754E-3</c:v>
                </c:pt>
                <c:pt idx="31">
                  <c:v>4.8165070961968745E-3</c:v>
                </c:pt>
                <c:pt idx="32">
                  <c:v>4.8165070961968762E-3</c:v>
                </c:pt>
                <c:pt idx="33">
                  <c:v>4.8165070961968762E-3</c:v>
                </c:pt>
                <c:pt idx="34">
                  <c:v>4.8165070961968745E-3</c:v>
                </c:pt>
                <c:pt idx="35">
                  <c:v>4.8165070961968762E-3</c:v>
                </c:pt>
                <c:pt idx="36">
                  <c:v>4.8165070961968745E-3</c:v>
                </c:pt>
                <c:pt idx="37">
                  <c:v>4.8165070961968762E-3</c:v>
                </c:pt>
                <c:pt idx="38">
                  <c:v>4.8165070961968771E-3</c:v>
                </c:pt>
                <c:pt idx="39">
                  <c:v>4.8165070961968771E-3</c:v>
                </c:pt>
                <c:pt idx="40">
                  <c:v>4.8165070961968745E-3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52-4544-BC1E-8713A09D13E6}"/>
            </c:ext>
          </c:extLst>
        </c:ser>
        <c:ser>
          <c:idx val="15"/>
          <c:order val="15"/>
          <c:tx>
            <c:strRef>
              <c:f>'Share E-Scooter'!$A$17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E-Scooter'!$B$17:$AP$17</c:f>
              <c:numCache>
                <c:formatCode>0.00%</c:formatCode>
                <c:ptCount val="41"/>
                <c:pt idx="0">
                  <c:v>1.9767073960797322E-3</c:v>
                </c:pt>
                <c:pt idx="1">
                  <c:v>1.9725404767236593E-3</c:v>
                </c:pt>
                <c:pt idx="2">
                  <c:v>1.583160124916466E-3</c:v>
                </c:pt>
                <c:pt idx="3">
                  <c:v>1.5831601249164662E-3</c:v>
                </c:pt>
                <c:pt idx="4">
                  <c:v>1.5427852447642909E-3</c:v>
                </c:pt>
                <c:pt idx="5">
                  <c:v>1.1607645922097282E-3</c:v>
                </c:pt>
                <c:pt idx="6">
                  <c:v>1.1528198487756383E-3</c:v>
                </c:pt>
                <c:pt idx="7">
                  <c:v>7.7097892797804853E-4</c:v>
                </c:pt>
                <c:pt idx="8">
                  <c:v>7.7097892797804832E-4</c:v>
                </c:pt>
                <c:pt idx="9">
                  <c:v>4.9635908299828656E-5</c:v>
                </c:pt>
                <c:pt idx="10">
                  <c:v>2.8478672183481434E-3</c:v>
                </c:pt>
                <c:pt idx="11">
                  <c:v>5.5712317942036953E-3</c:v>
                </c:pt>
                <c:pt idx="12">
                  <c:v>4.9460494533712547E-3</c:v>
                </c:pt>
                <c:pt idx="13">
                  <c:v>5.4918372827813967E-3</c:v>
                </c:pt>
                <c:pt idx="14">
                  <c:v>5.5261470391059697E-3</c:v>
                </c:pt>
                <c:pt idx="15">
                  <c:v>6.6769406289790964E-3</c:v>
                </c:pt>
                <c:pt idx="16">
                  <c:v>6.943120364471215E-3</c:v>
                </c:pt>
                <c:pt idx="17">
                  <c:v>7.1625718478873284E-3</c:v>
                </c:pt>
                <c:pt idx="18">
                  <c:v>7.465946587278849E-3</c:v>
                </c:pt>
                <c:pt idx="19">
                  <c:v>7.4655705938505386E-3</c:v>
                </c:pt>
                <c:pt idx="20">
                  <c:v>7.4651817222895168E-3</c:v>
                </c:pt>
                <c:pt idx="21">
                  <c:v>7.4648799313200972E-3</c:v>
                </c:pt>
                <c:pt idx="22">
                  <c:v>7.464570461643517E-3</c:v>
                </c:pt>
                <c:pt idx="23">
                  <c:v>7.4643587711456707E-3</c:v>
                </c:pt>
                <c:pt idx="24">
                  <c:v>7.4641435150505867E-3</c:v>
                </c:pt>
                <c:pt idx="25">
                  <c:v>7.4640339983225714E-3</c:v>
                </c:pt>
                <c:pt idx="26">
                  <c:v>7.4639235630520996E-3</c:v>
                </c:pt>
                <c:pt idx="27">
                  <c:v>7.4639235630520979E-3</c:v>
                </c:pt>
                <c:pt idx="28">
                  <c:v>7.4639235630521014E-3</c:v>
                </c:pt>
                <c:pt idx="29">
                  <c:v>7.4639793065971573E-3</c:v>
                </c:pt>
                <c:pt idx="30">
                  <c:v>7.4639793065971573E-3</c:v>
                </c:pt>
                <c:pt idx="31">
                  <c:v>7.4639793065971582E-3</c:v>
                </c:pt>
                <c:pt idx="32">
                  <c:v>7.4639793065971582E-3</c:v>
                </c:pt>
                <c:pt idx="33">
                  <c:v>7.4639793065971599E-3</c:v>
                </c:pt>
                <c:pt idx="34">
                  <c:v>7.4639793065971564E-3</c:v>
                </c:pt>
                <c:pt idx="35">
                  <c:v>7.463979306597159E-3</c:v>
                </c:pt>
                <c:pt idx="36">
                  <c:v>7.4639793065971556E-3</c:v>
                </c:pt>
                <c:pt idx="37">
                  <c:v>7.4639793065971599E-3</c:v>
                </c:pt>
                <c:pt idx="38">
                  <c:v>7.463979306597159E-3</c:v>
                </c:pt>
                <c:pt idx="39">
                  <c:v>7.463979306597159E-3</c:v>
                </c:pt>
                <c:pt idx="40">
                  <c:v>7.4639793065971573E-3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52-4544-BC1E-8713A09D13E6}"/>
            </c:ext>
          </c:extLst>
        </c:ser>
        <c:ser>
          <c:idx val="16"/>
          <c:order val="16"/>
          <c:tx>
            <c:strRef>
              <c:f>'Share E-Scooter'!$A$18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E-Scooter'!$B$18:$AP$18</c:f>
              <c:numCache>
                <c:formatCode>0.00%</c:formatCode>
                <c:ptCount val="41"/>
                <c:pt idx="0">
                  <c:v>2.6772141810993224E-3</c:v>
                </c:pt>
                <c:pt idx="1">
                  <c:v>2.6715705862942942E-3</c:v>
                </c:pt>
                <c:pt idx="2">
                  <c:v>2.6802517318592406E-3</c:v>
                </c:pt>
                <c:pt idx="3">
                  <c:v>2.6802517318592406E-3</c:v>
                </c:pt>
                <c:pt idx="4">
                  <c:v>3.4825307173815233E-3</c:v>
                </c:pt>
                <c:pt idx="5">
                  <c:v>3.4935934747347764E-3</c:v>
                </c:pt>
                <c:pt idx="6">
                  <c:v>3.4696819047178619E-3</c:v>
                </c:pt>
                <c:pt idx="7">
                  <c:v>3.4806630517750948E-3</c:v>
                </c:pt>
                <c:pt idx="8">
                  <c:v>3.4806630517750939E-3</c:v>
                </c:pt>
                <c:pt idx="9">
                  <c:v>3.5682543560247889E-3</c:v>
                </c:pt>
                <c:pt idx="10">
                  <c:v>3.1119986773027689E-3</c:v>
                </c:pt>
                <c:pt idx="11">
                  <c:v>2.6277763417421308E-3</c:v>
                </c:pt>
                <c:pt idx="12">
                  <c:v>3.1241387506327906E-3</c:v>
                </c:pt>
                <c:pt idx="13">
                  <c:v>3.3689202015918279E-3</c:v>
                </c:pt>
                <c:pt idx="14">
                  <c:v>3.6108347130521965E-3</c:v>
                </c:pt>
                <c:pt idx="15">
                  <c:v>3.7530227709783432E-3</c:v>
                </c:pt>
                <c:pt idx="16">
                  <c:v>3.8800985877563083E-3</c:v>
                </c:pt>
                <c:pt idx="17">
                  <c:v>4.0066348353770586E-3</c:v>
                </c:pt>
                <c:pt idx="18">
                  <c:v>4.128502394113537E-3</c:v>
                </c:pt>
                <c:pt idx="19">
                  <c:v>4.1282944781110848E-3</c:v>
                </c:pt>
                <c:pt idx="20">
                  <c:v>4.1280794407876969E-3</c:v>
                </c:pt>
                <c:pt idx="21">
                  <c:v>4.1279125570944904E-3</c:v>
                </c:pt>
                <c:pt idx="22">
                  <c:v>4.127741427247025E-3</c:v>
                </c:pt>
                <c:pt idx="23">
                  <c:v>4.1276243671104496E-3</c:v>
                </c:pt>
                <c:pt idx="24">
                  <c:v>4.1275053352779123E-3</c:v>
                </c:pt>
                <c:pt idx="25">
                  <c:v>4.127444774963354E-3</c:v>
                </c:pt>
                <c:pt idx="26">
                  <c:v>4.127383706715248E-3</c:v>
                </c:pt>
                <c:pt idx="27">
                  <c:v>4.1273837067152472E-3</c:v>
                </c:pt>
                <c:pt idx="28">
                  <c:v>4.1273837067152489E-3</c:v>
                </c:pt>
                <c:pt idx="29">
                  <c:v>4.1274145316557353E-3</c:v>
                </c:pt>
                <c:pt idx="30">
                  <c:v>4.1274145316557345E-3</c:v>
                </c:pt>
                <c:pt idx="31">
                  <c:v>4.1274145316557345E-3</c:v>
                </c:pt>
                <c:pt idx="32">
                  <c:v>4.1274145316557353E-3</c:v>
                </c:pt>
                <c:pt idx="33">
                  <c:v>4.1274145316557362E-3</c:v>
                </c:pt>
                <c:pt idx="34">
                  <c:v>4.1274145316557345E-3</c:v>
                </c:pt>
                <c:pt idx="35">
                  <c:v>4.1274145316557353E-3</c:v>
                </c:pt>
                <c:pt idx="36">
                  <c:v>4.1274145316557336E-3</c:v>
                </c:pt>
                <c:pt idx="37">
                  <c:v>4.1274145316557353E-3</c:v>
                </c:pt>
                <c:pt idx="38">
                  <c:v>4.1274145316557353E-3</c:v>
                </c:pt>
                <c:pt idx="39">
                  <c:v>4.1274145316557353E-3</c:v>
                </c:pt>
                <c:pt idx="40">
                  <c:v>4.1274145316557336E-3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52-4544-BC1E-8713A09D13E6}"/>
            </c:ext>
          </c:extLst>
        </c:ser>
        <c:ser>
          <c:idx val="17"/>
          <c:order val="17"/>
          <c:tx>
            <c:strRef>
              <c:f>'Share E-Scooter'!$A$19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E-Scooter'!$B$19:$AP$19</c:f>
              <c:numCache>
                <c:formatCode>0.00%</c:formatCode>
                <c:ptCount val="41"/>
                <c:pt idx="0">
                  <c:v>8.7416649287479751E-4</c:v>
                </c:pt>
                <c:pt idx="1">
                  <c:v>8.7232374099011577E-4</c:v>
                </c:pt>
                <c:pt idx="2">
                  <c:v>8.7515831680635785E-4</c:v>
                </c:pt>
                <c:pt idx="3">
                  <c:v>8.7515831680635796E-4</c:v>
                </c:pt>
                <c:pt idx="4">
                  <c:v>8.5283940439874505E-4</c:v>
                </c:pt>
                <c:pt idx="5">
                  <c:v>8.5554857085205619E-4</c:v>
                </c:pt>
                <c:pt idx="6">
                  <c:v>8.4969284960035739E-4</c:v>
                </c:pt>
                <c:pt idx="7">
                  <c:v>8.5238203045069822E-4</c:v>
                </c:pt>
                <c:pt idx="8">
                  <c:v>8.5238203045069811E-4</c:v>
                </c:pt>
                <c:pt idx="9">
                  <c:v>8.7383232674642967E-4</c:v>
                </c:pt>
                <c:pt idx="10">
                  <c:v>1.3174584708757538E-3</c:v>
                </c:pt>
                <c:pt idx="11">
                  <c:v>1.158210801201208E-3</c:v>
                </c:pt>
                <c:pt idx="12">
                  <c:v>1.0182154342004354E-3</c:v>
                </c:pt>
                <c:pt idx="13">
                  <c:v>1.0104142951161195E-3</c:v>
                </c:pt>
                <c:pt idx="14">
                  <c:v>1.0158642677657217E-3</c:v>
                </c:pt>
                <c:pt idx="15">
                  <c:v>1.0081562931206218E-3</c:v>
                </c:pt>
                <c:pt idx="16">
                  <c:v>1.0231752902443824E-3</c:v>
                </c:pt>
                <c:pt idx="17">
                  <c:v>1.0200778358125857E-3</c:v>
                </c:pt>
                <c:pt idx="18">
                  <c:v>1.0165901440176628E-3</c:v>
                </c:pt>
                <c:pt idx="19">
                  <c:v>1.0165389473999311E-3</c:v>
                </c:pt>
                <c:pt idx="20">
                  <c:v>1.0164859972493234E-3</c:v>
                </c:pt>
                <c:pt idx="21">
                  <c:v>1.0164449043053173E-3</c:v>
                </c:pt>
                <c:pt idx="22">
                  <c:v>1.0164027658009218E-3</c:v>
                </c:pt>
                <c:pt idx="23">
                  <c:v>1.0163739412612366E-3</c:v>
                </c:pt>
                <c:pt idx="24">
                  <c:v>1.0163446312170051E-3</c:v>
                </c:pt>
                <c:pt idx="25">
                  <c:v>1.0163297190253621E-3</c:v>
                </c:pt>
                <c:pt idx="26">
                  <c:v>1.0163146817616742E-3</c:v>
                </c:pt>
                <c:pt idx="27">
                  <c:v>1.016314681761674E-3</c:v>
                </c:pt>
                <c:pt idx="28">
                  <c:v>1.0163146817616744E-3</c:v>
                </c:pt>
                <c:pt idx="29">
                  <c:v>1.0163222720032913E-3</c:v>
                </c:pt>
                <c:pt idx="30">
                  <c:v>1.0163222720032915E-3</c:v>
                </c:pt>
                <c:pt idx="31">
                  <c:v>1.0163222720032913E-3</c:v>
                </c:pt>
                <c:pt idx="32">
                  <c:v>1.0163222720032915E-3</c:v>
                </c:pt>
                <c:pt idx="33">
                  <c:v>1.0163222720032915E-3</c:v>
                </c:pt>
                <c:pt idx="34">
                  <c:v>1.0163222720032913E-3</c:v>
                </c:pt>
                <c:pt idx="35">
                  <c:v>1.0163222720032915E-3</c:v>
                </c:pt>
                <c:pt idx="36">
                  <c:v>1.016322272003291E-3</c:v>
                </c:pt>
                <c:pt idx="37">
                  <c:v>1.0163222720032917E-3</c:v>
                </c:pt>
                <c:pt idx="38">
                  <c:v>1.0163222720032915E-3</c:v>
                </c:pt>
                <c:pt idx="39">
                  <c:v>1.0163222720032917E-3</c:v>
                </c:pt>
                <c:pt idx="40">
                  <c:v>1.0163222720032913E-3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52-4544-BC1E-8713A09D13E6}"/>
            </c:ext>
          </c:extLst>
        </c:ser>
        <c:ser>
          <c:idx val="18"/>
          <c:order val="18"/>
          <c:tx>
            <c:strRef>
              <c:f>'Share E-Scooter'!$A$20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E-Scooter'!$B$20:$AP$20</c:f>
              <c:numCache>
                <c:formatCode>0.00%</c:formatCode>
                <c:ptCount val="41"/>
                <c:pt idx="0">
                  <c:v>3.6679467792467918E-2</c:v>
                </c:pt>
                <c:pt idx="1">
                  <c:v>3.6602147100180324E-2</c:v>
                </c:pt>
                <c:pt idx="2">
                  <c:v>3.67210840912508E-2</c:v>
                </c:pt>
                <c:pt idx="3">
                  <c:v>3.6721084091250807E-2</c:v>
                </c:pt>
                <c:pt idx="4">
                  <c:v>3.5784596779633845E-2</c:v>
                </c:pt>
                <c:pt idx="5">
                  <c:v>3.5898271673922996E-2</c:v>
                </c:pt>
                <c:pt idx="6">
                  <c:v>3.5652569349704406E-2</c:v>
                </c:pt>
                <c:pt idx="7">
                  <c:v>3.5765405660855856E-2</c:v>
                </c:pt>
                <c:pt idx="8">
                  <c:v>3.576540566085587E-2</c:v>
                </c:pt>
                <c:pt idx="9">
                  <c:v>3.6665446395122321E-2</c:v>
                </c:pt>
                <c:pt idx="10">
                  <c:v>6.0092191786389741E-2</c:v>
                </c:pt>
                <c:pt idx="11">
                  <c:v>5.6360973648994693E-2</c:v>
                </c:pt>
                <c:pt idx="12">
                  <c:v>6.5564614012312908E-2</c:v>
                </c:pt>
                <c:pt idx="13">
                  <c:v>7.7561076591426484E-2</c:v>
                </c:pt>
                <c:pt idx="14">
                  <c:v>8.8447335914362171E-2</c:v>
                </c:pt>
                <c:pt idx="15">
                  <c:v>9.614088884527365E-2</c:v>
                </c:pt>
                <c:pt idx="16">
                  <c:v>0.10282566136961324</c:v>
                </c:pt>
                <c:pt idx="17">
                  <c:v>0.10836902846207049</c:v>
                </c:pt>
                <c:pt idx="18">
                  <c:v>0.1132838200184095</c:v>
                </c:pt>
                <c:pt idx="19">
                  <c:v>0.11327811491841143</c:v>
                </c:pt>
                <c:pt idx="20">
                  <c:v>0.11327221441330948</c:v>
                </c:pt>
                <c:pt idx="21">
                  <c:v>0.11326763521716024</c:v>
                </c:pt>
                <c:pt idx="22">
                  <c:v>0.11326293950888895</c:v>
                </c:pt>
                <c:pt idx="23">
                  <c:v>0.1132597274435497</c:v>
                </c:pt>
                <c:pt idx="24">
                  <c:v>0.11325646127596488</c:v>
                </c:pt>
                <c:pt idx="25">
                  <c:v>0.11325479953446159</c:v>
                </c:pt>
                <c:pt idx="26">
                  <c:v>0.11325312385554297</c:v>
                </c:pt>
                <c:pt idx="27">
                  <c:v>0.11325312385554294</c:v>
                </c:pt>
                <c:pt idx="28">
                  <c:v>0.11325312385554302</c:v>
                </c:pt>
                <c:pt idx="29">
                  <c:v>0.11325396967484422</c:v>
                </c:pt>
                <c:pt idx="30">
                  <c:v>0.1132539696748442</c:v>
                </c:pt>
                <c:pt idx="31">
                  <c:v>0.11325396967484422</c:v>
                </c:pt>
                <c:pt idx="32">
                  <c:v>0.11325396967484422</c:v>
                </c:pt>
                <c:pt idx="33">
                  <c:v>0.11325396967484423</c:v>
                </c:pt>
                <c:pt idx="34">
                  <c:v>0.11325396967484419</c:v>
                </c:pt>
                <c:pt idx="35">
                  <c:v>0.11325396967484422</c:v>
                </c:pt>
                <c:pt idx="36">
                  <c:v>0.11325396967484418</c:v>
                </c:pt>
                <c:pt idx="37">
                  <c:v>0.11325396967484423</c:v>
                </c:pt>
                <c:pt idx="38">
                  <c:v>0.11325396967484423</c:v>
                </c:pt>
                <c:pt idx="39">
                  <c:v>0.11325396967484423</c:v>
                </c:pt>
                <c:pt idx="40">
                  <c:v>0.11325396967484419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52-4544-BC1E-8713A09D13E6}"/>
            </c:ext>
          </c:extLst>
        </c:ser>
        <c:ser>
          <c:idx val="19"/>
          <c:order val="19"/>
          <c:tx>
            <c:strRef>
              <c:f>'Share E-Scooter'!$A$21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E-Scooter'!$B$21:$AP$21</c:f>
              <c:numCache>
                <c:formatCode>0.00%</c:formatCode>
                <c:ptCount val="41"/>
                <c:pt idx="0">
                  <c:v>7.8027923529463115E-4</c:v>
                </c:pt>
                <c:pt idx="1">
                  <c:v>7.7863439870670768E-4</c:v>
                </c:pt>
                <c:pt idx="2">
                  <c:v>6.2493162825649979E-4</c:v>
                </c:pt>
                <c:pt idx="3">
                  <c:v>6.2493162825649979E-4</c:v>
                </c:pt>
                <c:pt idx="4">
                  <c:v>6.0899417556485157E-4</c:v>
                </c:pt>
                <c:pt idx="5">
                  <c:v>4.5819654955647163E-4</c:v>
                </c:pt>
                <c:pt idx="6">
                  <c:v>4.5506046662196245E-4</c:v>
                </c:pt>
                <c:pt idx="7">
                  <c:v>3.043337873597559E-4</c:v>
                </c:pt>
                <c:pt idx="8">
                  <c:v>3.043337873597559E-4</c:v>
                </c:pt>
                <c:pt idx="9">
                  <c:v>1.959312169730079E-5</c:v>
                </c:pt>
                <c:pt idx="10">
                  <c:v>1.1241581125058461E-3</c:v>
                </c:pt>
                <c:pt idx="11">
                  <c:v>1.1967697793370292E-3</c:v>
                </c:pt>
                <c:pt idx="12">
                  <c:v>1.5886577902153977E-3</c:v>
                </c:pt>
                <c:pt idx="13">
                  <c:v>2.0163785790879452E-3</c:v>
                </c:pt>
                <c:pt idx="14">
                  <c:v>2.3966764453255481E-3</c:v>
                </c:pt>
                <c:pt idx="15">
                  <c:v>2.6769504371138121E-3</c:v>
                </c:pt>
                <c:pt idx="16">
                  <c:v>2.9187121906852063E-3</c:v>
                </c:pt>
                <c:pt idx="17">
                  <c:v>3.1046672776499952E-3</c:v>
                </c:pt>
                <c:pt idx="18">
                  <c:v>3.2481599718393269E-3</c:v>
                </c:pt>
                <c:pt idx="19">
                  <c:v>3.2479963908668094E-3</c:v>
                </c:pt>
                <c:pt idx="20">
                  <c:v>3.2478272070903202E-3</c:v>
                </c:pt>
                <c:pt idx="21">
                  <c:v>3.2476959088905181E-3</c:v>
                </c:pt>
                <c:pt idx="22">
                  <c:v>3.2475612699664094E-3</c:v>
                </c:pt>
                <c:pt idx="23">
                  <c:v>3.2474691711824864E-3</c:v>
                </c:pt>
                <c:pt idx="24">
                  <c:v>3.2473755211377699E-3</c:v>
                </c:pt>
                <c:pt idx="25">
                  <c:v>3.2473278744196985E-3</c:v>
                </c:pt>
                <c:pt idx="26">
                  <c:v>3.2472798280774378E-3</c:v>
                </c:pt>
                <c:pt idx="27">
                  <c:v>3.2472798280774374E-3</c:v>
                </c:pt>
                <c:pt idx="28">
                  <c:v>3.2472798280774387E-3</c:v>
                </c:pt>
                <c:pt idx="29">
                  <c:v>3.2473040800526736E-3</c:v>
                </c:pt>
                <c:pt idx="30">
                  <c:v>3.247304080052674E-3</c:v>
                </c:pt>
                <c:pt idx="31">
                  <c:v>3.2473040800526736E-3</c:v>
                </c:pt>
                <c:pt idx="32">
                  <c:v>3.247304080052674E-3</c:v>
                </c:pt>
                <c:pt idx="33">
                  <c:v>3.2473040800526749E-3</c:v>
                </c:pt>
                <c:pt idx="34">
                  <c:v>3.2473040800526736E-3</c:v>
                </c:pt>
                <c:pt idx="35">
                  <c:v>3.2473040800526745E-3</c:v>
                </c:pt>
                <c:pt idx="36">
                  <c:v>3.2473040800526727E-3</c:v>
                </c:pt>
                <c:pt idx="37">
                  <c:v>3.2473040800526745E-3</c:v>
                </c:pt>
                <c:pt idx="38">
                  <c:v>3.2473040800526745E-3</c:v>
                </c:pt>
                <c:pt idx="39">
                  <c:v>3.2473040800526745E-3</c:v>
                </c:pt>
                <c:pt idx="40">
                  <c:v>3.2473040800526736E-3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52-4544-BC1E-8713A09D13E6}"/>
            </c:ext>
          </c:extLst>
        </c:ser>
        <c:ser>
          <c:idx val="20"/>
          <c:order val="20"/>
          <c:tx>
            <c:strRef>
              <c:f>'Share E-Scooter'!$A$22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E-Scooter'!$B$22:$AP$22</c:f>
              <c:numCache>
                <c:formatCode>0.00%</c:formatCode>
                <c:ptCount val="41"/>
                <c:pt idx="0">
                  <c:v>8.4498531822150228E-3</c:v>
                </c:pt>
                <c:pt idx="1">
                  <c:v>1.0540051006883471E-2</c:v>
                </c:pt>
                <c:pt idx="2">
                  <c:v>1.0574300417145032E-2</c:v>
                </c:pt>
                <c:pt idx="3">
                  <c:v>1.0574300417145032E-2</c:v>
                </c:pt>
                <c:pt idx="4">
                  <c:v>1.3739502741402128E-2</c:v>
                </c:pt>
                <c:pt idx="5">
                  <c:v>1.3783148238690599E-2</c:v>
                </c:pt>
                <c:pt idx="6">
                  <c:v>2.053321617684464E-2</c:v>
                </c:pt>
                <c:pt idx="7">
                  <c:v>2.0598201461544462E-2</c:v>
                </c:pt>
                <c:pt idx="8">
                  <c:v>2.0598201461544459E-2</c:v>
                </c:pt>
                <c:pt idx="9">
                  <c:v>2.0329854931853764E-3</c:v>
                </c:pt>
                <c:pt idx="10">
                  <c:v>1.6283256609207037E-3</c:v>
                </c:pt>
                <c:pt idx="11">
                  <c:v>1.6731007282701224E-3</c:v>
                </c:pt>
                <c:pt idx="12">
                  <c:v>1.5041054222722564E-3</c:v>
                </c:pt>
                <c:pt idx="13">
                  <c:v>1.4604287397475876E-3</c:v>
                </c:pt>
                <c:pt idx="14">
                  <c:v>1.4360987668010641E-3</c:v>
                </c:pt>
                <c:pt idx="15">
                  <c:v>1.3903207364131004E-3</c:v>
                </c:pt>
                <c:pt idx="16">
                  <c:v>1.3542905865954586E-3</c:v>
                </c:pt>
                <c:pt idx="17">
                  <c:v>1.3534830227298861E-3</c:v>
                </c:pt>
                <c:pt idx="18">
                  <c:v>1.3602701114833495E-3</c:v>
                </c:pt>
                <c:pt idx="19">
                  <c:v>1.4105627262645671E-3</c:v>
                </c:pt>
                <c:pt idx="20">
                  <c:v>1.4625779109595314E-3</c:v>
                </c:pt>
                <c:pt idx="21">
                  <c:v>1.5029452573713977E-3</c:v>
                </c:pt>
                <c:pt idx="22">
                  <c:v>1.5443397022170315E-3</c:v>
                </c:pt>
                <c:pt idx="23">
                  <c:v>1.5726552733399369E-3</c:v>
                </c:pt>
                <c:pt idx="24">
                  <c:v>1.6014477762248981E-3</c:v>
                </c:pt>
                <c:pt idx="25">
                  <c:v>1.616096656230192E-3</c:v>
                </c:pt>
                <c:pt idx="26">
                  <c:v>1.6308683998243264E-3</c:v>
                </c:pt>
                <c:pt idx="27">
                  <c:v>1.6308683998243259E-3</c:v>
                </c:pt>
                <c:pt idx="28">
                  <c:v>1.6308683998243268E-3</c:v>
                </c:pt>
                <c:pt idx="29">
                  <c:v>1.6234121827017113E-3</c:v>
                </c:pt>
                <c:pt idx="30">
                  <c:v>1.6234121827017115E-3</c:v>
                </c:pt>
                <c:pt idx="31">
                  <c:v>1.6234121827017115E-3</c:v>
                </c:pt>
                <c:pt idx="32">
                  <c:v>1.6234121827017115E-3</c:v>
                </c:pt>
                <c:pt idx="33">
                  <c:v>1.6234121827017119E-3</c:v>
                </c:pt>
                <c:pt idx="34">
                  <c:v>1.6234121827017113E-3</c:v>
                </c:pt>
                <c:pt idx="35">
                  <c:v>1.6234121827017117E-3</c:v>
                </c:pt>
                <c:pt idx="36">
                  <c:v>1.623412182701711E-3</c:v>
                </c:pt>
                <c:pt idx="37">
                  <c:v>1.6234121827017117E-3</c:v>
                </c:pt>
                <c:pt idx="38">
                  <c:v>1.6234121827017119E-3</c:v>
                </c:pt>
                <c:pt idx="39">
                  <c:v>1.6234121827017117E-3</c:v>
                </c:pt>
                <c:pt idx="40">
                  <c:v>1.6234121827017115E-3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52-4544-BC1E-8713A09D13E6}"/>
            </c:ext>
          </c:extLst>
        </c:ser>
        <c:ser>
          <c:idx val="21"/>
          <c:order val="21"/>
          <c:tx>
            <c:strRef>
              <c:f>'Share E-Scooter'!$A$23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E-Scooter'!$B$23:$AP$23</c:f>
              <c:numCache>
                <c:formatCode>0.00%</c:formatCode>
                <c:ptCount val="41"/>
                <c:pt idx="0">
                  <c:v>6.0804686750398683E-4</c:v>
                </c:pt>
                <c:pt idx="1">
                  <c:v>6.0676509850437327E-4</c:v>
                </c:pt>
                <c:pt idx="2">
                  <c:v>4.8698940299500402E-4</c:v>
                </c:pt>
                <c:pt idx="3">
                  <c:v>4.8698940299500402E-4</c:v>
                </c:pt>
                <c:pt idx="4">
                  <c:v>4.7456985144626857E-4</c:v>
                </c:pt>
                <c:pt idx="5">
                  <c:v>3.5705804288607977E-4</c:v>
                </c:pt>
                <c:pt idx="6">
                  <c:v>3.5461419289199269E-4</c:v>
                </c:pt>
                <c:pt idx="7">
                  <c:v>2.3715767088156587E-4</c:v>
                </c:pt>
                <c:pt idx="8">
                  <c:v>2.371576708815659E-4</c:v>
                </c:pt>
                <c:pt idx="9">
                  <c:v>1.5268298493384398E-5</c:v>
                </c:pt>
                <c:pt idx="10">
                  <c:v>8.7602077303809234E-4</c:v>
                </c:pt>
                <c:pt idx="11">
                  <c:v>9.3226239661092889E-4</c:v>
                </c:pt>
                <c:pt idx="12">
                  <c:v>1.2378719981956038E-3</c:v>
                </c:pt>
                <c:pt idx="13">
                  <c:v>1.5708539339357082E-3</c:v>
                </c:pt>
                <c:pt idx="14">
                  <c:v>1.8672483723482629E-3</c:v>
                </c:pt>
                <c:pt idx="15">
                  <c:v>2.0859926799914881E-3</c:v>
                </c:pt>
                <c:pt idx="16">
                  <c:v>2.2744003770033051E-3</c:v>
                </c:pt>
                <c:pt idx="17">
                  <c:v>2.4153741756396297E-3</c:v>
                </c:pt>
                <c:pt idx="18">
                  <c:v>2.5196007258192908E-3</c:v>
                </c:pt>
                <c:pt idx="19">
                  <c:v>2.5194738359060297E-3</c:v>
                </c:pt>
                <c:pt idx="20">
                  <c:v>2.5193425998924915E-3</c:v>
                </c:pt>
                <c:pt idx="21">
                  <c:v>2.5192407517561966E-3</c:v>
                </c:pt>
                <c:pt idx="22">
                  <c:v>2.5191363122169341E-3</c:v>
                </c:pt>
                <c:pt idx="23">
                  <c:v>2.5190648711041715E-3</c:v>
                </c:pt>
                <c:pt idx="24">
                  <c:v>2.5189922266769622E-3</c:v>
                </c:pt>
                <c:pt idx="25">
                  <c:v>2.518955267073224E-3</c:v>
                </c:pt>
                <c:pt idx="26">
                  <c:v>2.5189179974806296E-3</c:v>
                </c:pt>
                <c:pt idx="27">
                  <c:v>2.5189179974806292E-3</c:v>
                </c:pt>
                <c:pt idx="28">
                  <c:v>2.5189179974806301E-3</c:v>
                </c:pt>
                <c:pt idx="29">
                  <c:v>2.5189368097604855E-3</c:v>
                </c:pt>
                <c:pt idx="30">
                  <c:v>2.5189368097604855E-3</c:v>
                </c:pt>
                <c:pt idx="31">
                  <c:v>2.5189368097604855E-3</c:v>
                </c:pt>
                <c:pt idx="32">
                  <c:v>2.5189368097604855E-3</c:v>
                </c:pt>
                <c:pt idx="33">
                  <c:v>2.5189368097604859E-3</c:v>
                </c:pt>
                <c:pt idx="34">
                  <c:v>2.5189368097604846E-3</c:v>
                </c:pt>
                <c:pt idx="35">
                  <c:v>2.5189368097604855E-3</c:v>
                </c:pt>
                <c:pt idx="36">
                  <c:v>2.5189368097604842E-3</c:v>
                </c:pt>
                <c:pt idx="37">
                  <c:v>2.5189368097604859E-3</c:v>
                </c:pt>
                <c:pt idx="38">
                  <c:v>2.5189368097604859E-3</c:v>
                </c:pt>
                <c:pt idx="39">
                  <c:v>2.5189368097604851E-3</c:v>
                </c:pt>
                <c:pt idx="40">
                  <c:v>2.5189368097604851E-3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52-4544-BC1E-8713A09D13E6}"/>
            </c:ext>
          </c:extLst>
        </c:ser>
        <c:ser>
          <c:idx val="22"/>
          <c:order val="22"/>
          <c:tx>
            <c:strRef>
              <c:f>'Share E-Scooter'!$A$24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E-Scooter'!$B$24:$AP$24</c:f>
              <c:numCache>
                <c:formatCode>0.00%</c:formatCode>
                <c:ptCount val="41"/>
                <c:pt idx="0">
                  <c:v>2.0236510248698142E-4</c:v>
                </c:pt>
                <c:pt idx="1">
                  <c:v>2.0193851478653621E-4</c:v>
                </c:pt>
                <c:pt idx="2">
                  <c:v>1.6207576375107581E-4</c:v>
                </c:pt>
                <c:pt idx="3">
                  <c:v>1.6207576375107583E-4</c:v>
                </c:pt>
                <c:pt idx="4">
                  <c:v>1.579423918741362E-4</c:v>
                </c:pt>
                <c:pt idx="5">
                  <c:v>1.1883308886871084E-4</c:v>
                </c:pt>
                <c:pt idx="6">
                  <c:v>1.1801974703447636E-4</c:v>
                </c:pt>
                <c:pt idx="7">
                  <c:v>7.8928844038830934E-5</c:v>
                </c:pt>
                <c:pt idx="8">
                  <c:v>7.8928844038830961E-5</c:v>
                </c:pt>
                <c:pt idx="9">
                  <c:v>5.0814681475113395E-6</c:v>
                </c:pt>
                <c:pt idx="10">
                  <c:v>2.915499495035487E-4</c:v>
                </c:pt>
                <c:pt idx="11">
                  <c:v>2.306331402516407E-4</c:v>
                </c:pt>
                <c:pt idx="12">
                  <c:v>2.7645908673394615E-4</c:v>
                </c:pt>
                <c:pt idx="13">
                  <c:v>3.3505966262917957E-4</c:v>
                </c:pt>
                <c:pt idx="14">
                  <c:v>3.878930133218613E-4</c:v>
                </c:pt>
                <c:pt idx="15">
                  <c:v>4.2645981428155794E-4</c:v>
                </c:pt>
                <c:pt idx="16">
                  <c:v>4.5955489297627098E-4</c:v>
                </c:pt>
                <c:pt idx="17">
                  <c:v>4.6617481141472407E-4</c:v>
                </c:pt>
                <c:pt idx="18">
                  <c:v>4.7552776278219499E-4</c:v>
                </c:pt>
                <c:pt idx="19">
                  <c:v>4.7550381467170499E-4</c:v>
                </c:pt>
                <c:pt idx="20">
                  <c:v>4.7547904631564176E-4</c:v>
                </c:pt>
                <c:pt idx="21">
                  <c:v>4.7545982437468117E-4</c:v>
                </c:pt>
                <c:pt idx="22">
                  <c:v>4.7544011335462049E-4</c:v>
                </c:pt>
                <c:pt idx="23">
                  <c:v>4.7542663017366465E-4</c:v>
                </c:pt>
                <c:pt idx="24">
                  <c:v>4.7541291988949317E-4</c:v>
                </c:pt>
                <c:pt idx="25">
                  <c:v>4.7540594445187769E-4</c:v>
                </c:pt>
                <c:pt idx="26">
                  <c:v>4.7539891050963262E-4</c:v>
                </c:pt>
                <c:pt idx="27">
                  <c:v>4.753989105096324E-4</c:v>
                </c:pt>
                <c:pt idx="28">
                  <c:v>4.7539891050963273E-4</c:v>
                </c:pt>
                <c:pt idx="29">
                  <c:v>4.7540246097747498E-4</c:v>
                </c:pt>
                <c:pt idx="30">
                  <c:v>4.7540246097747498E-4</c:v>
                </c:pt>
                <c:pt idx="31">
                  <c:v>4.7540246097747493E-4</c:v>
                </c:pt>
                <c:pt idx="32">
                  <c:v>4.7540246097747498E-4</c:v>
                </c:pt>
                <c:pt idx="33">
                  <c:v>4.7540246097747509E-4</c:v>
                </c:pt>
                <c:pt idx="34">
                  <c:v>4.7540246097747487E-4</c:v>
                </c:pt>
                <c:pt idx="35">
                  <c:v>4.7540246097747504E-4</c:v>
                </c:pt>
                <c:pt idx="36">
                  <c:v>4.7540246097747482E-4</c:v>
                </c:pt>
                <c:pt idx="37">
                  <c:v>4.7540246097747504E-4</c:v>
                </c:pt>
                <c:pt idx="38">
                  <c:v>4.7540246097747504E-4</c:v>
                </c:pt>
                <c:pt idx="39">
                  <c:v>4.7540246097747498E-4</c:v>
                </c:pt>
                <c:pt idx="40">
                  <c:v>4.7540246097747482E-4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52-4544-BC1E-8713A09D13E6}"/>
            </c:ext>
          </c:extLst>
        </c:ser>
        <c:ser>
          <c:idx val="23"/>
          <c:order val="23"/>
          <c:tx>
            <c:strRef>
              <c:f>'Share E-Scooter'!$A$25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E-Scooter'!$B$25:$AP$25</c:f>
              <c:numCache>
                <c:formatCode>0.00%</c:formatCode>
                <c:ptCount val="41"/>
                <c:pt idx="0">
                  <c:v>1.9335700074618162E-3</c:v>
                </c:pt>
                <c:pt idx="1">
                  <c:v>1.9294940221610108E-3</c:v>
                </c:pt>
                <c:pt idx="2">
                  <c:v>1.9357638241115952E-3</c:v>
                </c:pt>
                <c:pt idx="3">
                  <c:v>1.9357638241115954E-3</c:v>
                </c:pt>
                <c:pt idx="4">
                  <c:v>1.8863965926033195E-3</c:v>
                </c:pt>
                <c:pt idx="5">
                  <c:v>1.8923890014202226E-3</c:v>
                </c:pt>
                <c:pt idx="6">
                  <c:v>1.8794367239346073E-3</c:v>
                </c:pt>
                <c:pt idx="7">
                  <c:v>1.8853849265701944E-3</c:v>
                </c:pt>
                <c:pt idx="8">
                  <c:v>1.8853849265701946E-3</c:v>
                </c:pt>
                <c:pt idx="9">
                  <c:v>1.9328308649659777E-3</c:v>
                </c:pt>
                <c:pt idx="10">
                  <c:v>1.838409791305292E-3</c:v>
                </c:pt>
                <c:pt idx="11">
                  <c:v>1.5643413466130815E-3</c:v>
                </c:pt>
                <c:pt idx="12">
                  <c:v>1.8784110843988451E-3</c:v>
                </c:pt>
                <c:pt idx="13">
                  <c:v>2.0687316513737547E-3</c:v>
                </c:pt>
                <c:pt idx="14">
                  <c:v>2.2510354197756836E-3</c:v>
                </c:pt>
                <c:pt idx="15">
                  <c:v>9.4663494452467845E-3</c:v>
                </c:pt>
                <c:pt idx="16">
                  <c:v>1.4813074126541634E-2</c:v>
                </c:pt>
                <c:pt idx="17">
                  <c:v>1.5323954086015576E-2</c:v>
                </c:pt>
                <c:pt idx="18">
                  <c:v>1.4687254408124498E-2</c:v>
                </c:pt>
                <c:pt idx="19">
                  <c:v>1.4686514741550031E-2</c:v>
                </c:pt>
                <c:pt idx="20">
                  <c:v>1.4685749740691527E-2</c:v>
                </c:pt>
                <c:pt idx="21">
                  <c:v>1.4685156047622052E-2</c:v>
                </c:pt>
                <c:pt idx="22">
                  <c:v>1.4684547248748606E-2</c:v>
                </c:pt>
                <c:pt idx="23">
                  <c:v>1.4684130804274848E-2</c:v>
                </c:pt>
                <c:pt idx="24">
                  <c:v>1.4683707345441539E-2</c:v>
                </c:pt>
                <c:pt idx="25">
                  <c:v>1.4683491900550863E-2</c:v>
                </c:pt>
                <c:pt idx="26">
                  <c:v>1.4683274648673408E-2</c:v>
                </c:pt>
                <c:pt idx="27">
                  <c:v>1.4683274648673403E-2</c:v>
                </c:pt>
                <c:pt idx="28">
                  <c:v>1.468327464867341E-2</c:v>
                </c:pt>
                <c:pt idx="29">
                  <c:v>1.4683384309199141E-2</c:v>
                </c:pt>
                <c:pt idx="30">
                  <c:v>1.4683384309199144E-2</c:v>
                </c:pt>
                <c:pt idx="31">
                  <c:v>1.4683384309199141E-2</c:v>
                </c:pt>
                <c:pt idx="32">
                  <c:v>1.4683384309199143E-2</c:v>
                </c:pt>
                <c:pt idx="33">
                  <c:v>1.4683384309199146E-2</c:v>
                </c:pt>
                <c:pt idx="34">
                  <c:v>1.4683384309199139E-2</c:v>
                </c:pt>
                <c:pt idx="35">
                  <c:v>1.4683384309199143E-2</c:v>
                </c:pt>
                <c:pt idx="36">
                  <c:v>1.4683384309199137E-2</c:v>
                </c:pt>
                <c:pt idx="37">
                  <c:v>1.4683384309199144E-2</c:v>
                </c:pt>
                <c:pt idx="38">
                  <c:v>1.4683384309199144E-2</c:v>
                </c:pt>
                <c:pt idx="39">
                  <c:v>1.4683384309199141E-2</c:v>
                </c:pt>
                <c:pt idx="40">
                  <c:v>1.4683384309199137E-2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52-4544-BC1E-8713A09D13E6}"/>
            </c:ext>
          </c:extLst>
        </c:ser>
        <c:ser>
          <c:idx val="24"/>
          <c:order val="24"/>
          <c:tx>
            <c:strRef>
              <c:f>'Share E-Scooter'!$A$26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E-Scooter'!$B$26:$AP$26</c:f>
              <c:numCache>
                <c:formatCode>0.00%</c:formatCode>
                <c:ptCount val="41"/>
                <c:pt idx="0">
                  <c:v>3.3057195895287175E-2</c:v>
                </c:pt>
                <c:pt idx="1">
                  <c:v>3.2987510989110999E-2</c:v>
                </c:pt>
                <c:pt idx="2">
                  <c:v>3.3094702386632313E-2</c:v>
                </c:pt>
                <c:pt idx="3">
                  <c:v>3.3094702386632313E-2</c:v>
                </c:pt>
                <c:pt idx="4">
                  <c:v>3.2250697651102049E-2</c:v>
                </c:pt>
                <c:pt idx="5">
                  <c:v>3.2353146608926471E-2</c:v>
                </c:pt>
                <c:pt idx="6">
                  <c:v>3.213170855781905E-2</c:v>
                </c:pt>
                <c:pt idx="7">
                  <c:v>3.223340174657903E-2</c:v>
                </c:pt>
                <c:pt idx="8">
                  <c:v>3.223340174657903E-2</c:v>
                </c:pt>
                <c:pt idx="9">
                  <c:v>3.3044559177617158E-2</c:v>
                </c:pt>
                <c:pt idx="10">
                  <c:v>3.6210686518277739E-2</c:v>
                </c:pt>
                <c:pt idx="11">
                  <c:v>3.4209381256387894E-2</c:v>
                </c:pt>
                <c:pt idx="12">
                  <c:v>3.4172155966786126E-2</c:v>
                </c:pt>
                <c:pt idx="13">
                  <c:v>3.1280960690771055E-2</c:v>
                </c:pt>
                <c:pt idx="14">
                  <c:v>2.9176510591083969E-2</c:v>
                </c:pt>
                <c:pt idx="15">
                  <c:v>2.6901808346613272E-2</c:v>
                </c:pt>
                <c:pt idx="16">
                  <c:v>2.5040761970224059E-2</c:v>
                </c:pt>
                <c:pt idx="17">
                  <c:v>2.3622055617104554E-2</c:v>
                </c:pt>
                <c:pt idx="18">
                  <c:v>2.237462586429179E-2</c:v>
                </c:pt>
                <c:pt idx="19">
                  <c:v>2.2373499053084726E-2</c:v>
                </c:pt>
                <c:pt idx="20">
                  <c:v>2.2372333647521558E-2</c:v>
                </c:pt>
                <c:pt idx="21">
                  <c:v>2.2371429212973169E-2</c:v>
                </c:pt>
                <c:pt idx="22">
                  <c:v>2.2370501766178729E-2</c:v>
                </c:pt>
                <c:pt idx="23">
                  <c:v>2.2369867352895294E-2</c:v>
                </c:pt>
                <c:pt idx="24">
                  <c:v>2.2369222253906682E-2</c:v>
                </c:pt>
                <c:pt idx="25">
                  <c:v>2.2368894044243436E-2</c:v>
                </c:pt>
                <c:pt idx="26">
                  <c:v>2.2368563081808849E-2</c:v>
                </c:pt>
                <c:pt idx="27">
                  <c:v>2.2368563081808845E-2</c:v>
                </c:pt>
                <c:pt idx="28">
                  <c:v>2.2368563081808852E-2</c:v>
                </c:pt>
                <c:pt idx="29">
                  <c:v>2.2368730139120396E-2</c:v>
                </c:pt>
                <c:pt idx="30">
                  <c:v>2.2368730139120399E-2</c:v>
                </c:pt>
                <c:pt idx="31">
                  <c:v>2.2368730139120399E-2</c:v>
                </c:pt>
                <c:pt idx="32">
                  <c:v>2.2368730139120403E-2</c:v>
                </c:pt>
                <c:pt idx="33">
                  <c:v>2.2368730139120406E-2</c:v>
                </c:pt>
                <c:pt idx="34">
                  <c:v>2.2368730139120396E-2</c:v>
                </c:pt>
                <c:pt idx="35">
                  <c:v>2.2368730139120403E-2</c:v>
                </c:pt>
                <c:pt idx="36">
                  <c:v>2.2368730139120396E-2</c:v>
                </c:pt>
                <c:pt idx="37">
                  <c:v>2.236873013912041E-2</c:v>
                </c:pt>
                <c:pt idx="38">
                  <c:v>2.236873013912041E-2</c:v>
                </c:pt>
                <c:pt idx="39">
                  <c:v>2.2368730139120403E-2</c:v>
                </c:pt>
                <c:pt idx="40">
                  <c:v>2.2368730139120399E-2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52-4544-BC1E-8713A09D13E6}"/>
            </c:ext>
          </c:extLst>
        </c:ser>
        <c:ser>
          <c:idx val="25"/>
          <c:order val="25"/>
          <c:tx>
            <c:strRef>
              <c:f>'Share E-Scooter'!$A$27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E-Scooter'!$B$27:$AP$27</c:f>
              <c:numCache>
                <c:formatCode>0.00%</c:formatCode>
                <c:ptCount val="41"/>
                <c:pt idx="0">
                  <c:v>5.2253333830259173E-2</c:v>
                </c:pt>
                <c:pt idx="1">
                  <c:v>5.2143183269489045E-2</c:v>
                </c:pt>
                <c:pt idx="2">
                  <c:v>5.2312620141755993E-2</c:v>
                </c:pt>
                <c:pt idx="3">
                  <c:v>5.2312620141755993E-2</c:v>
                </c:pt>
                <c:pt idx="4">
                  <c:v>5.0978506342761014E-2</c:v>
                </c:pt>
                <c:pt idx="5">
                  <c:v>5.1140446865808355E-2</c:v>
                </c:pt>
                <c:pt idx="6">
                  <c:v>5.0790420915516325E-2</c:v>
                </c:pt>
                <c:pt idx="7">
                  <c:v>5.0951166798420953E-2</c:v>
                </c:pt>
                <c:pt idx="8">
                  <c:v>5.095116679842094E-2</c:v>
                </c:pt>
                <c:pt idx="9">
                  <c:v>5.2233359037810893E-2</c:v>
                </c:pt>
                <c:pt idx="10">
                  <c:v>4.7662476070877952E-2</c:v>
                </c:pt>
                <c:pt idx="11">
                  <c:v>4.7784303745886804E-2</c:v>
                </c:pt>
                <c:pt idx="12">
                  <c:v>4.6318227318375899E-2</c:v>
                </c:pt>
                <c:pt idx="13">
                  <c:v>4.3426873461078819E-2</c:v>
                </c:pt>
                <c:pt idx="14">
                  <c:v>4.1470255533850309E-2</c:v>
                </c:pt>
                <c:pt idx="15">
                  <c:v>3.909582475290601E-2</c:v>
                </c:pt>
                <c:pt idx="16">
                  <c:v>3.7174962373003079E-2</c:v>
                </c:pt>
                <c:pt idx="17">
                  <c:v>3.5926791983570593E-2</c:v>
                </c:pt>
                <c:pt idx="18">
                  <c:v>3.4892273694194856E-2</c:v>
                </c:pt>
                <c:pt idx="19">
                  <c:v>3.4890516480229491E-2</c:v>
                </c:pt>
                <c:pt idx="20">
                  <c:v>3.4888699080013665E-2</c:v>
                </c:pt>
                <c:pt idx="21">
                  <c:v>3.4887288652952569E-2</c:v>
                </c:pt>
                <c:pt idx="22">
                  <c:v>3.4885842339276323E-2</c:v>
                </c:pt>
                <c:pt idx="23">
                  <c:v>3.4884852998848692E-2</c:v>
                </c:pt>
                <c:pt idx="24">
                  <c:v>3.488384699452008E-2</c:v>
                </c:pt>
                <c:pt idx="25">
                  <c:v>3.4883335165563988E-2</c:v>
                </c:pt>
                <c:pt idx="26">
                  <c:v>3.4882819043778525E-2</c:v>
                </c:pt>
                <c:pt idx="27">
                  <c:v>3.4882819043778511E-2</c:v>
                </c:pt>
                <c:pt idx="28">
                  <c:v>3.4882819043778525E-2</c:v>
                </c:pt>
                <c:pt idx="29">
                  <c:v>3.4883079562522942E-2</c:v>
                </c:pt>
                <c:pt idx="30">
                  <c:v>3.4883079562522942E-2</c:v>
                </c:pt>
                <c:pt idx="31">
                  <c:v>3.4883079562522942E-2</c:v>
                </c:pt>
                <c:pt idx="32">
                  <c:v>3.4883079562522949E-2</c:v>
                </c:pt>
                <c:pt idx="33">
                  <c:v>3.4883079562522949E-2</c:v>
                </c:pt>
                <c:pt idx="34">
                  <c:v>3.4883079562522935E-2</c:v>
                </c:pt>
                <c:pt idx="35">
                  <c:v>3.4883079562522949E-2</c:v>
                </c:pt>
                <c:pt idx="36">
                  <c:v>3.4883079562522935E-2</c:v>
                </c:pt>
                <c:pt idx="37">
                  <c:v>3.4883079562522949E-2</c:v>
                </c:pt>
                <c:pt idx="38">
                  <c:v>3.4883079562522949E-2</c:v>
                </c:pt>
                <c:pt idx="39">
                  <c:v>3.4883079562522949E-2</c:v>
                </c:pt>
                <c:pt idx="40">
                  <c:v>3.4883079562522942E-2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52-4544-BC1E-8713A09D13E6}"/>
            </c:ext>
          </c:extLst>
        </c:ser>
        <c:ser>
          <c:idx val="26"/>
          <c:order val="26"/>
          <c:tx>
            <c:strRef>
              <c:f>'Share E-Scooter'!$A$28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E-Scooter'!$B$28:$AP$28</c:f>
              <c:numCache>
                <c:formatCode>0.00%</c:formatCode>
                <c:ptCount val="41"/>
                <c:pt idx="0">
                  <c:v>2.9815548015323278E-2</c:v>
                </c:pt>
                <c:pt idx="1">
                  <c:v>2.9752696535947337E-2</c:v>
                </c:pt>
                <c:pt idx="2">
                  <c:v>2.9849376552901888E-2</c:v>
                </c:pt>
                <c:pt idx="3">
                  <c:v>2.9849376552901891E-2</c:v>
                </c:pt>
                <c:pt idx="4">
                  <c:v>2.9088136434500002E-2</c:v>
                </c:pt>
                <c:pt idx="5">
                  <c:v>2.9180539063894506E-2</c:v>
                </c:pt>
                <c:pt idx="6">
                  <c:v>2.8980815624975897E-2</c:v>
                </c:pt>
                <c:pt idx="7">
                  <c:v>2.9072536597375041E-2</c:v>
                </c:pt>
                <c:pt idx="8">
                  <c:v>2.9072536597375055E-2</c:v>
                </c:pt>
                <c:pt idx="9">
                  <c:v>2.9804150476837585E-2</c:v>
                </c:pt>
                <c:pt idx="10">
                  <c:v>2.1477817596656408E-2</c:v>
                </c:pt>
                <c:pt idx="11">
                  <c:v>1.9459671208732182E-2</c:v>
                </c:pt>
                <c:pt idx="12">
                  <c:v>2.2660580879831652E-2</c:v>
                </c:pt>
                <c:pt idx="13">
                  <c:v>2.2511821082897999E-2</c:v>
                </c:pt>
                <c:pt idx="14">
                  <c:v>2.2462048716645769E-2</c:v>
                </c:pt>
                <c:pt idx="15">
                  <c:v>2.2050662579191204E-2</c:v>
                </c:pt>
                <c:pt idx="16">
                  <c:v>2.195131731156005E-2</c:v>
                </c:pt>
                <c:pt idx="17">
                  <c:v>2.2406773013009144E-2</c:v>
                </c:pt>
                <c:pt idx="18">
                  <c:v>2.2321055331496201E-2</c:v>
                </c:pt>
                <c:pt idx="19">
                  <c:v>2.2319931218161143E-2</c:v>
                </c:pt>
                <c:pt idx="20">
                  <c:v>2.2318768602874659E-2</c:v>
                </c:pt>
                <c:pt idx="21">
                  <c:v>2.2317866333772116E-2</c:v>
                </c:pt>
                <c:pt idx="22">
                  <c:v>2.2316941107520676E-2</c:v>
                </c:pt>
                <c:pt idx="23">
                  <c:v>2.2316308213183662E-2</c:v>
                </c:pt>
                <c:pt idx="24">
                  <c:v>2.2315664658725743E-2</c:v>
                </c:pt>
                <c:pt idx="25">
                  <c:v>2.2315337234879728E-2</c:v>
                </c:pt>
                <c:pt idx="26">
                  <c:v>2.2315007064853207E-2</c:v>
                </c:pt>
                <c:pt idx="27">
                  <c:v>2.23150070648532E-2</c:v>
                </c:pt>
                <c:pt idx="28">
                  <c:v>2.2315007064853211E-2</c:v>
                </c:pt>
                <c:pt idx="29">
                  <c:v>2.2315173722187148E-2</c:v>
                </c:pt>
                <c:pt idx="30">
                  <c:v>2.2315173722187151E-2</c:v>
                </c:pt>
                <c:pt idx="31">
                  <c:v>2.2315173722187151E-2</c:v>
                </c:pt>
                <c:pt idx="32">
                  <c:v>2.2315173722187154E-2</c:v>
                </c:pt>
                <c:pt idx="33">
                  <c:v>2.2315173722187151E-2</c:v>
                </c:pt>
                <c:pt idx="34">
                  <c:v>2.2315173722187144E-2</c:v>
                </c:pt>
                <c:pt idx="35">
                  <c:v>2.2315173722187151E-2</c:v>
                </c:pt>
                <c:pt idx="36">
                  <c:v>2.2315173722187141E-2</c:v>
                </c:pt>
                <c:pt idx="37">
                  <c:v>2.2315173722187154E-2</c:v>
                </c:pt>
                <c:pt idx="38">
                  <c:v>2.2315173722187154E-2</c:v>
                </c:pt>
                <c:pt idx="39">
                  <c:v>2.2315173722187154E-2</c:v>
                </c:pt>
                <c:pt idx="40">
                  <c:v>2.2315173722187144E-2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52-4544-BC1E-8713A09D13E6}"/>
            </c:ext>
          </c:extLst>
        </c:ser>
        <c:ser>
          <c:idx val="27"/>
          <c:order val="27"/>
          <c:tx>
            <c:strRef>
              <c:f>'Share E-Scooter'!$A$29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E-Scooter'!$B$29:$AP$29</c:f>
              <c:numCache>
                <c:formatCode>0.00%</c:formatCode>
                <c:ptCount val="41"/>
                <c:pt idx="0">
                  <c:v>4.1297705868032896E-3</c:v>
                </c:pt>
                <c:pt idx="1">
                  <c:v>4.1210649882769627E-3</c:v>
                </c:pt>
                <c:pt idx="2">
                  <c:v>3.3075649593087893E-3</c:v>
                </c:pt>
                <c:pt idx="3">
                  <c:v>3.3075649593087898E-3</c:v>
                </c:pt>
                <c:pt idx="4">
                  <c:v>3.2232130755505545E-3</c:v>
                </c:pt>
                <c:pt idx="5">
                  <c:v>2.4250890549696166E-3</c:v>
                </c:pt>
                <c:pt idx="6">
                  <c:v>2.4084907623650193E-3</c:v>
                </c:pt>
                <c:pt idx="7">
                  <c:v>1.6107422404162679E-3</c:v>
                </c:pt>
                <c:pt idx="8">
                  <c:v>1.6107422404162684E-3</c:v>
                </c:pt>
                <c:pt idx="9">
                  <c:v>1.0370018069059195E-4</c:v>
                </c:pt>
                <c:pt idx="10">
                  <c:v>5.9498124491163063E-3</c:v>
                </c:pt>
                <c:pt idx="11">
                  <c:v>8.3784695482041344E-3</c:v>
                </c:pt>
                <c:pt idx="12">
                  <c:v>8.931290277437649E-3</c:v>
                </c:pt>
                <c:pt idx="13">
                  <c:v>1.0656467863776484E-2</c:v>
                </c:pt>
                <c:pt idx="14">
                  <c:v>1.1706833347266887E-2</c:v>
                </c:pt>
                <c:pt idx="15">
                  <c:v>1.2160940412423948E-2</c:v>
                </c:pt>
                <c:pt idx="16">
                  <c:v>1.2479730397498029E-2</c:v>
                </c:pt>
                <c:pt idx="17">
                  <c:v>1.262944468724778E-2</c:v>
                </c:pt>
                <c:pt idx="18">
                  <c:v>1.2949783461120834E-2</c:v>
                </c:pt>
                <c:pt idx="19">
                  <c:v>1.2949131295528368E-2</c:v>
                </c:pt>
                <c:pt idx="20">
                  <c:v>1.2948456792643764E-2</c:v>
                </c:pt>
                <c:pt idx="21">
                  <c:v>1.2947933332201232E-2</c:v>
                </c:pt>
                <c:pt idx="22">
                  <c:v>1.2947396552939196E-2</c:v>
                </c:pt>
                <c:pt idx="23">
                  <c:v>1.2947029372960632E-2</c:v>
                </c:pt>
                <c:pt idx="24">
                  <c:v>1.2946656008406329E-2</c:v>
                </c:pt>
                <c:pt idx="25">
                  <c:v>1.2946466050187821E-2</c:v>
                </c:pt>
                <c:pt idx="26">
                  <c:v>1.2946274498745233E-2</c:v>
                </c:pt>
                <c:pt idx="27">
                  <c:v>1.2946274498745232E-2</c:v>
                </c:pt>
                <c:pt idx="28">
                  <c:v>1.2946274498745238E-2</c:v>
                </c:pt>
                <c:pt idx="29">
                  <c:v>1.2946371186664096E-2</c:v>
                </c:pt>
                <c:pt idx="30">
                  <c:v>1.2946371186664096E-2</c:v>
                </c:pt>
                <c:pt idx="31">
                  <c:v>1.2946371186664096E-2</c:v>
                </c:pt>
                <c:pt idx="32">
                  <c:v>1.2946371186664097E-2</c:v>
                </c:pt>
                <c:pt idx="33">
                  <c:v>1.2946371186664101E-2</c:v>
                </c:pt>
                <c:pt idx="34">
                  <c:v>1.2946371186664096E-2</c:v>
                </c:pt>
                <c:pt idx="35">
                  <c:v>1.2946371186664097E-2</c:v>
                </c:pt>
                <c:pt idx="36">
                  <c:v>1.2946371186664094E-2</c:v>
                </c:pt>
                <c:pt idx="37">
                  <c:v>1.2946371186664097E-2</c:v>
                </c:pt>
                <c:pt idx="38">
                  <c:v>1.2946371186664099E-2</c:v>
                </c:pt>
                <c:pt idx="39">
                  <c:v>1.2946371186664097E-2</c:v>
                </c:pt>
                <c:pt idx="40">
                  <c:v>1.2946371186664092E-2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152-4544-BC1E-8713A09D13E6}"/>
            </c:ext>
          </c:extLst>
        </c:ser>
        <c:ser>
          <c:idx val="28"/>
          <c:order val="28"/>
          <c:tx>
            <c:strRef>
              <c:f>'Share E-Scooter'!$A$30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E-Scooter'!$B$30:$AP$30</c:f>
              <c:numCache>
                <c:formatCode>0.00%</c:formatCode>
                <c:ptCount val="41"/>
                <c:pt idx="0">
                  <c:v>1.2649404838841404E-3</c:v>
                </c:pt>
                <c:pt idx="1">
                  <c:v>1.2622739764399783E-3</c:v>
                </c:pt>
                <c:pt idx="2">
                  <c:v>1.0131005420678529E-3</c:v>
                </c:pt>
                <c:pt idx="3">
                  <c:v>1.0131005420678531E-3</c:v>
                </c:pt>
                <c:pt idx="4">
                  <c:v>9.8726372851732757E-4</c:v>
                </c:pt>
                <c:pt idx="5">
                  <c:v>7.4279993480943379E-4</c:v>
                </c:pt>
                <c:pt idx="6">
                  <c:v>7.3771591093023782E-4</c:v>
                </c:pt>
                <c:pt idx="7">
                  <c:v>4.933671317035389E-4</c:v>
                </c:pt>
                <c:pt idx="8">
                  <c:v>4.9336713170353911E-4</c:v>
                </c:pt>
                <c:pt idx="9">
                  <c:v>3.1763158263754282E-5</c:v>
                </c:pt>
                <c:pt idx="10">
                  <c:v>1.8224156718184205E-3</c:v>
                </c:pt>
                <c:pt idx="11">
                  <c:v>1.9402012923669272E-3</c:v>
                </c:pt>
                <c:pt idx="12">
                  <c:v>2.5757526933408645E-3</c:v>
                </c:pt>
                <c:pt idx="13">
                  <c:v>3.2694493642487911E-3</c:v>
                </c:pt>
                <c:pt idx="14">
                  <c:v>3.8861759553852735E-3</c:v>
                </c:pt>
                <c:pt idx="15">
                  <c:v>4.341775461842748E-3</c:v>
                </c:pt>
                <c:pt idx="16">
                  <c:v>4.7317283982696101E-3</c:v>
                </c:pt>
                <c:pt idx="17">
                  <c:v>5.0301306535136623E-3</c:v>
                </c:pt>
                <c:pt idx="18">
                  <c:v>5.257054951673985E-3</c:v>
                </c:pt>
                <c:pt idx="19">
                  <c:v>5.2567902005013116E-3</c:v>
                </c:pt>
                <c:pt idx="20">
                  <c:v>5.2565163813490393E-3</c:v>
                </c:pt>
                <c:pt idx="21">
                  <c:v>5.2563038789300081E-3</c:v>
                </c:pt>
                <c:pt idx="22">
                  <c:v>5.2560859696432699E-3</c:v>
                </c:pt>
                <c:pt idx="23">
                  <c:v>5.2559369103690155E-3</c:v>
                </c:pt>
                <c:pt idx="24">
                  <c:v>5.2557853404230871E-3</c:v>
                </c:pt>
                <c:pt idx="25">
                  <c:v>5.2557082255588741E-3</c:v>
                </c:pt>
                <c:pt idx="26">
                  <c:v>5.2556304639142263E-3</c:v>
                </c:pt>
                <c:pt idx="27">
                  <c:v>5.2556304639142246E-3</c:v>
                </c:pt>
                <c:pt idx="28">
                  <c:v>5.2556304639142272E-3</c:v>
                </c:pt>
                <c:pt idx="29">
                  <c:v>5.2556697150495163E-3</c:v>
                </c:pt>
                <c:pt idx="30">
                  <c:v>5.255669715049518E-3</c:v>
                </c:pt>
                <c:pt idx="31">
                  <c:v>5.2556697150495171E-3</c:v>
                </c:pt>
                <c:pt idx="32">
                  <c:v>5.255669715049518E-3</c:v>
                </c:pt>
                <c:pt idx="33">
                  <c:v>5.255669715049518E-3</c:v>
                </c:pt>
                <c:pt idx="34">
                  <c:v>5.2556697150495163E-3</c:v>
                </c:pt>
                <c:pt idx="35">
                  <c:v>5.255669715049518E-3</c:v>
                </c:pt>
                <c:pt idx="36">
                  <c:v>5.2556697150495171E-3</c:v>
                </c:pt>
                <c:pt idx="37">
                  <c:v>5.2556697150495189E-3</c:v>
                </c:pt>
                <c:pt idx="38">
                  <c:v>5.255669715049518E-3</c:v>
                </c:pt>
                <c:pt idx="39">
                  <c:v>5.255669715049518E-3</c:v>
                </c:pt>
                <c:pt idx="40">
                  <c:v>5.2556697150495171E-3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52-4544-BC1E-8713A09D13E6}"/>
            </c:ext>
          </c:extLst>
        </c:ser>
        <c:ser>
          <c:idx val="29"/>
          <c:order val="29"/>
          <c:tx>
            <c:strRef>
              <c:f>'Share E-Scooter'!$A$31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E-Scooter'!$B$31:$AP$31</c:f>
              <c:numCache>
                <c:formatCode>0.00%</c:formatCode>
                <c:ptCount val="41"/>
                <c:pt idx="0">
                  <c:v>7.9804168943141873E-4</c:v>
                </c:pt>
                <c:pt idx="1">
                  <c:v>7.9635940940897337E-4</c:v>
                </c:pt>
                <c:pt idx="2">
                  <c:v>6.3915771410298855E-4</c:v>
                </c:pt>
                <c:pt idx="3">
                  <c:v>6.3915771410298866E-4</c:v>
                </c:pt>
                <c:pt idx="4">
                  <c:v>6.2285745761022986E-4</c:v>
                </c:pt>
                <c:pt idx="5">
                  <c:v>4.6862704011548033E-4</c:v>
                </c:pt>
                <c:pt idx="6">
                  <c:v>4.6541956667514502E-4</c:v>
                </c:pt>
                <c:pt idx="7">
                  <c:v>3.112617109744493E-4</c:v>
                </c:pt>
                <c:pt idx="8">
                  <c:v>3.1126171097444941E-4</c:v>
                </c:pt>
                <c:pt idx="9">
                  <c:v>2.0039143979840968E-5</c:v>
                </c:pt>
                <c:pt idx="10">
                  <c:v>1.149748703684841E-3</c:v>
                </c:pt>
                <c:pt idx="11">
                  <c:v>1.2237971004602684E-3</c:v>
                </c:pt>
                <c:pt idx="12">
                  <c:v>1.6246125785447305E-3</c:v>
                </c:pt>
                <c:pt idx="13">
                  <c:v>2.0619257519765995E-3</c:v>
                </c:pt>
                <c:pt idx="14">
                  <c:v>2.4515031663866083E-3</c:v>
                </c:pt>
                <c:pt idx="15">
                  <c:v>2.7386922923355477E-3</c:v>
                </c:pt>
                <c:pt idx="16">
                  <c:v>2.9857856602483065E-3</c:v>
                </c:pt>
                <c:pt idx="17">
                  <c:v>3.1730269241303627E-3</c:v>
                </c:pt>
                <c:pt idx="18">
                  <c:v>3.3160159800470755E-3</c:v>
                </c:pt>
                <c:pt idx="19">
                  <c:v>3.3158489817700192E-3</c:v>
                </c:pt>
                <c:pt idx="20">
                  <c:v>3.3156762636430597E-3</c:v>
                </c:pt>
                <c:pt idx="21">
                  <c:v>3.3155422225451853E-3</c:v>
                </c:pt>
                <c:pt idx="22">
                  <c:v>3.3154047709332722E-3</c:v>
                </c:pt>
                <c:pt idx="23">
                  <c:v>3.3153107481505651E-3</c:v>
                </c:pt>
                <c:pt idx="24">
                  <c:v>3.3152151417002963E-3</c:v>
                </c:pt>
                <c:pt idx="25">
                  <c:v>3.3151664996137324E-3</c:v>
                </c:pt>
                <c:pt idx="26">
                  <c:v>3.3151174495545917E-3</c:v>
                </c:pt>
                <c:pt idx="27">
                  <c:v>3.3151174495545913E-3</c:v>
                </c:pt>
                <c:pt idx="28">
                  <c:v>3.315117449554593E-3</c:v>
                </c:pt>
                <c:pt idx="29">
                  <c:v>3.315142208168123E-3</c:v>
                </c:pt>
                <c:pt idx="30">
                  <c:v>3.315142208168123E-3</c:v>
                </c:pt>
                <c:pt idx="31">
                  <c:v>3.3151422081681226E-3</c:v>
                </c:pt>
                <c:pt idx="32">
                  <c:v>3.315142208168123E-3</c:v>
                </c:pt>
                <c:pt idx="33">
                  <c:v>3.3151422081681235E-3</c:v>
                </c:pt>
                <c:pt idx="34">
                  <c:v>3.3151422081681222E-3</c:v>
                </c:pt>
                <c:pt idx="35">
                  <c:v>3.3151422081681235E-3</c:v>
                </c:pt>
                <c:pt idx="36">
                  <c:v>3.3151422081681217E-3</c:v>
                </c:pt>
                <c:pt idx="37">
                  <c:v>3.3151422081681239E-3</c:v>
                </c:pt>
                <c:pt idx="38">
                  <c:v>3.3151422081681239E-3</c:v>
                </c:pt>
                <c:pt idx="39">
                  <c:v>3.3151422081681235E-3</c:v>
                </c:pt>
                <c:pt idx="40">
                  <c:v>3.315142208168123E-3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152-4544-BC1E-8713A09D13E6}"/>
            </c:ext>
          </c:extLst>
        </c:ser>
        <c:ser>
          <c:idx val="30"/>
          <c:order val="30"/>
          <c:tx>
            <c:strRef>
              <c:f>'Share E-Scooter'!$A$32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E-Scooter'!$B$32:$AP$32</c:f>
              <c:numCache>
                <c:formatCode>0.00%</c:formatCode>
                <c:ptCount val="41"/>
                <c:pt idx="0">
                  <c:v>6.5721080306116841E-2</c:v>
                </c:pt>
                <c:pt idx="1">
                  <c:v>6.5582539598386058E-2</c:v>
                </c:pt>
                <c:pt idx="2">
                  <c:v>6.5795647040013533E-2</c:v>
                </c:pt>
                <c:pt idx="3">
                  <c:v>6.5795647040013533E-2</c:v>
                </c:pt>
                <c:pt idx="4">
                  <c:v>6.4117679459876592E-2</c:v>
                </c:pt>
                <c:pt idx="5">
                  <c:v>6.4321358447222782E-2</c:v>
                </c:pt>
                <c:pt idx="6">
                  <c:v>6.3881116994627729E-2</c:v>
                </c:pt>
                <c:pt idx="7">
                  <c:v>6.4083293435916067E-2</c:v>
                </c:pt>
                <c:pt idx="8">
                  <c:v>6.4083293435916067E-2</c:v>
                </c:pt>
                <c:pt idx="9">
                  <c:v>6.5695957221284546E-2</c:v>
                </c:pt>
                <c:pt idx="10">
                  <c:v>5.6253603109540508E-2</c:v>
                </c:pt>
                <c:pt idx="11">
                  <c:v>5.6721337930637883E-2</c:v>
                </c:pt>
                <c:pt idx="12">
                  <c:v>5.8041301160208801E-2</c:v>
                </c:pt>
                <c:pt idx="13">
                  <c:v>5.3426310267668399E-2</c:v>
                </c:pt>
                <c:pt idx="14">
                  <c:v>5.0141089393286681E-2</c:v>
                </c:pt>
                <c:pt idx="15">
                  <c:v>4.6504847379514255E-2</c:v>
                </c:pt>
                <c:pt idx="16">
                  <c:v>4.35367793345941E-2</c:v>
                </c:pt>
                <c:pt idx="17">
                  <c:v>4.1927249841291682E-2</c:v>
                </c:pt>
                <c:pt idx="18">
                  <c:v>4.0606463859057883E-2</c:v>
                </c:pt>
                <c:pt idx="19">
                  <c:v>4.0604418872078753E-2</c:v>
                </c:pt>
                <c:pt idx="20">
                  <c:v>4.0602303842349578E-2</c:v>
                </c:pt>
                <c:pt idx="21">
                  <c:v>4.0600662434398235E-2</c:v>
                </c:pt>
                <c:pt idx="22">
                  <c:v>4.0598979262801621E-2</c:v>
                </c:pt>
                <c:pt idx="23">
                  <c:v>4.059782790142371E-2</c:v>
                </c:pt>
                <c:pt idx="24">
                  <c:v>4.0596657147153874E-2</c:v>
                </c:pt>
                <c:pt idx="25">
                  <c:v>4.0596061497693202E-2</c:v>
                </c:pt>
                <c:pt idx="26">
                  <c:v>4.0595460852380957E-2</c:v>
                </c:pt>
                <c:pt idx="27">
                  <c:v>4.059546085238095E-2</c:v>
                </c:pt>
                <c:pt idx="28">
                  <c:v>4.0595460852380971E-2</c:v>
                </c:pt>
                <c:pt idx="29">
                  <c:v>4.0595764035402868E-2</c:v>
                </c:pt>
                <c:pt idx="30">
                  <c:v>4.0595764035402861E-2</c:v>
                </c:pt>
                <c:pt idx="31">
                  <c:v>4.0595764035402875E-2</c:v>
                </c:pt>
                <c:pt idx="32">
                  <c:v>4.0595764035402868E-2</c:v>
                </c:pt>
                <c:pt idx="33">
                  <c:v>4.0595764035402875E-2</c:v>
                </c:pt>
                <c:pt idx="34">
                  <c:v>4.0595764035402861E-2</c:v>
                </c:pt>
                <c:pt idx="35">
                  <c:v>4.0595764035402868E-2</c:v>
                </c:pt>
                <c:pt idx="36">
                  <c:v>4.0595764035402847E-2</c:v>
                </c:pt>
                <c:pt idx="37">
                  <c:v>4.0595764035402861E-2</c:v>
                </c:pt>
                <c:pt idx="38">
                  <c:v>4.0595764035402868E-2</c:v>
                </c:pt>
                <c:pt idx="39">
                  <c:v>4.0595764035402854E-2</c:v>
                </c:pt>
                <c:pt idx="40">
                  <c:v>4.059576403540284E-2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52-4544-BC1E-8713A09D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56736"/>
        <c:axId val="29799488"/>
      </c:areaChart>
      <c:catAx>
        <c:axId val="20561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99488"/>
        <c:crosses val="autoZero"/>
        <c:auto val="1"/>
        <c:lblAlgn val="ctr"/>
        <c:lblOffset val="100"/>
        <c:noMultiLvlLbl val="0"/>
      </c:catAx>
      <c:valAx>
        <c:axId val="29799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15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33</xdr:row>
      <xdr:rowOff>152400</xdr:rowOff>
    </xdr:from>
    <xdr:to>
      <xdr:col>11</xdr:col>
      <xdr:colOff>476249</xdr:colOff>
      <xdr:row>57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26A167-8A3A-4F0C-9455-664707D8B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148167</xdr:colOff>
      <xdr:row>34</xdr:row>
      <xdr:rowOff>174095</xdr:rowOff>
    </xdr:from>
    <xdr:to>
      <xdr:col>8</xdr:col>
      <xdr:colOff>325967</xdr:colOff>
      <xdr:row>54</xdr:row>
      <xdr:rowOff>29634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A540A3-AC1A-4639-B638-C2229BAAE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33</xdr:row>
      <xdr:rowOff>106362</xdr:rowOff>
    </xdr:from>
    <xdr:to>
      <xdr:col>6</xdr:col>
      <xdr:colOff>415925</xdr:colOff>
      <xdr:row>48</xdr:row>
      <xdr:rowOff>141287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F01FD6-43E1-4EAE-AA38-0E344AA27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487361</xdr:colOff>
      <xdr:row>33</xdr:row>
      <xdr:rowOff>115886</xdr:rowOff>
    </xdr:from>
    <xdr:to>
      <xdr:col>14</xdr:col>
      <xdr:colOff>342899</xdr:colOff>
      <xdr:row>54</xdr:row>
      <xdr:rowOff>31749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3699AA-4B34-4785-8914-81D2E264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761779</xdr:colOff>
      <xdr:row>14</xdr:row>
      <xdr:rowOff>114300</xdr:rowOff>
    </xdr:from>
    <xdr:to>
      <xdr:col>13</xdr:col>
      <xdr:colOff>553162</xdr:colOff>
      <xdr:row>37</xdr:row>
      <xdr:rowOff>30848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347FC3F-5DA5-4ABE-85BC-24D0F15EC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4029" y="2670175"/>
          <a:ext cx="6728758" cy="41154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22004</xdr:colOff>
      <xdr:row>14</xdr:row>
      <xdr:rowOff>150812</xdr:rowOff>
    </xdr:from>
    <xdr:to>
      <xdr:col>13</xdr:col>
      <xdr:colOff>288943</xdr:colOff>
      <xdr:row>34</xdr:row>
      <xdr:rowOff>52715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BBA001-938B-48F1-877E-0BBF7088A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6254" y="2706687"/>
          <a:ext cx="6442314" cy="35531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12</xdr:col>
      <xdr:colOff>174847</xdr:colOff>
      <xdr:row>36</xdr:row>
      <xdr:rowOff>79825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6501B3E-4797-4063-9C0F-7B532AED2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750" y="2921000"/>
          <a:ext cx="5492972" cy="3731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12</xdr:col>
      <xdr:colOff>174847</xdr:colOff>
      <xdr:row>36</xdr:row>
      <xdr:rowOff>79825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90F94F4-CF87-4512-B168-49D7271A2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6000" y="2921000"/>
          <a:ext cx="5492972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120650</xdr:rowOff>
    </xdr:to>
    <xdr:sp macro="" textlink="">
      <xdr:nvSpPr>
        <xdr:cNvPr id="5121" name="AutoShape 1" descr="data:image/png;base64,iVBORw0KGgoAAAANSUhEUgAAA+gAAAJYCAYAAADxHswlAAAAOXRFWHRTb2Z0d2FyZQBNYXRwbG90bGliIHZlcnNpb24zLjguMiwgaHR0cHM6Ly9tYXRwbG90bGliLm9yZy8g+/7EAAAACXBIWXMAAA9hAAAPYQGoP6dpAACdbklEQVR4nOzdd3QU5dvG8e8m2VRCIAFSJPTee5UmHQHLq4gUQVARBETAigooRbCAgiAqGBRQbPATRCSoNCmhKk1QCU0IQQgJIW2TnfePkZUYehJ2k1yfczjHuXd25548CXJlZp7HYhiGgYiIiIiIiIg4lZuzGxARERERERERBXQRERERERERl6CALiIiIiIiIuICFNBFREREREREXIACuoiIiIiIiIgLUEAXERERERERcQEK6CIiIiIiIiIuQAFdRERERERExAUooIuIiIiIiIi4AAV0EREREREREReggC4iIiIiIiLiAhTQRURERERERFyAArqIiIiIiIiIC1BAFxEREREREXEBCugiIkJERAQWi8Xxx8PDg5IlS/Lwww/z119/Zdl///799O/fn1KlSuHp6UmxYsXo0qUL3333XZZ916xZ4/jciIiIyx7/jjvuwGKxUKZMmRw+s2sbN24cFovllh9XXNuWLVu45557KFWqFF5eXgQHB9O0aVNGjRrllH4u/hytWbPGUcuN790yZcrQv3//HP1MERG5fgroIiLi8NFHH7Fp0yYiIyN59NFH+fTTT2nRogUXLlxw7PP1119Tt25doqKieOmll1i9ejWzZ88GoEuXLjzzzDOX/Wx/f3/mzp2bpR4dHc2aNWsoXLhw7pyUyA369ttvadasGQkJCUydOpVVq1bx9ttv07x5cxYvXuzs9kREJB/zcHYDIiLiOmrUqEGDBg0AaNOmDRkZGbz66qssXbqU3r178+eff9K3b19q1qzJmjVr8PPzc7z3/vvvZ/Dgwbz++uvUq1ePnj17ZvrsBx54gA8//JDff/+dihUrOurz5s3jtttuo2bNmuzbt+/WnKjclOTkZHx8fJzdxjUlJyfj7e1901eXp06dStmyZfn+++/x8Pj3n0o9e/Zk6tSpOdWmiIhIFrqCLiIiV9SkSRMAjhw5AsC0adNISkpixowZmcL5RW+++SZFihRh4sSJWV5r37494eHhzJs3z1Gz2+3Mnz+ffv364eZ27f8ljRgxAj8/PxISErK89sADDxAcHIzNZgNg8eLFdOjQgdDQUHx8fKhatSrPPfdcprsBrsRisTBu3Lgs9cvd/hsTE8OgQYMoWbIknp6elC1blvHjx5Oenp5pv9mzZ1O7dm0KFSqEv78/VapU4YUXXrhmL2fPnmXIkCHcdttteHp6Uq5cOcaMGUNqaqpjn7p169KiRYss783IyOC2227j3nvvddTS0tKYMGECVapUwcvLi+LFi/Pwww9z+vTpLOfatWtXxx0T3t7ejB8//rI9vvrqq3h4eHDs2LEsrw0YMICgoCBSUlIctcWLF9O0aVP8/PwoVKgQHTt2ZOfOnZnet23bNnr27EmZMmXw8fGhTJkyPPjgg47vxYsuPp6xatUqBgwYQPHixfH19SU1NZXTp0/z2GOPER4e7jjX5s2bs3r16qt8xeHMmTMUK1YsUzi/6L/fpxe/TsuXL6du3bqO77Xly5c7+qtatSp+fn40atSIbdu23dR5Zkf//v0pVKgQe/fupW3btvj5+VG8eHGGDh1KUlLSNd+fkJDA6NGjKVu2LJ6entx2222MGDEi08/SjXwP3uzPgohIQaCALiIiV/THH38AULx4cQAiIyMJDg52BPf/8vX1pUOHDuzZs4eYmJhMr7m5udG/f38+/vhjMjIyAFi1ahXHjx/n4Ycfvq5+BgwYQFJSEp9//nmm+rlz5/jf//5Hnz59sFqtAPz+++906dKFuXPnsnLlSkaMGMHnn39Ot27drv8LcA0xMTE0atSI77//npdffpnvvvuOgQMHMnnyZB599FHHfp999hlDhgyhVatWLFmyhKVLl/LUU09d85cFKSkptGnTho8//piRI0fy7bff0qdPH6ZOnZop8Dz88MNs2LCB33//PdP7V61axYkTJxxfX7vdzl133cVrr71Gr169+Pbbb3nttdeIjIykdevWJCcnZ3r/jh07ePrppxk+fDgrV67k//7v/y7b56BBg/Dw8GDOnDmZ6mfPnuWzzz5j4MCBeHt7AzBp0iQefPBBqlWrxueff84nn3zC+fPnadGiRaY7KA4fPkzlypWZPn0633//PVOmTOHkyZM0bNiQv//+O0sPAwYMwGq18sknn/Dll19itVrp27cvS5cu5eWXX2bVqlV8+OGHtGvXjjNnzlz16960aVO2bNnC8OHD2bJli+OXPlfyyy+/8Pzzz/Pss8/y9ddfExAQwL333svYsWP58MMPmTRpEgsXLiQ+Pp6uXbtm+jrf6HneLJvNRpcuXWjbti1Lly5l6NChzJkzhwceeOCq70tKSqJVq1bMnz+f4cOH89133/Hss88SERFB9+7dMQwDuP7vwZv9WRARKTAMEREp8D766CMDMDZv3mzYbDbj/PnzxvLly43ixYsb/v7+RkxMjGEYhuHt7W00adLkqp/17LPPGoCxZcsWwzAM46effjIA44svvjAOHTpkWCwWY/ny5YZhGMb9999vtG7d2jAMw7jzzjuN0qVLX7PXevXqGc2aNctUmzVrlgEYu3fvvux77Ha7YbPZjLVr1xqA8csvvzheGzt2rPHf/x0CxtixY7N8TunSpY1+/fo5tgcNGmQUKlTIOHLkSKb93njjDQMw9u7daxiGYQwdOtQoUqTINc/tv9577z0DMD7//PNM9SlTphiAsWrVKsMwDOPvv/82PD09jRdeeCHTfj169DCCg4MNm81mGIZhfPrppwZgfPXVV5n227p1qwEYs2bNynSu7u7uxoEDB66r1379+hklSpQwUlNTM/Xp5uZmREdHG4ZhGEePHjU8PDyMYcOGZXrv+fPnjZCQEKNHjx5X/Pz09HQjMTHR8PPzM95++21H/eL37kMPPZTlPYUKFTJGjBhxXf1f6u+//zZuv/12AzAAw2q1Gs2aNTMmT55snD9/PtO+pUuXNnx8fIzjx487art27TIAIzQ01Lhw4YKjvnTpUgMwvvnmmxs+z4s/Rz/99JOjdrnv3cvp16+fAWT6PMMwjIkTJxqAsWHDhkznc+n3+OTJkw03Nzdj69atmd775ZdfGoCxYsUKwzCu/3vwZn8WREQKCl1BFxERhyZNmmC1WvH396dr166EhITw3XffERwcfN2fYfxzRe1yz/+WLVuW1q1bM2/ePM6cOcP//vc/BgwYcEM9Pvzww2zcuJEDBw44ah999BENGzakRo0ajtqhQ4fo1asXISEhuLu7Y7VaadWqFWDOQp8Tli9fTps2bQgLCyM9Pd3xp3PnzgCsXbsWgEaNGnHu3DkefPBB/ve//133ldEff/wRPz8/7rvvvkz1i7fZ//DDDwAEBQXRrVs35s+fj91uByAuLo7//e9/PPTQQ45btZcvX06RIkXo1q1bpn7r1KlDSEhIphnCAWrVqkWlSpWuq9cnn3yS2NhYvvjiC8C8Wj979mzuvPNOx+z833//Penp6Tz00EOZju/t7U2rVq0yHT8xMZFnn32WChUq4OHhgYeHB4UKFeLChQuXHb/LXd1v1KgRERERTJgwgc2bN1/zSvhFQUFBrF+/nq1bt/Laa69x1113cfDgQZ5//nlq1qyZZfzq1KnDbbfd5tiuWrUqAK1bt8bX1zdL/dLb12/0PLOjd+/embZ79eoFwE8//XTF9yxfvpwaNWpQp06dTGPWsWPHTLPKX+/34M3+LIiIFBQK6CIi4vDxxx+zdetWdu7cyYkTJ/j1119p3ry54/VSpUoRHR191c84fPgwAOHh4Zd9feDAgSxbtoy33noLHx+fLOHzWnr37o2Xl5djybZ9+/axdevWTLfJJyYm0qJFC7Zs2cKECRNYs2YNW7du5euvvwbIciv3zTp16hTLli3DarVm+lO9enUAR/jo27cv8+bN48iRI/zf//0fJUqUoHHjxkRGRl7188+cOUNISEiWX3aUKFECDw+PTLdqDxgwgL/++svxmZ9++impqamZnpk/deoU586dw9PTM0vPMTExWcJSaGjodX8tLj6D/O677wJmsDt8+DBDhw7NdHyAhg0bZjn+4sWLMx2/V69ezJw5k0ceeYTvv/+eqKgotm7dSvHixS87fpfrdfHixfTr148PP/yQpk2bEhgYyEMPPZTl8YsradCgAc8++yxffPEFJ06c4KmnnuLw4cNZJooLDAzMtO3p6XnV+qXP49/oed4sDw8PgoKCMtVCQkIArnrL/6lTp/j111+zjJe/vz+GYWQas+v5HrzZnwURkYJCs7iLiIhD1apVHbO4X0779u1599132bx582WfQ09KSiIyMpIaNWo4/vH/X/feey9PPPEEr732Go8++ugNzwpetGhR7rrrLj7++GMmTJjARx99hLe3Nw8++KBjnx9//JETJ06wZs0ax1VzMJ9Vvx5eXl6ZJmG76L9BplixYtSqVeuyk+IBhIWFOf774Ycf5uGHH+bChQusW7eOsWPH0rVrVw4ePEjp0qUv+/6goCC2bNmCYRiZQnpsbCzp6ekUK1bMUevYsSNhYWF89NFHdOzYkY8++ojGjRtTrVq1TP0GBQWxcuXKyx7P398/0/aNzoI+fPhw7r//fnbs2MHMmTOpVKkS7du3z3R8gC+//PKK5wwQHx/P8uXLGTt2LM8995yjnpqaytmzZy/7nsv1WqxYMaZPn8706dM5evQo33zzDc899xyxsbFX/BpcidVqZezYsUybNo09e/bc0Huv5GbO82alp6dz5syZTCH94i8q/hvcL1WsWDF8fHwyTe7439cvup7vQbi5nwURkYJCAV1ERK7bU089xbx58xg2bFiWZdYARo8eTVxcnGNd9Mvx8fHh5ZdfZt26dQwePPim+nj44Yf5/PPPWbFiBQsWLOCee+6hSJEijtcvhjUvL69M7/vvJGZXUqZMGX799ddMtR9//JHExMRMta5du7JixQrKly9P0aJFr+uz/fz86Ny5M2lpadx9993s3bv3iqGkbdu2fP755yxdupR77rnHUf/4448dr1/k7u5O3759mT59OuvXr2fbtm1Zzrdr16589tlnZGRk0Lhx4+vq90bcc889lCpVilGjRrF27VqmTZuWKTh37NgRDw8P/vzzzytOOAfm+BmGkWX8PvzwQ8cEgzeqVKlSDB06lB9++IGff/75qvuePHnyslfkL95yfukvXrIjN87zahYuXMjw4cMd24sWLQLMW/GvpGvXrkyaNImgoCDKli171c+/nu/BS93Iz4KISEGhgC4iItetfPnyfPLJJ/Tu3ZuGDRsycuRIKleuzKlTp5g3bx7fffcdo0ePvubM0CNHjmTkyJE33UeHDh0oWbIkQ4YMISYmJsss8M2aNaNo0aI8/vjjjB07FqvVysKFC/nll1+u6/P79u3LSy+9xMsvv0yrVq3Yt28fM2fOJCAgINN+r7zyCpGRkTRr1ozhw4dTuXJlUlJSOHz4MCtWrOC9996jZMmSjjsFmjdvTmhoKDExMUyePJmAgAAaNmx4xT4eeugh3n33Xfr168fhw4epWbMmGzZsYNKkSXTp0oV27dpl2n/AgAFMmTKFXr164ePjk2UcevbsycKFC+nSpQtPPvkkjRo1wmq1cvz4cX766SfuuuuuTL8IuFHu7u488cQTPPvss/j5+WVZkq5MmTK88sorjBkzhkOHDtGpUyeKFi3KqVOniIqKws/Pj/Hjx1O4cGFatmzJ66+/TrFixShTpgxr165l7ty5mX4RczXx8fG0adOGXr16UaVKFfz9/dm6dSsrV67MNAP+5XTs2JGSJUvSrVs3qlSpgt1uZ9euXbz55psUKlSIJ5988ia/QpnlxHleL09PT958800SExNp2LAhGzduZMKECXTu3Jnbb7/9iu8bMWIEX331FS1btuSpp56iVq1a2O12jh49yqpVqxg1alSmX/Zc63vwZn8WREQKDKdOUSciIi7h4kzY/52p+Ur27t1r9OvXzyhZsqRhtVqNwMBAo1OnTsa3336bZd9LZ3G/muudxf2iF154wQCM8PBwIyMjI8vrGzduNJo2bWr4+voaxYsXNx555BFjx44dBmB89NFHjv0uNxN2amqq8cwzzxjh4eGGj4+P0apVK2PXrl1ZZrg2DMM4ffq0MXz4cKNs2bKOr0X9+vWNMWPGGImJiYZhGMb8+fONNm3aGMHBwYanp6cRFhZm9OjRw/j111+veZ5nzpwxHn/8cSM0NNTw8PAwSpcubTz//PNGSkrKZfdv1qyZARi9e/e+7Os2m8144403jNq1axve3t5GoUKFjCpVqhiDBg0yfv/9d8d+pUuXNu68885r9vdfhw8fNgDj8ccfv+I+S5cuNdq0aWMULlzY8PLyMkqXLm3cd999xurVqx37HD9+3Pi///s/o2jRooa/v7/RqVMnY8+ePVnG4ErfuykpKcbjjz9u1KpVyyhcuLDh4+NjVK5c2Rg7dmymmdUvZ/HixUavXr2MihUrGoUKFTKsVqtRqlQpo2/fvsa+ffsy7XulrxNgPPHEE5lq0dHRBmC8/vrrN3ye2Z3F3c/Pz/j111+N1q1bGz4+PkZgYKAxePBgx/fopefz3+/xxMRE48UXXzQqV65seHp6GgEBAUbNmjWNp556yrHCw6Wu9j2YnZ8FEZGCwGIY/0y3KyIiIpJNM2bMYPjw4ezZs8cxWZ44V//+/fnyyy+zPKIhIiKuR7e4i4iISLbt3LmT6OhoXnnlFe666y6FcxERkZuggC4iIiLZds899xATE0OLFi147733nN2OiIhInqRb3EVERERERERcgJuzGxARERERERERBXQRERERERERl6CALiIiIiIiIuICNElcNtjtdk6cOIG/vz8Wi8XZ7YiIiIiIiIgTGYbB+fPnCQsLw83txq+HK6Bnw4kTJwgPD3d2GyIiIiIiIuJCjh07RsmSJW/4fQro2eDv7w+YX/zChQs7uZvLs9lsrFq1ig4dOmC1Wp3djlxCY+O6NDauS2PjmjQurktj47o0Nq5LY+O68sLYJCQkEB4e7siKN0oBPRsu3tZeuHBhlw7ovr6+FC5c2GW/iQsqjY3r0ti4Lo2Na9K4uC6NjevS2LgujY3ryktjc7OPQGuSOBEREREREREXoIAuIiIiIiIi4gIU0EVERERERERcgJ5BvwUyMjKw2WxOObbNZsPDw4OUlBQyMjKc0oNcXkEeG09Pz5tadkJEREREJD9TQM9FhmEQExPDuXPnnNpDSEgIx44d01rtLqYgj42bmxtly5bF09PT2a2IiIiIiLgMBfRcdDGclyhRAl9fX6eEMLvdTmJiIoUKFdIVSxdTUMfGbrdz4sQJTp48SalSpQrcLydERERERK5EAT2XZGRkOMJ5UFCQ0/qw2+2kpaXh7e1doEJgXlCQx6Z48eKcOHGC9PR0l18iQ0RERETkVilYqeAWuvjMua+vr5M7EXE9F29tL2jP3ouIiIiIXI0Cei7T7bsiWennQkREREQkKwV0EREREREREReggC55isViYenSpc5u45Y5fPgwFouFXbt2ObsVERERERHJZQroLi7DbrDpzzP8b9dfbPrzDBl245Ycd+PGjbi7u9OpU6cbfm+ZMmWYPn16zjd1Hfr374/FYsFisWC1WilXrhyjR4/mwoULmfabP38+jRo1ws/PD39/f1q2bMny5csz7bNmzRosFgtFixYlJSUl02tRUVGO44iIiIiIiOQEBXQXtnLPSW6f8iMPfrCZJz/bxYMfbOb2KT+ycs/JXD/2vHnzGDZsGBs2bODo0aO5fryc1KlTJ06ePMmhQ4eYMGECs2bNYvTo0Y7XR48ezaBBg+jRowe//PILUVFRtGjRgrvuuouZM2dm+Tx/f3+WLFmSqTZv3jxKlSqV6+ciIiIiIiIFhwK6i1q55ySDF+zgZHzmK7cx8SkMXrAjV0P6hQsX+Pzzzxk8eDBdu3YlIiIiyz7ffPMNDRo0wNvbm2LFinHvvfcC0Lp1a44cOcJTTz2V6QrzuHHjqFOnTqbPmD59OmXKlHFsb926lfbt21OsWDECAgJo1aoVO3bsuOH+vby8CAkJITw8nF69etG7d2/HbfGbN2/mzTff5PXXX2f06NFUqFCBqlWrMnHiREaMGMHIkSM5duxYps/r168f8+bNc2wnJyfz2Wef0a9fv6v28eCDD9KzZ89MNZvNRrFixfjoo48AWL16NS1btqRIkSIEBQXRtWtX/vzzzyt+ZkREBEWKFMlUW7p0aZYr+cuWLaN+/fp4e3tTrlw5xo8fT3p6uuP1cePGUapUKby8vAgLC2P48OFXPRcREREREcl9CuguKMNuMH7ZPi53M/vF2vhl+3LtdvfFixdTuXJlKleuTJ8+ffjoo48wjH+P9e2333Lvvfdy5513snPnTn744QcaNGgAwNdff03JkiV55ZVXOHnyJCdPXv8vEs6fP0+/fv1Yv349mzdvpmLFinTp0oXz589n63x8fHwcy959+umnFCpUiEGDBmXZb9SoUdhsNr766qtM9b59+7J+/XrHnQRfffUVZcqUoV69elc9bu/evfnmm29ITEx01L7//nsuXLjA//3f/wGQlJTEiBEj2Lp1Kz/88ANubm7cc8892O32mz7f77//nj59+jB8+HD27dvHnDlziIiIYOLEiQB8+eWXTJs2jTlz5vD777+zdOlSatasedPHExERERGRnOHh7AYkq6jos1munF/KAE7GpxAVfZam5YNy/Phz586lT58+gHm7eGJiIj/88APt2rUDYOLEifTs2ZPx48c73lO7dm0AAgMDcXd3x9/fn5CQkBs67h133JFpe86cORQtWpS1a9fStWvXmzqXqKgoFi1aRNu2bQE4ePAg5cuXd6zDfamwsDACAgI4ePBgpnqJEiXo3LkzERERvPzyy8ybN48BAwZc89gdO3bEz8+PJUuW0LdvXwAWLVpEt27dKFy4MHa7ne7du1O4cGHc3Mzflc2dO5cSJUqwb98+atSocVPnPHHiRJ577jnHFf5y5crx6quv8swzzzB27FiOHj1KSEgI7dq1w2q1UqpUKRo1anRTxxIRERERkZyjK+guKPb8lcP5zex3Iw4cOEBUVJTj1mwPDw8eeOCBTLd479q1yxF4c1JsbCyPP/44lSpVIiAggICAABITE2/4Gfjly5dTqFAhvL29adq0KS1btmTGjBnX9V7DMC478duAAQOIiIjg0KFDbNq0id69e1/zs6xWK/fffz8LFy4EzEcH/ve//2V6b3R0NL1796ZcuXIULlyYsmXLAmTruf/t27fzyiuvUKhQIcefRx99lJMnT5KUlMT9999PcnIy5cqV49FHH2XJkiWZbn8XERERERHn0BV0F1TC3ztH97sRc+fOJT09ndtuu81RMwwDq9VKXFwcRYsWxcfH54Y/183NLdNt8oDjtvOL+vfvz+nTp5k+fTqlS5fGy8uLpk2bkpaWdkPHatOmDbNnz8ZqtRIWFobVanW8VqlSJTZs2EBaWlqWq+gnTpwgISGBihUrZvnMLl26MGjQIAYOHEi3bt0ICrq+Oxd69+5Nq1atiI2NJTIyEm9vbzp37ux4/cEHH6RUqVJ88MEHhIWFYbfbqVGjxhXP+Xq+jna7nfHjxzvmBbiUt7c34eHhHDhwgMjISFavXs2QIUN4/fXXWbt2baavlYiIiIiIq8iwG2yJPsv2vy0ERZ+laYUSuLvlvxWVdAXdBTUqG0hogDdX+nazAKEB3jQqG5ijx01PT+fjjz/mzTffZNeuXY4/v/zyC6VLl3ZcCa5VqxY//PDDFT/H09OTjIyMTLXixYsTExOTKVz+d23v9evXM3z4cLp06UL16tXx8vLi77//vuHz8PPzo0KFCpQuXTpL4OzZsyeJiYnMmTMny/veeOMNrFar4/nwS7m7u9O3b1/WrFlzXbe3X9SsWTPCw8NZvHgxCxcu5P7773f8YuDMmTMcOHCAMWPG0LZtW6pWrUpcXNxVP6948eKcP38+07Jx//061qtXjwMHDlChQoUsfy7eSu/j40P37t155513WLNmDZs2bWL37t3XfV4iIiIiIrfKxdWt+szbyoLfLfSZt+2WrW51q+kKugtyd7Mwtls1Bi/YgQUyTRZ3MbSP7VYtx39jtHz5cuLi4hg4cCABAQGZXrvvvvuYO3cuQ4cOZezYsbRt25by5cvTs2dP0tPT+e6773jmmWcAcx30devW0bNnT7y8vChWrBitW7fm9OnTTJ06lfvuu4+VK1fy3XffUbhwYccxKlSowCeffEKDBg1ISEjg6aefvqmr9VfTtGlTnnzySZ5++mnS0tK4++67sdlsLFiwgLfffpvp06cTHh5+2fe++uqrPP3009d99RzAYrHQq1cv3nvvPQ4ePMhPP/3keK1o0aIEBgbywQcfcNttt3H06FGee+65q35e48aN8fX15YUXXmDYsGFERUVlmWX/5ZdfpmvXroSHh3P//ffj5ubGr7/+yu7du5kwYQIRERFkZGQ4PuuTTz7Bx8eH0qVLX/d5iYiIiIjcChdXtypKArOtczlihPBa+oOO1a1m96lHpxqhzm4zx+gKuovqVCOU2X3qERKQ+Tb2kADvXPsmnDt3Lu3atcsSzgH+7//+j127drFjxw5at27NF198wTfffEOdOnW444472LJli2PfV155hcOHD1O+fHmKFy8OQNWqVZk1axbvvvsutWvXJioqKtPa5GCuLR4XF0fdunXp27cvw4cPp0SJEjl+ntOnT2fWrFl89tln1KxZk/r167N27VqWLl3KsGHDrvg+T09PihUrdtln1K+md+/e7Nu3j9tuu43mzZs76m5ubsydO5cdO3ZQo0YNnnrqKV5//fWrflZgYCALFixgxYoV1KxZk08//ZRx48Zl2qdjx44sX76cyMhIGjZsSJMmTXjrrbccAbxIkSJ88MEHNG/e3HE3xLJly27oFw8iIiIiIrnt4upWbd22873XM3R238rD7ispTtwtWd3KGSzGfx9oleuWkJBAQEAA8fHxma4EA6SkpBAdHU3ZsmXx9r75Z8Uz7AZR0WeJPZ9CCX/ztvYbuXJut9tJSEjINFO4uIaCPDY59fORW2w2GytWrKBLly56Lt/FaGxck8bFdWlsXJfGxnVpbFxH1P7DHF44nB4eawE4YC/JSNsQ9hplMu336aNNcmV1q5txtYx4PXSLu4tzd7O4zDebiIiIiIjILRG9jhrfPEYjj5PYDQvvZ9zJtPT7SCXrcsm5sbqVsyigi4iIiIiIiGuwJcPq8bBlNr7AUXtxRtkGs9WocsW35MbqVs6igC4iIiIiIiLO99d2WPI4/H0QAHu9/jy8pz2H0i7/iK8Fc46unF7dypkK1oOvIiIiIiIi4loybPDjRPiwvRnOC4VA7y9x6/42T3evD5BlCercXN3KmRTQRURERERExDli98OHbWHdVDAyoMb/wZBNULE94JzVrZxJt7iLiIiIiIjIrWXPgM2z4IdXISMVfIrCnW+aAf0/OtUIpX21EDb9Ecuq9Vvo0KIxTSuUyFdXzi9SQBcREREREZFbJ+4wLBkMRzea2xU7QPcZ4B9yxbe4u1loXDaQM/sNGt/g0tN5iQK6iIiIiIiI5D7DgB3z4fsxkJYInoWg40So1w8s+TNw3ygFdBEREREREcld52Pgm2Hw+ypzu1QzuHsWBJZ1bl8uRpPEidOMGzeOOnXqOLb79+/P3Xfffcv7OHz4MBaLhV27dt3yYzvLmjVrsFgsnDt3ztmtiIiIiEh+t+drmNXEDOfuntBhAvRfrnB+GQrokkn//v2xWCxYLBasVivlypVj9OjRXLhwIdeP/fbbbxMREXFd+97qUN26dWvH18XLy4tKlSoxadIkMjIyHPtkZGQwbdo0atWqhbe3N0WKFKFz5878/PPPmT4rIiICi8VC9erVsxzn888/x2KxUKZMmdw+JRERERGR3JV0Fr4cAF8+DMlxEFILBq2DZsPAzd3Z3bkkBXTJolOnTpw8eZJDhw4xYcIEZs2axejRoy+7r81my7HjBgQEUKRIkRz7vJz26KOPcvLkSQ4cOMDw4cN58cUXeeONNwAwDIOePXvyyiuvMHz4cPbv38/atWsJDw+ndevWLF26NNNn+fn5ERsbS1RUVKb6vHnzKFWq1K06JRERERGR3HFwFcxqCnu+Aos7tHwGHvkBSlR1dmcuTQFdsvDy8iIkJITw8HB69epF7969HQHz4m3p8+bNo1y5cnh5eWEYBvHx8Tz22GOUKFGCwoULc8cdd/DLL79k+tzXXnuN4OBg/P39GThwICkpKZle/+8t7na7nSlTplChQgW8vLwoVaoUEydOBKBsWfN2mLp162KxWGjdurXjfR999BFVq1bF29ubKlWqMGvWrEzHiYqKom7dunh7e9OgQQN27tx5XV8XX19fQkJCKFOmDEOHDqVt27aOr8vnn3/Ol19+yccff8wjjzxC2bJlqV27Nu+//z7du3fnkUceyXQXgoeHBw8++CALFy501I4fP86aNWvo1avXVfto2rQpzz33XKba6dOnsVqt/PTTTwAsWLCABg0a4O/vT0hICL169SI2NvaKn/nfxw0Apk+fnuVK/tW+tmlpaQwdOpTQ0FC8vb0pU6YMkydPvuq5iIiIiEg+k3QWljwOi+6HxBgIqggDI+GOMeDh6ezuXJ4C+q1iGJB2wTl/DCNbrfv4+GS6Uv7HH3/w+eef89VXXzluMb/zzjuJiYlhxYoVbN++nXr16tG2bVvOnj0LmAF27NixTJw4kW3bthEaGpolOP/X888/z5QpU3jppZfYt28fixYtIjg4GMBx5Xn16tWcPHmSr7/+GoAPPviAMWPGMHHiRPbv38+kSZN46aWXmD9/PgAXLlyga9euVK5cme3btzNu3Lgr3h1wI1+XRYsWUalSJbp165Zlv1GjRnHmzBkiIyMz1QcMGMCSJUtISkoCzFvfO3Xq5DjHK+nduzeffvopxiXjunjxYoKDg2nVqhVghuVXX32VX375haVLlxIdHU3//v1v6jwvutbX9p133uGbb77h888/58CBAyxYsEC36ouIiIgUJL99az5r/sungAWaPGHe0l6yvrM7yzM0i/utYkuCSWG3/LBuAE/sBwJu6v1RUVEsWrSItm3bOmppaWl88sknFC9eHIAff/yR3bt3Exsbi5eXFwBvvPEGS5cu5csvv+Sxxx5j+vTpDBgwgEceeQSACRMmsHr16ixX0S86f/48b7/9NjNnzqRfv34AlC9fnttvvx3AceygoCBCQv5dL/HVV1/lzTff5N577wXMK+379u1jzpw59OvXj4ULF5KRkcG8efPw9fWlevXqHD9+nMGDB1/318Rut7Nq1Sq+//57RowYAcDBgwepWvXyt+tcrB88eDBTvU6dOpQpU4Yvv/ySfv36ERERwVtvvcWhQ4euevwHHniAp556ig0bNtCiRQvA/AVBr169cHMzf+c2YMAAx/7lypXjnXfeoVGjRiQmJlKoUKHrPtdLXetre/ToUSpWrMjtt9+OxWKhdOnSN3UcEREREcljLpyB7542b2cH86r5Xe9CqcbO7SsP0hV0yWL58uUUKlQIb29vmjZtSsuWLZkxY4bj9dKlSzsCMsD27dtJTEwkKCiIQoUKOf5ER0fz559/ArB//36aNm2a6Tj/3b7U/v37SU1NzfSLgWs5ffo0x44dY+DAgZn6mDBhQqY+ateuja+v73X1calZs2Y5vi7du3enT58+jB079rr7s1xmbcc+ffowf/581q5dS2JiIl26dLnm5xQvXpz27ds7bo+Pjo5m06ZN9O7d27HPzp07ueuuuyhdujT+/v6ORwCOHj163f1e6nq+tv3792fXrl1UrlyZ4cOHs2rVqps6loiIiIjkIXuXwLuN/nnW3A2aj4DHNyic3yRdQb9VrL7wwolbfli73Q7J6Tf0njZt2jB79mysVithYWFYrdZMr/v5+WU5RmhoKGvWrMnyWTc76ZuPj88Nv8dutwPmrdiNG2f+C8Hd3Zwl0sjG7f69e/dmzJgxeHl5ERYW5vhMgEqVKrFv377Lvm///v0AVKxYMctr999/P2PHjmXcuHE89NBDeHhc349k7969efLJJ5kxYwaLFi2ievXq1K5dGzBv4+/QoQMdOnRgwYIFFC9enKNHj9KxY0fS0tIu+3lubm5ZvjaXPtZwPV/bevXqER0dzXfffcfq1avp0aMH7dq148svv7yucxIRERGRPCQxFr4dBfu/MbeLV4W734XbdDt7diig3yoWC3j6XXu/nGa3Q0rCDb3Fz8+PChUqXPf+9erVIyYmBg8Pjys+c1y1alU2b97MQw895Kht3rz5ip9ZsWJFfHx8+OGHHxy3xV/K09OcYOLSZc6Cg4O57bbbOHToUKaryZeqVq0an3zyCcnJyY5fAlytj0sFBARc8evSs2dPevXqxbJly7I8h/7mm28SFBRE+/bts7yvaNGidOvWjS+++IL33nvvuvoAuPvuuxk0aBArV65k0aJF9O3b1/Hab7/9xt9//81rr71GeHg4ANu2bbvq5xUvXpyYmBgMw3Bc6b90Cbvr+doCFC5cmAceeIAHHniA++67j06dOnH27FkCAwOv+9xERERExIUZBuz+Ar57xlw6zeIOLUZCy6fBw8vZ3eV5CuiSbe3ataNp06bcfffdTJkyhcqVK3PixAlWrFjB3XffTYMGDXjyySfp168fDRo04Pbbb2fhwoXs3buXcuXKXfYzvb29efbZZ3nmmWfw9PSkefPmnD59mr179zJw4EBKlCiBj48PK1eupGTJknh7exMQEMC4ceMYPnw4hQsXpnPnzqSmprJt2zbi4uIYOXIkvXr1YsyYMQwcOJAXX3yRw4cPO5ZKy46ePXvyxRdf0K9fP15//XXatm1LQkIC7777Lt988w1ffPFFljsPLvroo4+YPXs2QUFB1308Pz8/7rrrLl566SX279+faeb3UqVK4enpyYwZM3j88cfZs2cPr7766lU/r3Xr1pw+fZqpU6dy3333sXLlSr777jsKFy7s2OdaX9tp06YRGhpKnTp1cHNz44svviAkJMSll84TERERkRuQcBKWPwUHvzO3g2uaV81Dazu3r3xEz6BLtlksFlasWEHLli0ZMGAAlSpVomfPnhw+fNgxI/kDDzzAyy+/zLPPPkv9+vU5cuTINSdme+mllxg1ahQvv/wyVatW5YEHHnAsFebh4cE777zDnDlzCAsL46677gLgkUce4cMPPyQiIoKaNWvSqlUrIiIiHMuyFSpUiGXLlrFv3z7q1q3LmDFjmDJlSo58DT7//HPGjBnDtGnTqFKlCi1atODIkSP89NNPmZaP+y8fH58bCucX9e7dm19++YUWLVpkWju9ePHiRERE8MUXX1CtWjVee+21a/4SomrVqsyaNYt3332X2rVrExUVlWV2++v52k6ZMoUGDRrQsGFDDh8+zIoVKxwT14mIiIhIHmUYsHMhzGpshnM3K7QZA4/9pHCewyxGdh7KLeASEhIICAggPj4+05VGgJSUFKKjoylbtize3t5O6tB8djghIYHChQsrKLmYgjw2rvLzcSU2m40VK1bQpUuXLHMwiHNpbFyTxsV1aWxcl8bGdWls/iP+OCx7Ev5YbW6H1TVnaA+ufstbyQtjc7WMeD1cLhWsW7eObt26ERYWhsViYenSpVfcd9CgQVgsFqZPn56pnpqayrBhwyhWrBh+fn50796d48ePZ9onLi6Ovn37EhAQQEBAAH379uXcuXM5f0IiIiIiIiJ5jWHAto/g3SZmOHf3gnbjYOBqp4TzgsLlAvqFCxeoXbs2M2fOvOp+S5cuZcuWLYSFZV1bfMSIESxZsoTPPvuMDRs2kJiYSNeuXTNNKNarVy927drFypUrWblyJbt27co00ZaIiIiIiEiBFHcEPr4Llo+AtPNQsiE8vh5ufwrcNY1ZbnK5r27nzp3p3LnzVff566+/GDp0KN9//z133nlnptfi4+OZO3cun3zyCe3atQNgwYIFhIeHs3r1ajp27Mj+/ftZuXIlmzdvdiwZ9cEHH9C0aVMOHDhA5cqVc+fkREREREREXJXdDtvmQuRYsF0ADx9o+xI0fhzc3K/9fsk2l7uCfi12u52+ffvy9NNPU7161lsrtm/fjs1mo0OHDo5aWFgYNWrUYOPGjQBs2rSJgICATOs5N2nShICAAMc+IiIiIiIiBcaZP2F+V1gx2gznpZrB4J+h6RMK57eQy11Bv5YpU6bg4eHB8OHDL/t6TEwMnp6eFC1aNFM9ODiYmJgYxz4lSpTI8t4SJUo49rmc1NRUUlNTHdsJCeb64jabDZvNlmlfm82GYRjY7Xbsdvv1nVwuuDgH4MVexHUU5LGx2+0YhoHNZsPd3fX+wr/48/zfn2txPo2Na9K4uC6NjevS2LiuAjc29nTctszGbd1ULOnJGFY/7G1ewt5gAFjcwIW+DnlhbLLbW54K6Nu3b+ftt99mx44dWCyWG3qvYRiZ3nO59/93n/+aPHky48ePz1JftWoVvr6+mWoeHh6EhIRw/vx50tLSbqjX3HD+/HlntyBXUBDHJjU1leTkZNatW0d6erqz27miyMhIZ7cgV6CxcU0aF9elsXFdGhvXVRDGJiApmjpH51Ik+SgApwtVY1epgSSdLg7frXRyd1fmymOTlJSUrffnqYC+fv16YmNjM635nJGRwahRo5g+fTqHDx8mJCSEtLQ04uLiMl1Fj42NpVmzZgCEhIRw6tSpLJ9/+vRpx7rdl/P8888zcuRIx3ZCQgLh4eF06NAhyxT6drud6OhoEhISKF68OFar9YZ/qZATDMPgwoUL+Pn5OeX4cmUFdWwMwyAhIQFfX1/atm3rslfQIyMjad++vcsu4VFQaWxck8bFdWlsXJfGxnUViLFJS8Rt3RTcds3BYtgxvIuQ0e4VitR6kNYu/O/SvDA2F++yvll5KqD37dvXMfHbRR07dqRv3748/PDDANSvXx+r1UpkZCQ9evQA4OTJk+zZs4epU6cC0LRpU+Lj44mKiqJRo0YAbNmyhfj4eEeIvxwvLy+8vLyy1K1W62W/QcqVK8fJkyc5efLkzZ1wDjAMg+TkZHx8fApUCMwLCvLYWCwWwsPDXXIN9Etd6WdbnE9j45o0Lq5LY+O6NDauK9+Oze+RsHwkxJtXzalxH5ZOk/EolPURYFflymOT3b5cLqAnJibyxx9/OLajo6PZtWsXgYGBlCpViqCgoEz7W61WQkJCHDOvBwQEMHDgQEaNGkVQUBCBgYGMHj2amjVrOsJ91apV6dSpE48++ihz5swB4LHHHqNr1645OoO7p6cnpUqVIj09PdMSb7eSzWZj3bp1tGzZ0mW/iQuqgjw2VqvVJa+ci4iIiORbiadh5XOw50tzO6AUdH0LKrZ3bl+SicsF9G3bttGmTRvH9sVbyvv160dERMR1fca0adPw8PCgR48eJCcn07ZtWyIiIjIFgoULFzJ8+HDHbO/du3e/5trrN8NisTj1Nzzu7u6kp6fj7e1d4EKgq9PYiIiIiEiuMwzYtRC+HwMp58yJ35oMgdbPg1chZ3cn/+FyAb1169aO2a2vx+HDh7PUvL29mTFjBjNmzLji+wIDA1mwYMHNtCgiIiIiIuL6zvwJy56Ew+vN7ZCa0O0duK2ec/uSK3K5gC4iIiIiIiLZkGGDn9+GtVMhIxU8fKDN89DkCXBXBHRlGh0REREREZH84vg2+GY4xO41t8u1ga7TILCsc/uS66KALiIiIiIiktelnocfXoWo9wEDfIOg42So1QMK2IpBeZkCuoiIiIiISF524Dv4dhQk/GVu134QOkwEv6Crv09cjgK6iIiIiIhIXnQ+Br57FvYtNbeLloGu06F8m6u8SVyZArqIiIiIiEheYrfDzo9h1cuQGg8Wd2g2DFo9C56+zu5OskEBXUREREREJK84tc+8nf3oRnM7rK65dFpoLef2JTlCAV1ERERERMTVpSbC2imweRbY08HqB3e8CI0HgZu7s7uTHKKALiIiIiIi4qoMA35bDt89BwnHzVqVrtDpNSgS7tzeJMcpoIuIiIiIiLiis9HmJHC/f29uFykFXd6ASh2d25fkGgV0ERERERERV5KeChvfgXVvQHoKuFmh+ZPQYpQmgcvnFNBFRERERERcxaE18O1oOPO7uV22Jdz5FhSr6NS25NZQQBcREREREXG286fg+xdgz5fmtl8J6DgJat4HFotze5NbRgFdRERERETEWewZsHUu/PgqpCaAxQ0aPmLO0O4d4Ozu5BZTQBcREREREXGGv7bD8qfg5C/mdlg96PqWuba5FEgK6CIiIiIiIrdSchz88CpsmwcY4BUA7V6G+g9rTfMCTgFdRERERETkVjAM+HUxrHoRLpw2a7V6QodXoVAJ5/YmLkEBXUREREREJLfF/gbfjoIjG8ztYpXN29nL3O7cvsSlKKCLiIiIiIjklrQLsHYqbJoJ9nTw8IHWz0KTJ8DD09ndiYtRQBcREREREclphgF7v4ZVL0HCX2atchfoPAWKlHJub+KyFNBFRERERERy0qm98N2zcHi9uV2kFHSaAlW6OLcvcXkK6CIiIiIiIjkh+Rz8NAm2fghGBnh4w+0joflwsPo4uzvJAxTQRUREREREssNuh52fwA/jIemMWavaHTpO1O3sckMU0EVERERERG7W8e2wYjSc2GFuF6tsPmdevo1z+5I8SQFdRERERETkRiXGwurxsGuBue3pD62fg8aDwN3q3N4kz1JAFxERERERuV4ZNoj6ANZMhtQEs1a7F7QbB/7BTm1N8j4FdBERERERketxaK05O/vp/eZ2aB3o8jqEN3JqW5J/KKCLiIiIiIhczbljsOpF2LfU3PYJhHZjoW5fcHN3amuSvyigi4iIiIiIXI4tBTbOgPVvQnoyWNyg4SPQ5gXwKers7iQfUkAXERERERG5lGFgOfgdrH4J4g6btVLNoMtUCKnp1NYkf1NAFxERERERuejMHzQ59CYeu341t/1DocMEqPF/YLE4tzfJ9xTQRUREREREks/Butfx2DKHYLsNw82KpdlQaDEavAo5uzspIBTQRURERESk4MpIhx0R8NMkSDqDBYgpXJug3u9jDa7i7O6kgFFAFxERERGRgunPH2HlC/8um1asMuntXmHLgVS6BJZ3bm9SICmgi4iIiIhIwfL37+ayaQdXmts+RaHNGKj/MIbdgAMrnNufFFgK6CIiIiIiUjAkx8HaqRD1PtjTwc0DGj0GrZ75d9k0u825PUqBpoAuIiIiIiL5W0Y6bP8IfppohnSASp3M2dmLVXRubyKXUEAXEREREZH864/V8P0YOP2buV28KnSaBOXvcG5fIpehgC4iIiIiIvnP6YOwagz8vsrc9g0ynzOv1w/cFYPENek7U0RERERE8o+ks7B2CkR9AEaG+Zx548eh5dPgU8TZ3YlclQK6iIiIiIjkfRk22DbPXM885ZxZq9wF2r8KxSo4tTWR66WALiIiIiIiedvvkfD9C/D3QXO7RDXoOAnKt3FuXyI3SAFdRERERETyptj95nrmf6w2t32D4I4Xoe5Des5c8iR914qIiIiISN5yPsa8lX3nJ2DYwc0KTf55ztw7wNndidw0BXQREREREckbUhNh4wzzj+2CWavaDdqNh6Dyzu1NJAcooIuIiIiIiGvLSIddC8yr5omnzFrJhtBhApRq4tzeRHKQArqIiIiIiLgmwzDXMY98GU7/ZtaKloF246Da3WCxOLE5kZyngC4iIiIiIq7nxC5zArjD681tn6LQ6lloMBA8PJ3amkhuUUAXERERERHXce4Y/Pgq/LrY3Hb3gsaDoMUo8Cni1NZEcpsCuoiIiIiIOF/yOdjwFmx+DzJSzVrNHtD2JShSyqmtidwqCugiIiIiIuI86WmwbR6snQLJZ81amRbQ/hW4rZ5zexO5xRTQRURERETk1jMM2P8NrB4HZw+ZtWKVzGBeqZMmgJMCSQFdRERERERurWNR5gRwx7aY234loM3zUPchcFdEkYJL3/0iIiIiInJrnPkTfhgP+/5nblt9oelQaD4cvPyd25uIC3BzdgP/tW7dOrp160ZYWBgWi4WlS5c6XrPZbDz77LPUrFkTPz8/wsLCeOihhzhx4kSmz0hNTWXYsGEUK1YMPz8/unfvzvHjxzPtExcXR9++fQkICCAgIIC+ffty7ty5W3CGIiIiIiIFzPlT8O0oeLfRP+HcAnX7wrAdcMcYhXORf7hcQL9w4QK1a9dm5syZWV5LSkpix44dvPTSS+zYsYOvv/6agwcP0r1790z7jRgxgiVLlvDZZ5+xYcMGEhMT6dq1KxkZGY59evXqxa5du1i5ciUrV65k165d9O3bN9fPT0RERESkwEhJgB8nwDt1YeuHYE+HCu1g8M9w10woHOrsDkVcisvd4t65c2c6d+582dcCAgKIjIzMVJsxYwaNGjXi6NGjlCpVivj4eObOncsnn3xCu3btAFiwYAHh4eGsXr2ajh07sn//flauXMnmzZtp3LgxAB988AFNmzblwIEDVK5cOXdPUkREREQkP0tPNQP5ujf+nZn9tvrQbhyUbenU1kRcmcsF9BsVHx+PxWKhSJEiAGzfvh2bzUaHDh0c+4SFhVGjRg02btxIx44d2bRpEwEBAY5wDtCkSRMCAgLYuHHjFQN6amoqqampju2EhATAvPXeZrPlwtll38W+XLW/gkxj47o0Nq5LY+OaNC6uS2PjuvLt2NgzsOz5Ave1r2FJMB8xNYIqkNH6RYzKd5ozs7v4OefbsckH8sLYZLe3PB3QU1JSeO655+jVqxeFCxcGICYmBk9PT4oWLZpp3+DgYGJiYhz7lChRIsvnlShRwrHP5UyePJnx48dnqa9atQpfX9/snEqu+++dB+I6NDauS2PjujQ2rknj4ro0Nq4r34yNYRCcsItqJ76gcIoZzJOtRfkt5B6OBbXAOOQGh75zcpM3Jt+MTT7kymOTlJSUrffn2YBus9no2bMndrudWbNmXXN/wzCwXLKWouUy6yr+d5//ev755xk5cqRjOyEhgfDwcDp06OD4BYGrsdlsREZG0r59e6xWq7PbkUtobFyXxsZ1aWxck8bFdWlsXFd+GhvLsS24/fgKbsfNJdMM7wDszZ7Eo8Gj1LD6UMPJ/d2o/DQ2+U1eGJuLd1nfrDwZ0G02Gz169CA6Opoff/wxUzgOCQkhLS2NuLi4TFfRY2NjadasmWOfU6dOZfnc06dPExwcfMXjenl54eXllaVutVpd9hvkorzQY0GlsXFdGhvXpbFxTRoX16WxcV15emxO7YMfXoGD/1wZ9/CGxo9juX0E7j5FcXdud9mWp8cmn3PlscluXy43i/u1XAznv//+O6tXryYoKCjT6/Xr18dqtWa67eHkyZPs2bPHEdCbNm1KfHw8UVFRjn22bNlCfHy8Yx8REREREbmMc0dhyWCY3cwM5xZ3qNcPhu+E9uPBp+i1P0NELsvlrqAnJibyxx9/OLajo6PZtWsXgYGBhIWFcd9997Fjxw6WL19ORkaG45nxwMBAPD09CQgIYODAgYwaNYqgoCACAwMZPXo0NWvWdMzqXrVqVTp16sSjjz7KnDlzAHjsscfo2rWrZnAXEREREbmcC2dg/Zuw9QPISDNrVbvDHS9B8UrO7U0kn3C5gL5t2zbatGnj2L74zHe/fv0YN24c33zzDQB16tTJ9L6ffvqJ1q1bAzBt2jQ8PDzo0aMHycnJtG3bloiICNzd/73RZuHChQwfPtwx23v37t0vu/a6iIiIiEiBlpoIm2fDxncg9Z/na8u0gHbjoWR95/Ymks+4XEBv3bo1hmFc8fWrvXaRt7c3M2bMYMaMGVfcJzAwkAULFtxUjyIiIiIi+V56GuyYD2unwoVYsxZS01zLvHxbc8k0EclRLhfQRURERETEiewZ8OvnsGYynDti1oqWMW9lr34vuOW5aaxE8gwFdBERERERAbsd9n8DP02Cvw+YNb8S0OoZcxI4D0/n9idSACigi4iIiIgUZIYBv0fCj69CzK9mzbsI3D4CGj0Gnn7O7E6kQFFAFxEREREpqA5vgB9ehWObzW3PQtD0CfOPd4BzexMpgBTQRUREREQKmuPbzSvmh34ytz28oeEjcPtT4FfMub2JFGAK6CIiIiIiBcWpvfDjRDjwrbntZoV6D0HLp6FwqHN7ExEFdBERERGRfO/Mn+bkb3u+AgywuEHtB80J4IqWcXZ3IvIPBXQRERERkfzq3DFYOwV2LQIjw6xVuxvajIHilZzamohkpYAuIiIiIpLfnD8F69+E7R9BRppZq9gR7hgDobWd25uIXJECuoiIiIhIfpF0Fn5+G6LeB1uSWSvTAtq+DOGNnNubiFyTArqIiIiIyC2UYTfYEn2W7X9bCIo+S9MKJXB3s2TvQ1MSYMt7sHEGpCaYtZIN4Y6XoFyr7DctIreEArqIiIiIyC2ycs9Jxi/bx8n4FMCdj3/fRmiAN2O7VaNTjZuYRT31PGyZA5tmQnKcWQuuYQbzSh3Bks3gLyK3lAK6iIiIiMgtsHLPSQYv2IHxn3pMfAqDF+xgdp961x/SUxNh6wfw8zuQfNasFasErZ+DaveAm1uO9i4it4YCuoiIiIhILsuwG4xfti9LOAcwAAswftk+2lcLufrt7mlJsPVD8znzpL/NWlAFaPUc1LgX3NxzoXsRuVUU0EVEREREcllU9Nl/bmu/PAM4GZ9CVPRZmpYPyrqDLRm2zYMN0+FCrFkrWhZaPQs17wd3/bNeJD/QT7KIiIiISC6LPX/lcH7V/WwpsD0CNkyDxBizVqQ0tHoGavVUMBfJZ/QTLSIiIiKSy0r4e9/YfumpsONjWP8WnD9h1gJKQcvRUKcXuFtzqVMRcSYFdBERERGRXNaobCChAd7ExKdc9jl0CxAS4E2jUoXMW9nXvQkJx80XC5eElqOgTh/w8LyVbYvILaaALiIiIiKSy9zdLIztVo3BC3ZggUwh3QJ4kM4HNfbiPnMExB81X/APhRajoN5D4OF165sWkVtOAV1ERERE5BboVCOU2X3qXbIOOriTwcOFNjPS63/4bv/ninmh4H+CeT+wXt+t8SKSPyigi4iIiIjcIp1qhNK+WgibDp7g1Kq36ZL2HT6JRyEd8CsBtz8FDR4Gq4+zWxURJ1BAFxERERG5VTLScd/9Oc3XvY7l7CGz5lsMbh8BDQaCp69T2xMR51JAFxERERHJbRk2+OUzWP8GxB3GAqS6F8Kj1UjcmzwOnn7O7lBEXIACuoiIiIhIbklPg18Wwfo34dw/k7/5FiOjyRAi/y5Jx6b34m7VkmkiYlJAFxERERHJaempsPMTWD/t3+XS/EpA8+HQYAB2iycZK1Y4t0cRcTkK6CIiIiIiOcWWAjs+hg3T4PwJs1YoxHzGvF6/f58xt9mc1qKIuC4FdBERERGR7LIlw/YI2DAdEmPMmn+YOSt7vb6alV1ErosCuoiIiIjIzUq7ANs+gp/fhguxZq1wSWjxFNTtCx5ezu1PRPIUBXQRERERkRuVmghbP4SNMyDpb7MWUApajIQ6vRTMReSmKKCLiIiIiFyv1PMQ9T5snAnJZ81akdLQcjTU6gkens7tT0TyNAV0EREREZFrSYmHLe/D5nchOc6sBZaDFqOhVg9w11JpIpJ9CugiIiIiIleSdBa2vGf+SYk3a0EVoeXTUOP/wF3/nBaRnKO/UURERERE/uv8Kdg0E7bOBdsFs1asMrR6BqrfA27uzu1PRPIlBXQRERERkYvij5szsu/4GNJTzFpwTWg5Cqp2VzAXkVylgC4iIiIicvYQbJgGuz4Fu82s3dbAvJW9UkewWJzbn4gUCAroIiIiIlJwxf4G69+EPV+CYTdrZVqYs7KXbaVgLiK3lAK6iIiIiBQ8J3bB+jdg/7J/axXam8G8VBOntSUiBZsCuoiIiIgUHEe3mMH891X/1qp0NYN5WF3n9SUiggK6iIiIiOR3hgHR62Dd63B4vVmzuJnLpN0+EoKrObc/EZF/KKCLiIiISP5kGOaV8nWvw/GtZs3NCrV7wu1PQVB55/YnIvIfCugiIiIikr/Y7bD/G/NW9pjdZs3dC+r3g2bDoUi4c/sTEbkCBXQRERERyR8ybLD7C9gwHf4+YNasftBwIDQdCv7BTm1PRORaFNBFREREJG9LS4KdC2DjOxB/zKx5BUDjQdBkMPgGOrc/EZHrpIAuIiIiInlT8jnY+iFsng1Jf5s1vxLQdAg0GADeAU5tT0TkRimgi4iIiEjekhgLm2fB1rmQmmDWipQyny+v2wesPs7tT0TkJimgi4iIiEjeEHcENs6AnZ9AeopZK17FXCqtxr3gbnVufyIi2aSALiIiIiKuLfY32DDNnADOyDBrtzWAFiOhUmdwc3NufyIiOUQBXURERERc0/HtsOEt+G35v7VyraHFKCjTAiwWp7UmIpIbFNBFRERExHUYBkSvhfVvQvS6f+tVu8HtT8Ft9Z3Xm4hILlNAFxERERHns9vhwAozmJ/YYdbcPKBmD7h9BBSv7NT2RERuBQV0EREREXGeDBvs/hJ+ng6nfzNrHt5Q7yFoNsycnV1EpIBQQBcRERGRWy/tAuz4BDbNhPhjZs2rMDR8BJoMgULFndufiIgTKKCLiIiIyK2TdBai3octcyD5rFnzK26G8oYDwTvAuf2JiDiRy61JsW7dOrp160ZYWBgWi4WlS5dmet0wDMaNG0dYWBg+Pj60bt2avXv3ZtonNTWVYcOGUaxYMfz8/OjevTvHjx/PtE9cXBx9+/YlICCAgIAA+vbty7lz53L57EREREQKqHPH4LvnYFp1WDPZDOdFy8Cdb8GI3eaSaQrnIlLAuVxAv3DhArVr12bmzJmXfX3q1Km89dZbzJw5k61btxISEkL79u05f/68Y58RI0awZMkSPvvsMzZs2EBiYiJdu3YlIyPDsU+vXr3YtWsXK1euZOXKlezatYu+ffvm+vmJiIiIFCin9sHXg+CdOrBlNtiSIKQW3DcPhm43r5pbfZzdpYiIS3C5W9w7d+5M586dL/uaYRhMnz6dMWPGcO+99wIwf/58goODWbRoEYMGDSI+Pp65c+fyySef0K5dOwAWLFhAeHg4q1evpmPHjuzfv5+VK1eyefNmGjduDMAHH3xA06ZNOXDgAJUra5ZQERERkWw5ssmc+O3gyn9rZVuaS6WVa6M1zEVELsPlrqBfTXR0NDExMXTo0MFR8/LyolWrVmzcuBGA7du3Y7PZMu0TFhZGjRo1HPts2rSJgIAARzgHaNKkCQEBAY59REREROQG2e1w4DuY2xE+6vRPOLdAtbvg0R+h3zIof4fCuYjIFbjcFfSriYmJASA4ODhTPTg4mCNHjjj28fT0pGjRoln2ufj+mJgYSpQokeXzS5Qo4djnclJTU0lNTXVsJyQkAGCz2bDZbDdxRrnvYl+u2l9BprFxXRob16WxcU0aF9d1y8Ymw4Zl71e4b5qB5e8DABjunhg1HyCjyRMQVOFiQ7nbRx6inxvXpbFxXXlhbLLbW54K6BdZ/vNbV8MwstT+67/7XG7/a33O5MmTGT9+fJb6qlWr8PX1vVbbThUZGensFuQKNDauS2PjujQ2rknj4rpya2zcM1IofWYN5WNX4mszZ2S3uXlzuFhb/izRkVRLEdhyEDiYK8fPD/Rz47o0Nq7LlccmKSkpW+/PUwE9JCQEMK+Ah4aGOuqxsbGOq+ohISGkpaURFxeX6Sp6bGwszZo1c+xz6tSpLJ9/+vTpLFfnL/X8888zcuRIx3ZCQgLh4eF06NCBwoULZ+/kconNZiMyMpL27dtjtVqd3Y5cQmPjujQ2rktj45o0Lq4r18Ym6QxuWz/AbftcLMlxABh+JbA3GgT1+lPGO4AyOXe0fEk/N65LY+O68sLYXLzL+mblqYBetmxZQkJCiIyMpG7dugCkpaWxdu1apkyZAkD9+vWxWq1ERkbSo0cPAE6ePMmePXuYOnUqAE2bNiU+Pp6oqCgaNWoEwJYtW4iPj3eE+Mvx8vLCy8srS91qtbrsN8hFeaHHgkpj47o0Nq5LY+OaNC6uK8fGJu4IbHoXdnwM6clmrWhZaP4kltoP4m71xj37RylQ9HPjujQ2rsuVxya7fblcQE9MTOSPP/5wbEdHR7Nr1y4CAwMpVaoUI0aMYNKkSVSsWJGKFSsyadIkfH196dWrFwABAQEMHDiQUaNGERQURGBgIKNHj6ZmzZqOWd2rVq1Kp06dePTRR5kzZw4Ajz32GF27dtUM7iIiIiL/dfIX+Pkd2LsEjH+WrQ2tA7ePgKrdwU2xXEQkJ7hcQN+2bRtt2rRxbF+8pbxfv35ERETwzDPPkJyczJAhQ4iLi6Nx48asWrUKf39/x3umTZuGh4cHPXr0IDk5mbZt2xIREYG7+7//81i4cCHDhw93zPbevXv3K669LiIiIlLgGAYc+gl+fhsOrfm3Xq4NNH8SyrXWbOwiIjnM5QJ669atMQzjiq9bLBbGjRvHuHHjrriPt7c3M2bMYMaMGVfcJzAwkAULFmSnVREREZH8JyMd9i011zCP2W3WLO5Q415oNgxCazuzOxGRfM3lArqIiIiIOEHaBdjxifmMefxRs2b1hXoPQZMhULS0c/sTESkAFNBFRERECrLE0xD1Pmz9AP6ZkR3fYtD4cWg4EHwDndufiEgBooAuIiIiUhCd+RM2zYRdiyA9xawVLWvexl6nF1h9nNufiEgBpIAuIiIiUpD8td2c+G3fN8A/8/6E1TNnZK/SVTOyi4g4kQK6iIiISH5nGPB7pBnMD6//t16xgzkje+nmmpFdRMQFKKCLiIiI5FcZaYSf2YDHB5Ph9H6z5uYBNe83b2UPru7c/kREJBMFdBEREZH8JiUBtkfgsXkW9c6fNGuehaB+f2gyGAJKOrU9ERG5PAV0ERERkfwi/i/YMhu2z4fUBCxAikcA1hbDcW/0CPgUcXaHIiJyFQroIiIiInldzB5zRvbdX4A93awVq0x64yFEHi9Ep2Z34W61OrdHERG5JgV0ERERkbzIMCB6Lfz8Dvz5w7/10rebz5dX7ICRkYH9xArn9SgiIjdEAV1EREQkL8mwwd6lsPEdiPnVrFncoGp3aDYcSta/ZN8Mp7QoIiI3RwFdREREJC9IPQ87PobNsyH+mFmz+kLdPtBkCASWdW5/IiKSbQroIiIiIq4s4SREzYFt8yAl3qz5FYdGg6DhQPANdG5/IiKSYxTQRURERFxR7G+wcQb8uhjsNrMWVAGaDoXaPcHq49z+REQkxymgi4iIiLgKw4DDG8zny39f9W89vAk0Hw6VOoObm/P6ExGRXKWALiIiIuJsGemw/3/mFfMTO/8pWqBqV3Pit/BGTm1PRERuDQV0EREREWdJPQ87F8CmWRB/1Kx5eEOdXuat7EHlndufiIjcUgroIiIiIrfa5SZ+8w2Cho9Cw0egUHHn9iciIk6hgC4iIiJyq5zaCxtnwu4v/p34LbA8NBsKtR/UxG8iIgWcArqIiIhIbjIMOLTGfL78zx/+rZdqCs2GaeI3ERFxUEAXERERyQ0ZNtjztRnMT+02axY3qNoNmg6D8IbO7U9ERFyOArqIiIhITkqJh+3zYct7kPCXWbP6Qt2+0GQwBJZ1bn8iIuKyFNBFREREckL8cdg82wznaefNml8JaDwIGgwA30Dn9iciIi5PAV1EREQkO07+Yt7GvudrMDLMWvEq5jJptXqAh5dz+xMRkTxDAV1ERETkRhkG/LEaNr4D0ev+rZdtCc2GQ/m2mvhNRERumAK6iIiIyPVKT4VfP4dNM+H0b2bN4g417jWvmIfVcWp7IiKStymgi4iIiFxL0lnYNhe2vA8XYs2apz/Ue8ic+K1IuHP7ExGRfEEBXURERORKzh6CTbNg10KwJZk1/zAzlNfvB94Bzu1PRETylVwJ6BkZGezevZvSpUtTtGjR3DiEiIiISO45ugU2zYD9ywHDrIXUNJ8vr34PuFud2p6IiORPORLQR4wYQc2aNRk4cCAZGRm0atWKjRs34uvry/Lly2ndunVOHEZEREQk99gz4LdvzRnZj0f9W6/QHpoNMyeAs1ic15+IiOR7ORLQv/zyS/r06QPAsmXLiI6O5rfffuPjjz9mzJgx/PzzzzlxGBEREZGcl3YBdi2CTe9CXLRZc/c0l0hrOhRKVHVufyIiUmDkSED/+++/CQkJAWDFihXcf//9VKpUiYEDB/LOO+/kxCFEREREctb5UxD1vjn5W3KcWfMuAg0fgUaPgX+wU9sTEZGCJ0cCenBwMPv27SM0NJSVK1cya9YsAJKSknB3d8+JQ4iIiIjkjNj95jJpv34OGWlmrWhZaPoE1OkFnn7O7U9ERAqsHAnoDz/8MD169CA0NBSLxUL79u0B2LJlC1WqVMmJQ4iIiIjcPMOA6HXm8+V/RP5bD29s3sZe5U5w00UFERFxrhwJ6OPGjaNGjRocO3aM+++/Hy8vLwDc3d157rnncuIQIiIiIjcuwwZ7l8DGdyBm9z9FC1TtCk2HQanGTm1PRETkUjm2zNp9990HQEpKiqPWr1+/nPp4ERERkeuXEg/b58OW9yDhL7Pm4QN1+5hrmAeVd25/IiIil5EjAT0jI4NJkybx3nvvcerUKQ4ePEi5cuV46aWXKFOmDAMHDsyJw4iIiIhc3bljZijfPh/Szps1vxLQ+DFoMBB8A53bn4iIyFW45cSHTJw4kYiICKZOnYqnp6ejXrNmTT788MOcOISIiIjIlZ3YCV8OhLdrmxPApZ2H4lWg+0x4ag+0fFrhXEREXF6OXEH/+OOPef/992nbti2PP/64o16rVi1+++23nDiEiIiISGZ2uznh28YZcHj9v/WyraDZMKjQDiwW5/UnIiJyg3IkoP/1119UqFAhS91ut2Oz2XLiECIiIiImWwr8uti8Uv73QbPm5gHV74VmQyG0tnP7ExERuUk5EtCrV6/O+vXrKV26dKb6F198Qd26dXPiECIiIlLQXTgD2+ZC1Ptw4bRZ8yoM9ftB48choKRz+xMREcmmHAnoY8eOpW/fvvz111/Y7Xa+/vprDhw4wMcff8zy5ctz4hAiIiJSUJ35Eza9C7sWQXqyWQsIN2djr9sXvAs7tz8REZEckiMBvVu3bixevJhJkyZhsVh4+eWXqVevHsuWLaN9+/Y5cQgREREpSAwDjm0xny//7VvAMOuhtaHZcKh2F7hbndqiiIhITsuxddA7duxIx44dc+rjREREpCCyZ8Bvy81gfnzrv/VKnaDpUChzuyZ+ExGRfCvHArqIiIjITUu7YN7CvmkmxB02a+5eULsnNH0Cild2ansiIiK3Qo4EdDc3NyxX+W12RkZGThxGRERE8pvEWHPSt60fQnKcWfMpCg0fhUaPQqESzu1PRETkFsqRgL5kyZJM2zabjZ07dzJ//nzGjx+fE4cQERGR/OT0AfNq+S+fQUaaWSta1rxaXqc3ePo6tz8REREnyJGAftddd2Wp3XfffVSvXp3FixczcODAnDiMiIiI5GWGAUd+Np8vP7jy33rJRtBsGFS5E9zcndefiIiIk+XqM+iNGzfm0Ucfzc1DiIiIiKvLSIf9/zOD+Ymd/xQtULUrNB0GpRo7tT0RERFXkWsBPTk5mRkzZlCyZMncOoSIiIi4stTzsOMT2Dwb4o+aNQ8fqNsbmgyBoPLO7U9ERMTF5EhAL1q0aKZJ4gzD4Pz58/j6+rJgwYKcOISIiIjkFQknYct7sO0jSI03a77FoPEgaDAQ/IKc25+IiIiLypGAPm3atEwB3c3NjeLFi9O4cWOKFi2aE4cQERERVxe7D6Leg91fgN1m1oIqQrOhUOsBsPo4tz8REREXlyMBvX///jnxMSIiIpLXGAaW6HU0+eN1rDt3/1sv3dyc+K1iR3Bzc15/IiIiechNB/Rff/31uvetVavWzR5GREREXFGGDfYuhY1v4xGzm2DAsLhhqXaXOfFbyfrO7lBERCTPuemAXqdOHSwWC4ZhXHU/i8VCRkbGzR4mi/T0dMaNG8fChQuJiYkhNDSU/v378+KLL+L2z2/oDcNg/PjxvP/++8TFxdG4cWPeffddqlev7vic1NRURo8ezaeffkpycjJt27Zl1qxZmtRORETkalLPw46P/5n47RgAhtWX6IBmhPd4DWuJik5uUEREJO+66YAeHR2dk31ctylTpvDee+8xf/58qlevzrZt23j44YcJCAjgySefBGDq1Km89dZbREREUKlSJSZMmED79u05cOAA/v7+AIwYMYJly5bx2WefERQUxKhRo+jatSvbt2/H3V1rsIqIiGRyPuafid/mQco/E7/5FYdGg0iv8xC712wmvGgZp7YoIiKS1910QC9dunRO9nHdNm3axF133cWdd94JQJkyZfj000/Ztm0bYF49nz59OmPGjOHee+8FYP78+QQHB7No0SIGDRpEfHw8c+fO5ZNPPqFdu3YALFiwgPDwcFavXk3Hjh2dcm4iIiIuJ/Y32DQDfv0cMtLMWlAF8/nyWj3B6g02m3N7FBERySdydB30ffv2cfToUdLS0jLVu3fvnmPHuP3223nvvfc4ePAglSpV4pdffmHDhg1Mnz4dMK/sx8TE0KFDB8d7vLy8aNWqFRs3bmTQoEFs374dm82WaZ+wsDBq1KjBxo0brxjQU1NTSU1NdWwnJCQAYLPZsLnoP04u9uWq/RVkGhvXpbFxXRqbW8QwsBzdiNvmmbj9Eeko20s2xt7kCYxKncDyz8Rvl/w/UOPiejQ2rktj47o0Nq4rL4xNdnvLkYB+6NAh7rnnHnbv3p3pufSLS6/l5DPozz77LPHx8VSpUgV3d3cyMjKYOHEiDz74IAAxMTEABAcHZ3pfcHAwR44ccezj6emZZQm44OBgx/svZ/LkyYwfPz5LfdWqVfj6+mbrvHJbZGTktXcSp9DYuC6NjevS2OQOi5FB6LntVIhdQdGkQwAYWDgZUJ8/gjsT51cR/gT+XHnZ92tcXJfGxnVpbFyXxsZ1ufLYJCUlZev9ORLQn3zyScqWLcvq1aspV64cUVFRnDlzhlGjRvHGG2/kxCEcFi9ezIIFC1i0aBHVq1dn165djBgxgrCwMPr16+fY79J12cG89f2/tf+61j7PP/88I0eOdGwnJCQQHh5Ohw4dKFy48E2eUe6y2WxERkbSvn17rFars9uRS2hsXJfGxnVpbHJJ2gXcfvkUt6jZWM6Zv8w2PLyx1+qJvfFgigeWp/gV3pphN9j852l+3LSdO5rWp0n54ri7Xf3/t3Lr6GfGdWlsXJfGxnXlhbG5eJf1zcqRgL5p0yZ+/PFHihcvjpubG25ubtx+++1MnjyZ4cOHs3Pnzpw4DABPP/00zz33HD179gSgZs2aHDlyhMmTJ9OvXz9CQkIAHDO8XxQbG+u4qh4SEkJaWhpxcXGZrqLHxsbSrFmzKx7by8sLLy+vLHWr1eqy3yAX5YUeCyqNjevS2LgujU0OSTwNUe/D1g8gOc6s+QRCo0exNHwU90LFudq0qSv3nGT8sn2cjE8B3Pn4912EBngztls1OtUIvco75VbTz4zr0ti4Lo2N63LlscluX2450URGRgaFChUCoFixYpw4cQIwJ5I7cOBAThzCISkpybGc2kXu7u7Y7XYAypYtS0hISKbbHtLS0li7dq0jfNevXx+r1Zppn5MnT7Jnz56rBnQREZF84e8/YNkImF4D1k01w3nRMtDlDXhqL7R5AQpd6Zq5aeWekwxesOOfcP6vmPgUBi/Ywco9J3OvfxERkXwqR66g16hRg19//ZVy5crRuHFjpk6diqenJ++//z7lypXLiUM4dOvWjYkTJ1KqVCmqV6/Ozp07eeuttxgwYABg3to+YsQIJk2aRMWKFalYsSKTJk3C19eXXr16ARAQEMDAgQMZNWoUQUFBBAYGMnr0aGrWrOmY1V1ERCTfOb4NNkyD374FzPliuK0+NBsOVbuB2/UtM5phNxi/bN/FT8jEACzA+GX7aF8tRLe7i4iI3IAcCegvvvgiFy5cAGDChAl07dqVFi1aEBQUxOLFi3PiEA4zZszgpZdeYsiQIcTGxhIWFsagQYN4+eWXHfs888wzJCcnM2TIEOLi4mjcuDGrVq1yrIEOMG3aNDw8POjRowfJycm0bduWiIgIrYEuIiL5i90Of0TCz2/DkZ//rVfqZAbz0s3gGnO0/FdU9NksV84vZQAn41OIij5L0/JBN9m4iIhIwZMjAf3SZcnKlSvHvn37OHv2LEWLFr3mxGw3yt/fn+nTpzuWVbsci8XCuHHjGDdu3BX38fb2ZsaMGcyYMSNH+xMREXEJ6Wmw50v4+R04vd+suVmh1gPmGuYlqtz0R8eev3I4v5n9RERExJQjAX3+/Pncd999+Pn5OWqBgYE58dEiIiJyI1ISYMd82DQLzptzwuDpDw0ehiaDoXBYtg9Rwt87R/cTERERU45MEjd69GhKlChBz549Wb58Oenp6TnxsSIiInK9zsfA6nEwrQasetEM54VCoN14GLkXOryaI+EcoFHZQEIDvLnSPXIWIDTAm0Zl9ct6ERGRG5EjAf3kyZMsXrwYd3d3evbsSWhoKEOGDGHjxo058fEiIiJyJX//Dt8Mg+k1zQngUuOhWCXoPhNG/Aq3jwDvgBw9pLubhbHdqgFkCekXt8d2q6YJ4kRERG5Qjtzi7uHhQdeuXenatStJSUksWbKERYsW0aZNG0qWLMmff/6ZE4cRERGRi45FmRO/XToje3gTaP6kOQGcW478Dv6KOtUIZXafepesg24K0TroIiIiNy1HAvqlfH196dixI3FxcRw5coT9+/fn9CFEREQKJrsdfv/eDOZHN/1br3wnNB8OpZrc0nY61QilfbUQNv0Ry6r1W+jQojFNK5TQlXMREZGblGMB/eKV84ULF7J69WrCw8N58MEH+eKLL3LqECIiIgVTeirs/sKckf3vA2bNzQq1e5ozshev7LTW3N0sNC4byJn9Bo3LBiqci4iIZEOOBPQHH3yQZcuW4evry/3338+aNWto1qxZTny0iIhIwZWSANsjYPMsOH/SrHkVNmdkbzwYCus2chERkfwkRwK6xWJh8eLFdOzYEQ+PHL9rXkREpGBJjIUt70HUh+akbwD+oeYyafX75/ikbyIiIuIaciRNL1q0KCc+RkREpGA7Gw0bZ8DOBZCRataCKpoTv9XqAR5ezu1PREREcpUud4uIiDjbyV/h5+mwdwkYdrN2WwO4/Smo3CXXZ2QXERER16CALiIi4gyGAYc3mGuX//nDv/UK7cxgXro5WDThmoiISEGigC4iInIr2e1w4FszmP+13axZ3KD6veat7KG1nNufiIiIOI0CuoiIyK2Qnga/LjbXMD/zu1nz8IY6vc2l0gLLOrc/ERERcToFdBERkdyUet5cKm3TLDh/wqx5BUCjR6Dx41CohFPbExEREdeRrYDu7u5+XftlZGRk5zAiIiJ5T+Jpc6m0rR9Ayj9LpRUKgaZP/LNUWmGnticiIiKuJ1sB3TAMSpcuTb9+/ahbt25O9SQiIpJ3xR2GjTNh5yeQnmLWgir8s1TaA1oqTURERK4oWwF9y5YtzJs3j7fffpuyZcsyYMAAevfuTdGiRXOqPxERkbzh1D5z4rc9X4Hxz51jYfXMGdmr3Alu13fXmYiIiBRc2VpYtWHDhsyePZuTJ08ycuRIlixZQsmSJenZsyeRkZE51aOIiIjrOr4NPu0Fs5vC7s/NcF6uDTz0DTz6I1TrrnAuIiIi1yVHJonz9vamT58+9OnTh+joaAYOHEinTp04ffo0gYGBOXEIERER12EYEL0W1r8J0ev+KVqgajdoMRLC9NiXiIiI3Lgcm8X9+PHjREREEBERQXJyMk8//TSFC2sCHBERyUfsdjiwwgzmJ3aYNTcP89ny5iOgeCWnticiIiJ5W7YCelpaGkuWLGHu3LmsX7+ezp07M336dLp06YKbW7bunhcREXEdGenms+Ub3oLTv5k1D2+o189cw7xIuHP7ExERkXwhWwE9NDQUf39/+vXrx6xZsyhRwlzLNTExMdN+upIuIiJ5ki0Fdi2An9+Gc0fNmldhaPQoNB4MhYo7tz8RERHJV7IV0OPi4oiLi+PVV19lwoQJWV43DAOLxaJ10EVEJG9JSYBt82DTu3Ah1qz5FjPXMG84ELwDnNufiIiI5EvZCug//fRTTvUhIiLifBfOwJb3IGoOpMSbtYBwaDYc6vYBT1/n9iciIiL5WrYCeqtWrXKqDxEREeeJ/ws2zYTtEWBLMmvFKplrmNe8H9ytTm1PRERECoYcmcX9r7/+4quvvuLgwYNYLBYqVarEvffey2233ZYTHy8iIpI7zvwJG6bBL5+B3WbWQutAi1FQpStowlMRERG5hbId0GfNmsXIkSNJS0sjICAAwzBISEjg6aef5q233mLIkCE50aeIiEjOObXPXCpt79dg2M1amRbmFfPyd4DF4tz+REREpEDK1qWBb7/9luHDhzN06FD++usv4uLiOHfuHH/99RdDhgzhySefZMWKFTnVq4iISPac2Amf9YbZTWHPl2Y4r9QJBkZC/+VQoa3CuYiIiDhNtq6gT506leeeey7LDO6hoaG89dZb+Pr6MmXKFLp06ZKtJkVERLLl6BZY9zr8EflPwQLV7jJvZQ+t5dTWRERERC7KVkDfuXMn77///hVf79u3L2+//XZ2DiEiInJzDAOi15nB/PB6s2ZxNyd9azESild2bn8iIiIi/5GtgG6327FarzyzrdVqxTCM7BxCRETkxhgG/B5pBvPjUWbNzQp1esHtIyCwnFPbExEREbmSbAX06tWr87///Y+nnnrqsq8vXbqU6tWrZ+cQIiIi18duh9+Wm8E85lez5uEN9fpB8+EQUNK5/YmIiIhcQ7YC+pAhQxg8eDBeXl489thjeHiYH5eens6cOXN48cUXmTVrVo40KiIiclkZ6bB3Cax/A07/ZtasftBwIDQdCv7Bzu1PRERE5DplK6D369eP3bt3M3ToUJ5//nnKly8PwJ9//kliYiLDhw+nf//+OdGniIhIZulp8Oti2PAWnD1k1rwCoPEgaDIYfAOd25+IiIjIDcr2OuhvvPEG9913H59++im///47AC1btqRnz540adIk2w2KiIhcys2ehtu2ebB5BsQfM4s+gdB0CDR8FHyKOLU/ERERkZuV7YAO0KRJE4VxERHJXWkXcIv6kPZ738T9l3izVigYmg2D+g+DVyHn9iciIiKSTdkK6ElJSTz99NMsXboUm81Gu3bteOeddyhWrFhO9SciIgVdaiJs/RA2zsA96W/cAaPwbVhufwrq9gGrj7M7FBEREckR2QroY8eOJSIigt69e+Pt7c2nn37K4MGD+eKLL3KqPxERKahSz0PUB7BpJiSdAcAoUoZdhdtSo9erWL39nNygiIiISM7KVkD/+uuvmTt3Lj179gSgT58+NG/enIyMDNzd3XOkQRERKWBSEiBqDmx6F5LjzFpgOWj5NOlV7ubo95HUcPd0bo8iIiIiuSBbAf3YsWO0aNHCsd2oUSM8PDw4ceIE4eHh2W5OREQKkJR42PJPME85Z9aCKkDLp6HGfeDuATabU1sUERERyU3ZCugZGRl4ema+iuHh4UF6enq2mhIRkQIk+RxseQ82zzJDOkBQRWj1DNT4P3DTHVkiIiJSMGQroBuGQf/+/fHy8nLUUlJSePzxx/Hz+/fZwK+//jo7hxERkfwoOQ42z4bN70HqP8G8WGUzmFe/R8FcRERECpxsBfR+/fplqfXp0yc7HykiIvld0lnzavmWOZCaYNaKVzWDebW7wc3Nqe2JiIiIOEu2AvpHH32UU32IiEh+d+GMOSN71PuQlmjWSlQ3g3nV7grmIiIiUuBlK6CLiIhc04W/YeMMc8k02wWzFlzTDOZVuiqYi4iIiPxDAV1ERHJH4mnY+A5snftvMA+pBa2fg8pdwGJxbn8iIiIiLkYBXUREctaFM7Dx7X+umCeZtbC60OpZqNRJwVxERETkChTQRUQkZySdNZ8x3zLn32fMw+pB6+ehYnsFcxEREZFrUEAXEZHsST5nzsq+aRaknTdrobWhzRio2EHBXEREROQ6KaCLiMjNSUmALe/Bxpn/rmMeXBPaPK9nzEVERERuggK6iIjcmNREiJpjzsyeHGfWilc1g3mVbpqVXUREROQmKaCLiMj1SbsAWz+En9+GpDNmrVglc1b2avcomIuIiIhkkwK6iIhcnS0Zts2DDdPgwmmzFljeDOY1/g/c3J3bn4iIiEg+kScvd/z111/06dOHoKAgfH19qVOnDtu3b3e8bhgG48aNIywsDB8fH1q3bs3evXszfUZqairDhg2jWLFi+Pn50b17d44fP36rT0VExHXZUswZ2d+uA9+/YIbzomXg7tnwRBTU6qFwLiIiIpKD8lxAj4uLo3nz5litVr777jv27dvHm2++SZEiRRz7TJ06lbfeeouZM2eydetWQkJCaN++PefPn3fsM2LECJYsWcJnn33Ghg0bSExMpGvXrmRkZDjhrEREXEh6qnkr+zt14btnIDEGAkpB9xkwdBvU6QXuugFLREREJKfluX9hTZkyhfDwcD766CNHrUyZMo7/NgyD6dOnM2bMGO69914A5s+fT3BwMIsWLWLQoEHEx8czd+5cPvnkE9q1awfAggULCA8PZ/Xq1XTs2PGWnpOIiEvIsMGuhbDuDYg/ZtYK3wYtR0OdPuDh6dz+RERERPK5PHcF/ZtvvqFBgwbcf//9lChRgrp16/LBBx84Xo+OjiYmJoYOHTo4al5eXrRq1YqNGzcCsH37dmw2W6Z9wsLCqFGjhmMfEZECIyMddi6EGfVh2ZNmOPcPhS5vwPCd0GCAwrmIiIjILZDnrqAfOnSI2bNnM3LkSF544QWioqIYPnw4Xl5ePPTQQ8TExAAQHByc6X3BwcEcOXIEgJiYGDw9PSlatGiWfS6+/3JSU1NJTU11bCckJABgs9mw2Ww5cn457WJfrtpfQaaxcV0FZmwMO5bfluG+9jUsZ343S34lsDd7Envdh8DqAwbgQl+HAjM2eYzGxXVpbFyXxsZ1aWxcV14Ym+z2lucCut1up0GDBkyaNAmAunXrsnfvXmbPns1DDz3k2M9isWR6n2EYWWr/da19Jk+ezPjx47PUV61aha+v742cxi0XGRnp7BbkCjQ2rivfjo1hUCLhV6qe/JIiyeYvLtPc/fg9uCvRxduR8bcXRP7k5CavLt+OTR6ncXFdGhvXpbFxXRob1+XKY5OUlJSt9+e5gB4aGkq1atUy1apWrcpXX30FQEhICGBeJQ8NDXXsExsb67iqHhISQlpaGnFxcZmuosfGxtKsWbMrHvv5559n5MiRju2EhATCw8Pp0KEDhQsXzv7J5QKbzUZkZCTt27fHarU6ux25hMbGdeXnsbEc3YjbTxNxO74FAMOzEPbGg7E0HkIlL38qObm/a8nPY5OXaVxcl8bGdWlsXJfGxnXlhbG5eJf1zcpzAb158+YcOHAgU+3gwYOULl0agLJlyxISEkJkZCR169YFIC0tjbVr1zJlyhQA6tevj9VqJTIykh49egBw8uRJ9uzZw9SpU694bC8vL7y8vLLUrVary36DXJQXeiyoNDauK1+NzV874MdX4c8fzW0Pb2j0KJbmT+HuF0ReWywtX41NPqJxcV0aG9elsXFdGhvX5cpjk92+8lxAf+qpp2jWrBmTJk2iR48eREVF8f777/P+++8D5q3tI0aMYNKkSVSsWJGKFSsyadIkfH196dWrFwABAQEMHDiQUaNGERQURGBgIKNHj6ZmzZqOWd1FRPKF2P3w00TYv8zcdvOAev2g5dNQOPTq7xURERGRWyrPBfSGDRuyZMkSnn/+eV555RXKli3L9OnT6d27t2OfZ555huTkZIYMGUJcXByNGzdm1apV+Pv7O/aZNm0aHh4e9OjRg+TkZNq2bUtERATu7nntOpKIyGWcjYY1r8GvizFnerNA7Z7Q6lkILOvs7kRERETkMvJcQAfo2rUrXbt2veLrFouFcePGMW7cuCvu4+3tzYwZM5gxY0YudCgi4iQJJ2Dd67DjY7Cnm7Wq3aHNGChRxbm9iYiIiMhV5cmALiIi/3HhDGx4C7Z+COkpZq18W7jjRbitnnN7ExEREZHrooAuIpKXpcTDpndh0yxIO2/WSjWFO16CMs2d25uIiIiI3BAFdBGRvCgtCbZ+ABumQXKcWQupBW3HQoW2YLE4tz8RERERuWEK6CIieUmGDXZ+AmumQGKMWStWyXzGvGp3cHNzbn8iIiIictMU0EVE8gLDgP3fwA+vwJk/zFqRUtD6eaj1ALhpBQoRERGRvE4BXUTE1UWvh9Vj4a/t5rZvMWj1DNR/GDw8ndubiIiIiOQYBXQREVcVsxtWj4M/VpvbVj9oNgyaDQUvf6e2JiIiIiI5TwFdRMTVxB2GHyfC7i8AA9w8zKvlrZ6BQiWc3Z2IiIiI5BIFdBERV3Hhb1j3OmydC3abWavxf+YEcEHlndubiIiIiOQ6BXQREWdLTYTNs+Dnd/5dy7xcG2g3DsLqOLMzEREREbmFFNBFRJwlwwbbI2DtVLgQa9ZC65jBvHwbJzYmIiIiIs6ggC4icqvZ7bBvCfzwKsRFm7WiZaHtS1DtHq1lLiIiIlJAKaCLiNxKf/5kLpl28hdz26+EOflbvX5aMk1ERESkgFNAFxG5FU7sMpdMO/STue1ZCJo/CU2GgFchZ3YmIiIiIi5CAV1E5BIZdoMt0WfZ/reFoOizNK1QAnc3y81/YNwR+OEV2POlue1mhYaPQMvR4FcsZ5oWERERkXxBAV1E5B8r95xk/LJ9nIxPAdz5+PdthAZ4M7ZbNTrVCL2xD0s+B+vfhC3vQUYaYIGa98MdY6BomZxvXkRERETyPAV0ERHMcD54wQ6M/9Rj4lMYvGAHs/vUu76Qnp4G2+bB2tcgOc6slW0JHSZAaO0c71tERERE8g8FdBEp8DLsBuOX7csSzgEMwAKMX7aP9tVCrny7u2HA/m/M58zPHjJrxatA+1ehYnuwZOM2eREREREpEBTQRaTAi4o++89t7ZdnACfjU4iKPkvT8kFZdzi+Db4fA8c2m9t+JaDNC1C3L7jrr1kRERERuT76l6OIFHix568czq+639locwK4vV+b2x4+0Hw4NBsGXv453KWIiIiI5HcK6CJS4JXw976x/ZLO/jMB3Byw2wAL1O0NbcZA4bDca1RERERE8jUFdBEp8BqVDSQ0wJuY+JTLPoduAUICvGkU7geb3oW1UyHlnPliuTbQ4VUIqXkLOxYRERGR/MjN2Q2IiDibu5uFsd2qAWYYv5S5bTCr7lHcZzeG718ww3mJatDnK3hoqcK5iIiIiOQIBXQREaBTjVBm96lHSEDm293b+x9mR9jr1N08AuIOQ6EQ6D4DHt8AFdo5pVcRERERyZ90i7uIyD861QilfbUQNv0Ry7Yfv6GPdTXFjq2Es4DVD5o/Cc2Ggqefs1sVERERkXxIAV1E5BLuKXE0/eNNmp36EDcjAyxuULePOQGcf4iz2xMRERGRfEwBXUQEICMdts2DNZNwT44DwF6+HW4dXoXgak5uTkREREQKAgV0EZE/fjAnfzv9GwBG8apsKtyNhj2fwc1qdXJzIiIiIlJQKKCLSMH19++w6kU4uNLc9gmEO14kvVYvTq9c5dzeRERERKTAUUAXkYInOQ7Wvg5Rc8CeDm4e0GgQtHoGfIqAzebsDkVERESkAFJAF5GCIyMddkTAjxMh+axZq9gROk6EYhWd2pqIiIiIiAK6iBQMf/5kPmceu8/cLl7FDOZay1xEREREXIQCuojkb2f+NJ8zP7DC3PYpai6ZVv9hcNdfgSIiIiLiOvSvUxHJn1LiYd3rsPk9sNvA4g6NHoVWz4JvoLO7ExERERHJQgFdRPIXewbs+Bh+nABJf5u1Cu2g4yQoXtm5vYmIiIiIXIUCuojkH9HrYOXzcGqPuR1UETpNhortnduXiIiIiMh1UEAXkbzvbLT5nPlvy81t7wBo/Tw0fATcrc7tTURERETkOimgi0jelZoI69+ATe9CRpr5nHmDAWY49wtydnciIiIiIjdEAV1E8h7DgD1fwaqX4PwJs1aujXk7e4mqzu1NREREROQmKaCLSN5yai+seAaObDC3i5SGTq9B5c5gsTi3NxERERGRbFBAF5G8IfkcrJkMUR+AkQEePtBiJDQbDlZvZ3cnIiIiIpJtCugi4trsdvhlEUSO/XfZtKrdoeNEKFLKub2JiIiIiOQgBXQRcV1/7YAVT8Nf28ztYpWg8xQof4dz+xIRERERyQUK6CLiei6cgR9fge3zAQM8C0GrZ6Hx4+Dh6ezuRERERERyhQK6iLgOewZs/wh+eBVSzpm1Wg9Au/FQONSprYmIiIiI5DYFdBFxDUc3w4rRELPb3A6uAV1eh9LNnNuXiIiIiMgtooAuIs51/hSsHgu/fGpuewfAHS9B/YfBXX9FiYiIiEjBoX/9iohzZNhgyxxY8xqknQcsUK8vtB0LfsWc3Z2IiIiIyC2ngC4it96hNbDiGfj7gLl9W33zdvbb6ju1LRERERERZ1JAF5FbJ/4v+P4F2LfU3PYtBu3GQZ3e4ObmzM5ERERERJxOAV1Ecl9GOmx5D36aBLYLYHGDho9Cm+fBp6izuxMRERERcQkK6CKSu45FwfKn4NQeczu8Cdz5JoTUcG5fIiIiIiIuRgFdRHJH0llYPQ52zDe3fYpC+1d1O7uIiIiIyBUooItIzjIMc8m0VS9C0hmzVrcPtHsF/IKc25uIiIiIiAvL85exJk+ejMViYcSIEY6aYRiMGzeOsLAwfHx8aN26NXv37s30vtTUVIYNG0axYsXw8/Oje/fuHD9+/BZ3L5LPxP4GEXfC0sFmOC9eFR5eCXe9q3AuIiIiInINeTqgb926lffff59atWplqk+dOpW33nqLmTNnsnXrVkJCQmjfvj3nz5937DNixAiWLFnCZ599xoYNG0hMTKRr165kZGTc6tMQyfvSkszb2d9rDkd+BqsvtH8FHl8PpZs6uzsRERERkTwhzwb0xMREevfuzQcffEDRov/OAm0YBtOnT2fMmDHce++91KhRg/nz55OUlMSiRYsAiI+PZ+7cubz55pu0a9eOunXrsmDBAnbv3s3q1auddUoiedOBlfBuY9gwDezpUPlOeGILNH8S3K3O7k5EREREJM/Is8+gP/HEE9x55520a9eOCRMmOOrR0dHExMTQoUMHR83Ly4tWrVqxceNGBg0axPbt27HZbJn2CQsLo0aNGmzcuJGOHTte9pipqamkpqY6thMSEgCw2WzYbLacPsUccbEvV+2vIMvzYxN/HPdVL+B2cAUARuGSZHScjFGps/l6Xj0v8sHY5GMaG9ekcXFdGhvXpbFxXRob15UXxia7veXJgP7ZZ5+xY8cOtm7dmuW1mJgYAIKDgzPVg4ODOXLkiGMfT0/PTFfeL+5z8f2XM3nyZMaPH5+lvmrVKnx9fW/4PG6lyMhIZ7cgV5DXxsZipFMudhVVYpbgZk/Fjjt/lujEgZC7yfjDgD9WOLvFHJPXxqYg0di4Jo2L69LYuC6NjevS2LguVx6bpKSkbL0/zwX0Y8eO8eSTT7Jq1Sq8vb2vuJ/FYsm0bRhGltp/XWuf559/npEjRzq2ExISCA8Pp0OHDhQuXPg6z+DWstlsREZG0r59e6xW3W7sSvLi2FiObcF95dNYYvcBYA9vQkan1ylToiplnNtajsqLY1NQaGxck8bFdWlsXJfGxnVpbFxXXhibi3dZ36w8F9C3b99ObGws9evXd9QyMjJYt24dM2fO5MCBA4B5lTw0NNSxT2xsrOOqekhICGlpacTFxWW6ih4bG0uzZs2ueGwvLy+8vLyy1K1Wq8t+g1yUF3osqPLE2CSdhciXYecn5rZPIHR4FbfavXDLx2ua54mxKaA0Nq5J4+K6NDauS2PjujQ2rsuVxya7feW5f1m3bduW3bt3s2vXLsefBg0a0Lt3b3bt2kW5cuUICQnJdNtDWloaa9eudYTv+vXrY7VaM+1z8uRJ9uzZc9WALlLgGAbsXAAz6v8bzuv2hWHbzbXN83E4FxERERG51fLcFXR/f39q1KiRqebn50dQUJCjPmLECCZNmkTFihWpWLEikyZNwtfXl169egEQEBDAwIEDGTVqFEFBQQQGBjJ69Ghq1qxJu3btbvk5ibik0wdh2ZNwdKO5XaIadJ0GpZo4ty8RERERkXwqzwX06/HMM8+QnJzMkCFDiIuLo3HjxqxatQp/f3/HPtOmTcPDw4MePXqQnJxM27ZtiYiIwN3d3Ymdi7iA9DT4eTqsex0y0sw1zVs/D00Ga9k0EREREZFclC8C+po1azJtWywWxo0bx7hx4674Hm9vb2bMmMGMGTNytzmRvORYFHwzHE7vN7crdoA734QipZzbl4iIiIhIAZAvArqIZFPqefjhFYj6ADDAtxh0ngI1/g+usfqBiIiIiPx/e/ceHlV5rn/8npyDJAMBkxAJEhGPwcpBI8ghigRQzlgtULrdVUSLCCI/hFILaAtoW8BiUbA2dYtupSKKVZEoiGIQMIIcFLbBAB4So0AOEEiG5P39MWZqTNAcZrLWzHw/15UL3pV3Vp7Fw5srd9aatQDvIKADwW7/OunVaVLJl+7x5eOkjD9ILeKsrQsAAAAIMgR0IFgdL5RenyHtXeMet+4oDVkidbrGyqoAAACAoEVAB4JN9aPT1v9OOlUkOUKlnpPcN4KLaGF1dQAAAEDQIqADweTIAfej0w6+6x4nXiYNWyolXW5pWQAAAAAI6EBwqHRJ2UulTQ9Jp09JYdHSNb+VrvqNFMq3AQAAAMAO+MkcCHRf5khrp0hf73aPz0t3v9c8LsXKqgAAAAD8AAEdCFQVJ6QNf5S2PiaZKim6tTRwgfSzX/DoNAAAAMCGCOhAIMp9U/r3PVLRYfe4y8/d4bzl2dbWBQAAAOCMCOhAIDnxrbRulrR7lXvs7CANWSR1HmBtXQAAAAB+EgEdCATGSLv/Jb1+n3TyqOQIkdLukK6ZLUW2tLo6AAAAAPVAQAf8XWmB+3L2/a+5x/GXuh+d1r67tXUBAAAAaBACOuCvjJF2PS+9PkM6VSyFhEv9Zki975FCw62uDgAAAEADEdABf1TylfTKVOnTN9zjdpdLI5ZJCZdaWRUAAACAJiCgA/7EGGnns+4bwZUXS6ERUvpMqdcUKZTlDAAAAPgzfqIH/EXxl9IrU6TcLPc4qZv7rHn8xdbWBQAAAMArCOiA3Rkj7XhaemO2VF4ihUZK1/xW6nkXZ80BAACAAMJP94CdFX0uvXK3dGCDe3xOD/dZ87MvtLYuAAAAAF5HQAfsyBjpw6ekN34nVZRKYVHuZ5r3nCSFhFpdHQAAAAAfIKADdlN0WFo7Wfrsbfc4OU0a/jepbWdLywIAAADgWwR0wC6qqqScf0hZc6SK4+6z5v1/L6XdwVlzAAAAIAgQ0AE7OHZQevku6eC77nGHnu6z5m06WVoWAAAAgOZDQAesZKoU8sGT0oYHJNcJKSxaum6udOXtUkiI1dUBAAAAaEYEdMAqx/J0de5Che7c5x6fe7U0bClnzQEAAIAgRUAHmpsx0gdPKmz9/WrrKpMJbyHHdfOkK27jrDkAAAAQxAjoQHMq+cr9XvMDb8kh6ZuWF6vVr55WeDx3aAcAAACCHQEdaC67X5BevVc6VSSFRanymvuV/c05ur51R6srAwAAAGADBHTA18qOSq9Nl/asdo/bXS6NWqGqVudJr71maWkAAAAA7IOADvjSp29KL0+SjhdIjlCp7/+T+k6XQsMll8vq6gAAAADYCAEd8IWKE9L6+6UPnnSP25wvjVwhte9ubV0AAAAAbIuADnjb59ukNROlo5+5x2l3SP3nSBEtrK0LAAAAgK0R0AFvOV0hbVoobV4smSop9hxp+N+kTtdYXRkAAAAAP0BAB7yh8BPpxdulgl3u8WU3S4MflqJbWVoWAAAAAP9BQAeaoqpSen+Z9NaDUmW5FB0nDVksXTrC6soAAAAA+BkCOtBYxw5JL90pHXrPPe6cIQ1bKsUkWlsXAAAAAL9EQAcayhhp5zPS6zOlilIp/Cxp0Hyp239JDofV1QEAAADwUwR0oCGOfyO9MkXa/6p7nHyVNPJxKS7F2roAAAAA+D0COlBfn/zbHc7LvpVCwqVrZ0u97pZCQq2uDAAAAEAAIKADP6X8uPT6fdLOle5xQqo0crmUmGptXQAAAAACCgEd+DFf5kirb5OOfibJIV09Rbrmt1JYpNWVAQAAAAgwBHSgLlWV0nuPSBv/KFWdlmLbS6NWSB2vtroyAAAAAAGKgA78UPGX0pqJ0sF33eNLRkhDl0jRra2sCgAAAECAI6AD3/fxWmntZOlUkfvxadc/LF0+jsenAQAAAPA5AjogSRUnpDd+K+X80z1O6iqNflJq08nSsgAAAAAEDwI6kP+R+0Zw3/6f/nMjuNlSWITVlQEAAAAIIgR0BK+qKun9ZdKbc6UqlxTTzv34tPP6WV0ZAAAAgCBEQEdwKi2QXrpTOrDBPb5oiDRsqdQiztq6AAAAAAQtAjqCz/510su/kcqOSGHR0qD5Uvf/5kZwAAAAACxFQEfwcJ2U1t8vbX/CPU7oIt34pHT2hdbWBQAAAAAioCNYfL1XeuFW6ZtP3OOrJknXzZHCIq2tCwAAAAC+Q0BHYDNG2rbCfea8slw6K14a+Zh0/nVWVwYAAAAANRDQEbiOf+N+r/mn693jzgOl4X+TWp5tbV0AAAAAUAcCOgJT7pvSmjulE4VSaKSU8QfpygncCA4AAACAbYVYXUBDLViwQFdccYViYmIUHx+vESNGaP/+/TXmGGM0d+5cJSUlKTo6Wunp6dq7d2+NOeXl5Zo8ebLatm2rs846S8OGDdMXX3zRnIcCX6h0uS9nXznaHc7jL5Fu3yil3U44BwAAAGBrfhfQN23apEmTJun9999XVlaWTp8+rYyMDJ04ccIz5+GHH9aiRYv06KOPavv27UpMTNSAAQNUWlrqmTN16lStWbNGzz33nDZv3qzjx49ryJAhqqystOKw4A1Fn0uZ10vZf3WPr5ggTdggJVxqbV0AAAAAUA9+d4n7unXraowzMzMVHx+vnJwc9e3bV8YYLVmyRLNnz9aoUaMkSU899ZQSEhL07LPPauLEiSouLtaTTz6pp59+Wtdd575Z2MqVK5WcnKw333xTAwcObPbjQhPte0166U7pVJEU6ZSGPypdMszqqgAAAACg3vzuDPoPFRcXS5Li4uIkSXl5eSooKFBGRoZnTmRkpPr166fs7GxJUk5OjlwuV405SUlJSk1N9cyBnzhdIa37rfTcGHc4T+om3fEO4RwAAACA3/G7M+jfZ4zRtGnT1Lt3b6WmpkqSCgoKJEkJCQk15iYkJOjQoUOeOREREWrdunWtOdWvr0t5ebnKy8s945KSEkmSy+WSy+Vq+gH5QHVddq2vSYoOKXTNBIV89aEkqfLKO1R17e+l0AjJD443oHvj5+iNfdEbe6Iv9kVv7Ive2Be9sS9/6E1Ta/PrgH7XXXdp165d2rx5c63POX5wQzBjTK1tP/RTcxYsWKB58+bV2r5+/Xq1aNGinlVbIysry+oSvKpd0QfqevjvCqksU0VoC+3oMEEFru7SG29aXVqDBVpvAgm9sS96Y0/0xb7ojX3RG/uiN/Zl596UlZU16fV+G9AnT56stWvX6p133lH79u092xMTEyW5z5K3a9fOs72wsNBzVj0xMVEVFRU6duxYjbPohYWF6tWr1xm/5qxZszRt2jTPuKSkRMnJycrIyFBsbKzXjs2bXC6XsrKyNGDAAIWHh1tdTtOdLlfIhnkKzVshSao6p4ccI59QN2eyxYU1XMD1JoDQG/uiN/ZEX+yL3tgXvbEvemNf/tCb6qusG8vvAroxRpMnT9aaNWv09ttvKyUlpcbnU1JSlJiYqKysLHXt2lWSVFFRoU2bNumhhx6SJHXv3l3h4eHKysrSTTfdJEnKz8/Xnj179PDDD5/xa0dGRioyMrLW9vDwcNv+B6nmDzX+pKN50r9ukfJ3use9Jiuk/xyFhPr3cQVEbwIUvbEvemNP9MW+6I190Rv7ojf2ZefeNLUuvwvokyZN0rPPPquXX35ZMTExnveMO51ORUdHy+FwaOrUqZo/f746d+6szp07a/78+WrRooXGjh3rmXvrrbfq3nvvVZs2bRQXF6fp06erS5cunru6w2b2viStnSyVl0jRraWRy6ULuNs+AAAAgMDhdwH9sccekySlp6fX2J6ZmalbbrlFkjRjxgydPHlSv/nNb3Ts2DGlpaVp/fr1iomJ8cxfvHixwsLCdNNNN+nkyZPq37+//vnPfyo0NLS5DgX14TolrZ8tbf+7e5ycJt34D8nZ/sdfBwAAAAB+xu8CujHmJ+c4HA7NnTtXc+fOPeOcqKgoLV26VEuXLvVidfCqIwfcl7QX7HKPr54qXfs7yc8vaQcAAACAuvhdQEeQ2LNaWjtFqiiVWrRxX9LeeYDVVQEAAACAzxDQYS+uk9K6WVJOpnvcoZd045NSbJK1dQEAAACAjxHQYR/ffuq+pP3rPZIcUp97pfRZUij/TQEAAAAEPpIP7GHXKumVqZLrhNSirTRqhXR+f6urAgAAAIBmQ0CHtVynpNdnSB8+5R537CONekKKbWdtXQAAAADQzAjosM6xQ9Kq8VL+R5IcUr8ZUr/7pBAedQcAAAAg+BDQYY1P35RevE06eUyKjnPfCK7TtVZXBQAAAACWIaCjeVVVSe88LL29UJKRkrpJN/2P1CrZ6soAAAAAwFIEdDSfsqPSixOk3Dfd4x6/lgYtlMIira0LAAAAAGyAgI7m8dVO9/vNiw5LYVHSkCXS5WOsrgoAAAAAbIOADt/78H+kV6dLleVS647SzSulxC5WVwUAAAAAtkJAh++4TkmvTZd2PO0eXzBIGvm4FN3a2roAAAAAwIYI6PCNYwelVb/6zyPUrp0t9b5XCgmxujIAAAAAsCUCOrzv0yxp9W3SqSIeoQYAAAAA9URAh/dUVUmbHnJ/8Ag1AAAAAGgQAjq8g0eoAQAAAECTENDRdDxCDQAAAACajICOpuERagAAAADgFQR0NI7r5HePUFvpHl8w+LtHqLWytCwAAAAA8FcEdDTc9x+h5giRrpkt9Z7GI9QAAAAAoAkI6GiYz96WVv2X+xFqLdpIo5+UOl1jdVUAAAAA4PcI6Ki/3S9Ia+6Qqlw8Qg0AAAAAvIyAjvrJXiqt/53775eOlEY8LoVHWVsTAAAAAAQQAjp+XFWVlHW/tOVR9zjtTmngfN5vDgAAAABeRkDHmZ2ukF66U9rzgns84AGp192Sw2FtXQAAAAAQgAjoqNupEun5X0p5m6SQMGn4MulnN1tdFQAAAAAELAI6aistkJ65USrYLYWfJd38tHR+f6urAgAAAICARkBHTd/mSitHSkWHpbPOlsb9S0rqanVVAAAAABDwCOj4jy8+kJ75uXTyqBR3nvTL1e4/AQAAAAA+R0CH2/510r9ukU6fdJ8xH/svqeXZVlcFAAAAAEGDgA7pw6elV6ZIplI6/zrp509JkS2trgoAAAAAggoBPZgZI73zZ2njH9zjn42Vhv1VCg23ti4AAAAACEIE9GBVVSm9Nl364B/ucZ97pWvv5xnnAAAAAGARAnowcp2UVt8m7fu3JIc0+GEp7XarqwIAAACAoEZADzZlR6X/HSN9/r4UGimNWiFdOsLqqgAAAAAg6BHQA1hlldHWvKPK+dahNnlH1fPscoU+c6P07X4p0imN+V+p49VWlwkAAAAAEAE9YK3bk695r3ys/OJTkkK1NfdFPR35sOJ1VIpJcj/jPOESq8sEAAAAAHyHgB6A1u3J150rP5T5bpzm+ERPRPxFsSrT/1Wdo6/6rFQ64RwAAAAAbIWAHmAqq4zmvfKxJ5wPDtmqJeF/U6TjtLZVXajbK+5V9FvHtLmHUWgId2wHAAAAALsIsboAeNe2vKPfXdYu9Q35SH8L/6siHae1rvIKja+YpSK1VH7xKW3LO2pxpQAAAACA7+MMeoApLD3l+fv7VZfo/aqLdcAkac7pW1T1vd/HfH8eAAAAAMB6BPQAEx8T5fl7hcL1364ZKle4JMcZ5wEAAAAArMcl7gHmypQ4tXNGeeJ4uSL0/XDukNTOGaUrU+KsKA8AAAAAcAYE9AATGuLQnKHuO7T/8BZw1eM5Qy/hBnEAAAAAYDME9AA0KLWdHvtlNyU6a17GnuiM0mO/7KZBqe0sqgwAAAAAcCa8Bz1ADUptpwGXJGpLbqHWv7tVGX3S1PP8eM6cAwAAAIBNEdADWGiIQ2kpcTryiVFaShzhHAAAAABsjEvcAQAAAACwAQI6AAAAAAA2QEAHAAAAAMAGCOgAAAAAANgAAR0AAAAAABsgoAMAAAAAYAMEdAAAAAAAbCDoA/qyZcuUkpKiqKgode/eXe+++67VJQEAAAAAglBQB/Tnn39eU6dO1ezZs7Vjxw716dNHgwcP1uHDh60uDQAAAAAQZII6oC9atEi33nqrbrvtNl188cVasmSJkpOT9dhjj1ldGgAAAAAgyIRZXYBVKioqlJOTo5kzZ9bYnpGRoezs7DpfU15ervLycs+4pKREkuRyueRyuXxXbBNU12XX+oIZvbEvemNf9Mae6It90Rv7ojf2RW/syx9609TaHMYY46Va/MpXX32lc845R++995569erl2T5//nw99dRT2r9/f63XzJ07V/Pmzau1/dlnn1WLFi18Wi8AAAAAwN7Kyso0duxYFRcXKzY2tsGvD9oz6NUcDkeNsTGm1rZqs2bN0rRp0zzjkpISJScnKyMjo1H/+M3B5XIpKytLAwYMUHh4uNXl4HvojX3RG/uiN/ZEX+yL3tgXvbEvemNf/tCb6qusGytoA3rbtm0VGhqqgoKCGtsLCwuVkJBQ52siIyMVGRlZa3t4eLht/4NU84cagxW9sS96Y1/0xp7oi33RG/uiN/ZFb+zLzr1pal1Be5O4iIgIde/eXVlZWTW2Z2Vl1bjkHQAAAACA5hC0Z9Aladq0aRo/frx69Oihnj17asWKFTp8+LDuuOOOer2++u37Tb2MwZdcLpfKyspUUlJi298yBSt6Y1/0xr7ojT3RF/uiN/ZFb+yL3tiXP/SmOhs29lZvQR3Qb775Zh05ckQPPPCA8vPzlZqaqtdee03nnntuvV5fWloqSUpOTvZlmQAAAAAAP1JaWiqn09ng1wXtXdy9oaqqSl999ZViYmLOeGM5q1XfyO7zzz+37Y3sghW9sS96Y1/0xp7oi33RG/uiN/ZFb+zLH3pjjFFpaamSkpIUEtLwd5QH9Rn0pgoJCVH79u2tLqNeYmNjbfufONjRG/uiN/ZFb+yJvtgXvbEvemNf9Ma+7N6bxpw5rxa0N4kDAAAAAMBOCOgAAAAAANgAAT3ARUZGas6cOXU+vx3Wojf2RW/si97YE32xL3pjX/TGvuiNfQVDb7hJHAAAAAAANsAZdAAAAAAAbICADgAAAACADRDQAQAAAACwAQK6zS1YsEBXXHGFYmJiFB8frxEjRmj//v015hhjNHfuXCUlJSk6Olrp6enau3dvjTkrVqxQenq6YmNj5XA4VFRUVOtrHTt2TOPHj5fT6ZTT6dT48ePrnAe35uxNx44d5XA4anzMnDnTl4fn17zRm6NHj2ry5Mm68MIL1aJFC3Xo0EF33323iouLa+yHddMwzdkb1k3DeOt72sSJE9WpUydFR0fr7LPP1vDhw7Vv374ac1g3DdOcvWHd1J+3+vL9uYMHD5bD4dBLL71U43OsmYZpzt6wZhrGW71JT0+v9e/+i1/8osYcv103BrY2cOBAk5mZafbs2WN27txpbrjhBtOhQwdz/Phxz5yFCxeamJgYs3r1arN7925z8803m3bt2pmSkhLPnMWLF5sFCxaYBQsWGEnm2LFjtb7WoEGDTGpqqsnOzjbZ2dkmNTXVDBkypDkO0y81Z2/OPfdc88ADD5j8/HzPR2lpaXMcpl/yRm92795tRo0aZdauXWtyc3PNW2+9ZTp37mxGjx5d42uxbhqmOXvDumkYb31PW758udm0aZPJy8szOTk5ZujQoSY5OdmcPn3aM4d10zDN2RvWTf15qy/VFi1aZAYPHmwkmTVr1tT4HGumYZqzN6yZhvFWb/r162cmTJhQ49+9qKioxtfy13VDQPczhYWFRpLZtGmTMcaYqqoqk5iYaBYuXOiZc+rUKeN0Os3jjz9e6/UbN26sMwR+/PHHRpJ5//33Pdu2bNliJJl9+/b55mACjK96Y4z7m//ixYt9VXrAa2pvqq1atcpEREQYl8tljGHdeIOvemMM66apvNWbjz76yEgyubm5xhjWjTf4qjfGsG6aoil92blzp2nfvr3Jz8+vFQJZM03nq94Yw5ppqsb2pl+/fmbKlCln3K8/rxsucfcz1ZdwxsXFSZLy8vJUUFCgjIwMz5zIyEj169dP2dnZ9d7vli1b5HQ6lZaW5tl21VVXyel0Nmg/wcxXvan20EMPqU2bNrr88sv1xz/+URUVFd4pPAh4qzfFxcWKjY1VWFiYJNaNN/iqN9VYN43njd6cOHFCmZmZSklJUXJysiTWjTf4qjfVWDeN09i+lJWVacyYMXr00UeVmJhYa7+smabzVW+qsWYarynfz5555hm1bdtWl156qaZPn67S0lLP5/x53YT99BTYhTFG06ZNU+/evZWamipJKigokCQlJCTUmJuQkKBDhw7Ve98FBQWKj4+vtT0+Pt7zNXBmvuyNJE2ZMkXdunVT69attW3bNs2aNUt5eXn6+9//7p0DCGDe6s2RI0f04IMPauLEiZ5trJum8WVvJNZNUzS1N8uWLdOMGTN04sQJXXTRRcrKylJERIRnP6ybxvNlbyTWTWM1pS/33HOPevXqpeHDh9e5b9ZM0/iyNxJrpima0ptx48YpJSVFiYmJ2rNnj2bNmqWPPvpIWVlZnv3467ohoPuRu+66S7t27dLmzZtrfc7hcNQYG2Nqbfspdc1vzH6Cka97c88993j+ftlll6l169a68cYbPb+xxZl5ozclJSW64YYbdMkll2jOnDk/uo8f2w9q8nVvWDeN19TejBs3TgMGDFB+fr7+/Oc/66abbtJ7772nqKioOvdxpv2gNl/3hnXTOI3ty9q1a7Vhwwbt2LHjR/fPmmk8X/eGNdN4Tfl+NmHCBM/fU1NT1blzZ/Xo0UMffvihunXrVuc+6tqPHXGJu5+YPHmy1q5dq40bN6p9+/ae7dWX2/zwN0GFhYW1fvP0YxITE/X111/X2v7NN980aD/ByNe9qctVV10lScrNzW3SfgKdN3pTWlqqQYMGqWXLllqzZo3Cw8Nr7Id10zi+7k1dWDf1443eOJ1Ode7cWX379tULL7ygffv2ac2aNZ79sG4ax9e9qQvr5qc1pS8bNmzQgQMH1KpVK4WFhXnepjN69Gilp6d79sOaaRxf96YurJn68fbPz926dVN4eLg+/fRTz378dd0Q0G3OGKO77rpLL774ojZs2KCUlJQan6++tKP6cg5Jqqio0KZNm9SrV696f52ePXuquLhY27Zt82zbunWriouLG7SfYNJcvalL9W9z27Vr16T9BCpv9aakpEQZGRmKiIjQ2rVrPWeYqrFuGq65elMX1s2P8+X3NGOMysvLJbFuGqO5elMX1s2ZeaMvM2fO1K5du7Rz507PhyQtXrxYmZmZklgzjdFcvakLa+bH+er72d69e+VyuTz/7n69bnx9Fzo0zZ133mmcTqd5++23azxGoKyszDNn4cKFxul0mhdffNHs3r3bjBkzptajCPLz882OHTvME088YSSZd955x+zYscMcOXLEM2fQoEHmsssuM1u2bDFbtmwxXbp08YtHEViluXqTnZ1tFi1aZHbs2GE+++wz8/zzz5ukpCQzbNiwZj9mf+GN3pSUlJi0tDTTpUsXk5ubW2M/P3xcFOum/pqrN6ybhvNGbw4cOGDmz59vPvjgA3Po0CGTnZ1thg8fbuLi4szXX3/t2Q/rpmGaqzesm4bx1s8BP6QzPGaNNVN/zdUb1kzDeaM3ubm5Zt68eWb79u0mLy/PvPrqq+aiiy4yXbt2DYif0QjoNiepzo/MzEzPnKqqKjNnzhyTmJhoIiMjTd++fc3u3btr7GfOnDk/uZ8jR46YcePGmZiYGBMTE2PGjRtX5yO/4NZcvcnJyTFpaWnG6XSaqKgoc+GFF5o5c+aYEydONOPR+hdv9Kb6sXd1feTl5XnmsW4aprl6w7ppOG/05ssvvzSDBw828fHxJjw83LRv396MHTu21iNtWDcN01y9Yd00jLd+Dqhrvz8M6KyZhmmu3rBmGs4bvTl8+LDp27eviYuLMxEREaZTp07m7rvvrnHi0Rj/XTcOY4xp6Fl3AAAAAADgXbwHHQAAAAAAGyCgAwAAAABgAwR0AAAAAABsgIAOAAAAAIANENABAAAAALABAjoAAAAAADZAQAcAAAAAwAYI6AAAAAAA2AABHQAAAAAAGyCgAwAAD2OMrrvuOg0cOLDW55YtWyan06nDhw9bUBkAAIGPgA4AADwcDocyMzO1detWLV++3LM9Ly9P9913nx555BF16NDBq1/T5XJ5dX8AAPgrAjoAAKghOTlZjzzyiKZPn668vDwZY3Trrbeqf//+uvLKK3X99derZcuWSkhI0Pjx4/Xtt996Xrtu3Tr17t1brVq1Ups2bTRkyBAdOHDA8/mDBw/K4XBo1apVSk9PV1RUlFauXGnFYQIAYDsOY4yxuggAAGA/I0aMUFFRkUaPHq0HH3xQ27dvV48ePTRhwgT96le/0smTJ3Xffffp9OnT2rBhgyRp9erVcjgc6tKli06cOKHf//73OnjwoHbu3KmQkBAdPHhQKSkp6tixo/7yl7+oa9euioyMVFJSksVHCwCA9QjoAACgToWFhUpNTdWRI0f0wgsvaMeOHdq6daveeOMNz5wvvvhCycnJ2r9/vy644IJa+/jmm28UHx+v3bt3KzU11RPQlyxZoilTpjTn4QAAYHtc4g4AAOoUHx+v22+/XRdffLFGjhypnJwcbdy4US1btvR8XHTRRZLkuYz9wIEDGjt2rM477zzFxsYqJSVFkmrdWK5Hjx7NezAAAPiBMKsLAAAA9hUWFqawMPePC1VVVRo6dKgeeuihWvPatWsnSRo6dKiSk5P1xBNPKCkpSVVVVUpNTVVFRUWN+WeddZbviwcAwM8Q0AEAQL1069ZNq1evVseOHT2h/fuOHDmiTz75RMuXL1efPn0kSZs3b27uMgEA8Ftc4g4AAOpl0qRJOnr0qMaMGaNt27bps88+0/r16/XrX/9alZWVat26tdq0aaMVK1YoNzdXGzZs0LRp06wuGwAAv0FABwAA9ZKUlKT33ntPlZWVGjhwoFJTUzVlyhQ5nU6FhIQoJCREzz33nHJycpSamqp77rlHf/rTn6wuGwAAv8Fd3AEAAAAAsAHOoAMAAAAAYAMEdAAAAAAAbICADgAAAACADRDQAQAAAACwAQI6AAAAAAA2QEAHAAAAAMAGCOgAAAAAANgAAR0AAAAAABsgoAMAAAAAYAMEdAAAAAAAbICADgAAAACADRDQAQAAAACwAQI6AAAAAAA2QEAHAAAAAMAGCOgAAAAAANgAAR0AAAAAABsgoAMAAAAAYAP/H4bth9E47+gpAAAAAElFTkSuQmCC">
          <a:extLst>
            <a:ext uri="{FF2B5EF4-FFF2-40B4-BE49-F238E27FC236}">
              <a16:creationId xmlns:a16="http://schemas.microsoft.com/office/drawing/2014/main" id="{F4B6BB41-979B-41C4-88A9-E7F4DC35A1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12</xdr:col>
      <xdr:colOff>174847</xdr:colOff>
      <xdr:row>36</xdr:row>
      <xdr:rowOff>79825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9E083E1-801B-4888-8C31-2E55CD38E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4250" y="2921000"/>
          <a:ext cx="5492972" cy="373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Q33"/>
  <sheetViews>
    <sheetView zoomScale="51" zoomScaleNormal="51" workbookViewId="0">
      <selection activeCell="K3" sqref="K3"/>
    </sheetView>
  </sheetViews>
  <sheetFormatPr baseColWidth="10" defaultColWidth="10.6328125" defaultRowHeight="14.5" x14ac:dyDescent="0.35"/>
  <sheetData>
    <row r="1" spans="1:43" x14ac:dyDescent="0.35">
      <c r="A1" t="s">
        <v>51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3" x14ac:dyDescent="0.35">
      <c r="A2" t="s">
        <v>19</v>
      </c>
      <c r="B2" s="9">
        <f>'Share E-Mopeds+E-Motorcycles'!M2*'E-Mopeds EU27+4'!$B$3</f>
        <v>1.5749353584588868</v>
      </c>
      <c r="C2" s="9">
        <f>'Share E-Mopeds+E-Motorcycles'!N2*'E-Mopeds EU27+4'!$B$4</f>
        <v>2.2276973520071834</v>
      </c>
      <c r="D2" s="9">
        <f>'Share E-Mopeds+E-Motorcycles'!O2*'E-Mopeds EU27+4'!$B$5</f>
        <v>2.7920044541579316</v>
      </c>
      <c r="E2" s="9">
        <f>'Share E-Mopeds+E-Motorcycles'!P2*'E-Mopeds EU27+4'!$B$6</f>
        <v>2.3650534566793628</v>
      </c>
      <c r="F2" s="9">
        <f>'Share E-Mopeds+E-Motorcycles'!Q2*'E-Mopeds EU27+4'!$B$7</f>
        <v>3.4944708619084115</v>
      </c>
      <c r="G2" s="9">
        <f>'Share E-Mopeds+E-Motorcycles'!R2*'E-Mopeds EU27+4'!$B$8</f>
        <v>4.3589256165723844</v>
      </c>
      <c r="H2" s="9">
        <f>'Share E-Mopeds+E-Motorcycles'!S2*'E-Mopeds EU27+4'!$B$9</f>
        <v>14.37886317907954</v>
      </c>
      <c r="I2" s="9">
        <f>'Share E-Mopeds+E-Motorcycles'!T2*'E-Mopeds EU27+4'!$B$10</f>
        <v>11.207859861769164</v>
      </c>
      <c r="J2" s="9">
        <f>'Share E-Mopeds+E-Motorcycles'!U2*'E-Mopeds EU27+4'!$B$11</f>
        <v>14.840752764898498</v>
      </c>
      <c r="K2" s="9">
        <f>'Share E-Mopeds+E-Motorcycles'!V2*'E-Mopeds EU27+4'!$B$12</f>
        <v>14.732040603588308</v>
      </c>
      <c r="L2" s="9">
        <f>'Share E-Mopeds+E-Motorcycles'!W2*'E-Mopeds EU27+4'!$B$13</f>
        <v>27.388206239226403</v>
      </c>
      <c r="M2" s="9">
        <f>'Share E-Mopeds+E-Motorcycles'!X2*'E-Mopeds EU27+4'!$B$14</f>
        <v>46.438576611232399</v>
      </c>
      <c r="N2" s="11">
        <f>'Share E-Mopeds+E-Motorcycles'!Y2*'E-Mopeds EU27+4'!$B$15</f>
        <v>56.879903365955109</v>
      </c>
      <c r="O2" s="11">
        <f>'Share E-Mopeds+E-Motorcycles'!Z2*'E-Mopeds EU27+4'!$B$16</f>
        <v>69.501959544361057</v>
      </c>
      <c r="P2" s="11">
        <f>'Share E-Mopeds+E-Motorcycles'!AA2*'E-Mopeds EU27+4'!$B$17</f>
        <v>86.726021951200167</v>
      </c>
      <c r="Q2" s="11">
        <f>'Share E-Mopeds+E-Motorcycles'!AB2*'E-Mopeds EU27+4'!$B$18</f>
        <v>105.21351393825086</v>
      </c>
      <c r="R2" s="11">
        <f>'Share E-Mopeds+E-Motorcycles'!AC2*'E-Mopeds EU27+4'!$B$19</f>
        <v>123.83714798065499</v>
      </c>
      <c r="S2" s="11">
        <f>'Share E-Mopeds+E-Motorcycles'!AD2*'E-Mopeds EU27+4'!$B$20</f>
        <v>141.50806144330377</v>
      </c>
      <c r="T2" s="11">
        <f>'Share E-Mopeds+E-Motorcycles'!AE2*'E-Mopeds EU27+4'!$B$21</f>
        <v>157.34802871547285</v>
      </c>
      <c r="U2" s="11">
        <f>'Share E-Mopeds+E-Motorcycles'!AF2*'E-Mopeds EU27+4'!$B$22</f>
        <v>170.83906125469989</v>
      </c>
      <c r="V2" s="11">
        <f>'Share E-Mopeds+E-Motorcycles'!AG2*'E-Mopeds EU27+4'!$B$23</f>
        <v>181.83807173158945</v>
      </c>
      <c r="W2" s="11">
        <f>'Share E-Mopeds+E-Motorcycles'!AH2*'E-Mopeds EU27+4'!$B$24</f>
        <v>190.4902217648187</v>
      </c>
      <c r="X2" s="11">
        <f>'Share E-Mopeds+E-Motorcycles'!AI2*'E-Mopeds EU27+4'!$B$25</f>
        <v>197.10667853082202</v>
      </c>
      <c r="Y2" s="11">
        <f>'Share E-Mopeds+E-Motorcycles'!AJ2*'E-Mopeds EU27+4'!$B$26</f>
        <v>202.05791389327271</v>
      </c>
      <c r="Z2" s="11">
        <f>'Share E-Mopeds+E-Motorcycles'!AK2*'E-Mopeds EU27+4'!$B$27</f>
        <v>205.70325617749205</v>
      </c>
      <c r="AA2" s="11">
        <f>'Share E-Mopeds+E-Motorcycles'!AL2*'E-Mopeds EU27+4'!$B$28</f>
        <v>208.35512199000067</v>
      </c>
      <c r="AB2" s="11">
        <f>'Share E-Mopeds+E-Motorcycles'!AM2*'E-Mopeds EU27+4'!$B$29</f>
        <v>210.26747201735884</v>
      </c>
      <c r="AC2" s="11">
        <f>'Share E-Mopeds+E-Motorcycles'!AN2*'E-Mopeds EU27+4'!$B$30</f>
        <v>211.63785345790311</v>
      </c>
      <c r="AD2" s="11">
        <f>'Share E-Mopeds+E-Motorcycles'!AO2*'E-Mopeds EU27+4'!$B$31</f>
        <v>212.61542614950091</v>
      </c>
      <c r="AE2" s="11">
        <f>'Share E-Mopeds+E-Motorcycles'!AP2*'E-Mopeds EU27+4'!$B$32</f>
        <v>213.31053518428692</v>
      </c>
      <c r="AF2" s="11">
        <f>'Share E-Mopeds+E-Motorcycles'!AQ2*'E-Mopeds EU27+4'!$B$33</f>
        <v>213.80366154126011</v>
      </c>
      <c r="AG2" s="11">
        <f>'Share E-Mopeds+E-Motorcycles'!AR2*'E-Mopeds EU27+4'!$B$34</f>
        <v>214.15292635759897</v>
      </c>
      <c r="AH2" s="11">
        <f>'Share E-Mopeds+E-Motorcycles'!AS2*'E-Mopeds EU27+4'!$B$35</f>
        <v>214.40001308798998</v>
      </c>
      <c r="AI2" s="11">
        <f>'Share E-Mopeds+E-Motorcycles'!AT2*'E-Mopeds EU27+4'!$B$36</f>
        <v>214.5746712075057</v>
      </c>
      <c r="AJ2" s="11">
        <f>'Share E-Mopeds+E-Motorcycles'!AU2*'E-Mopeds EU27+4'!$B$37</f>
        <v>214.6980603676891</v>
      </c>
      <c r="AK2" s="11">
        <f>'Share E-Mopeds+E-Motorcycles'!AV2*'E-Mopeds EU27+4'!$B$38</f>
        <v>214.78519439927683</v>
      </c>
      <c r="AL2" s="11">
        <f>'Share E-Mopeds+E-Motorcycles'!AW2*'E-Mopeds EU27+4'!$B$39</f>
        <v>214.84670830560992</v>
      </c>
      <c r="AM2" s="11">
        <f>'Share E-Mopeds+E-Motorcycles'!AX2*'E-Mopeds EU27+4'!$B$40</f>
        <v>214.89012635836761</v>
      </c>
      <c r="AN2" s="11">
        <f>'Share E-Mopeds+E-Motorcycles'!AY2*'E-Mopeds EU27+4'!$B$41</f>
        <v>214.9207674995294</v>
      </c>
      <c r="AO2" s="11">
        <f>'Share E-Mopeds+E-Motorcycles'!AZ2*'E-Mopeds EU27+4'!$B$42</f>
        <v>214.94238947955833</v>
      </c>
      <c r="AP2" s="11">
        <f>'Share E-Mopeds+E-Motorcycles'!BA2*'E-Mopeds EU27+4'!$B$43</f>
        <v>214.95764597879037</v>
      </c>
      <c r="AQ2" s="9"/>
    </row>
    <row r="3" spans="1:43" x14ac:dyDescent="0.35">
      <c r="A3" t="s">
        <v>20</v>
      </c>
      <c r="B3" s="9">
        <f>'Share E-Mopeds+E-Motorcycles'!M3*'E-Mopeds EU27+4'!$B$3</f>
        <v>7.3088317533271704E-2</v>
      </c>
      <c r="C3" s="9">
        <f>'Share E-Mopeds+E-Motorcycles'!N3*'E-Mopeds EU27+4'!$B$4</f>
        <v>0.10338116453925553</v>
      </c>
      <c r="D3" s="9">
        <f>'Share E-Mopeds+E-Motorcycles'!O3*'E-Mopeds EU27+4'!$B$5</f>
        <v>0.27417392348523056</v>
      </c>
      <c r="E3" s="9">
        <f>'Share E-Mopeds+E-Motorcycles'!P3*'E-Mopeds EU27+4'!$B$6</f>
        <v>0.35009014983740572</v>
      </c>
      <c r="F3" s="9">
        <f>'Share E-Mopeds+E-Motorcycles'!Q3*'E-Mopeds EU27+4'!$B$7</f>
        <v>1.5062374404777636</v>
      </c>
      <c r="G3" s="9">
        <f>'Share E-Mopeds+E-Motorcycles'!R3*'E-Mopeds EU27+4'!$B$8</f>
        <v>5.3614785083840326</v>
      </c>
      <c r="H3" s="9">
        <f>'Share E-Mopeds+E-Motorcycles'!S3*'E-Mopeds EU27+4'!$B$9</f>
        <v>12.321302004499957</v>
      </c>
      <c r="I3" s="9">
        <f>'Share E-Mopeds+E-Motorcycles'!T3*'E-Mopeds EU27+4'!$B$10</f>
        <v>47.724888462263827</v>
      </c>
      <c r="J3" s="9">
        <f>'Share E-Mopeds+E-Motorcycles'!U3*'E-Mopeds EU27+4'!$B$11</f>
        <v>81.60458201932326</v>
      </c>
      <c r="K3" s="9">
        <f>'Share E-Mopeds+E-Motorcycles'!V3*'E-Mopeds EU27+4'!$B$12</f>
        <v>110.01409688704391</v>
      </c>
      <c r="L3" s="9">
        <f>'Share E-Mopeds+E-Motorcycles'!W3*'E-Mopeds EU27+4'!$B$13</f>
        <v>105.81655861502233</v>
      </c>
      <c r="M3" s="9">
        <f>'Share E-Mopeds+E-Motorcycles'!X3*'E-Mopeds EU27+4'!$B$14</f>
        <v>117.26991426760306</v>
      </c>
      <c r="N3" s="11">
        <f>'Share E-Mopeds+E-Motorcycles'!Y3*'E-Mopeds EU27+4'!$B$15</f>
        <v>143.63707671569142</v>
      </c>
      <c r="O3" s="11">
        <f>'Share E-Mopeds+E-Motorcycles'!Z3*'E-Mopeds EU27+4'!$B$16</f>
        <v>175.51116834244712</v>
      </c>
      <c r="P3" s="11">
        <f>'Share E-Mopeds+E-Motorcycles'!AA3*'E-Mopeds EU27+4'!$B$17</f>
        <v>219.00656525565287</v>
      </c>
      <c r="Q3" s="11">
        <f>'Share E-Mopeds+E-Motorcycles'!AB3*'E-Mopeds EU27+4'!$B$18</f>
        <v>265.69246216619774</v>
      </c>
      <c r="R3" s="11">
        <f>'Share E-Mopeds+E-Motorcycles'!AC3*'E-Mopeds EU27+4'!$B$19</f>
        <v>312.72215443664703</v>
      </c>
      <c r="S3" s="11">
        <f>'Share E-Mopeds+E-Motorcycles'!AD3*'E-Mopeds EU27+4'!$B$20</f>
        <v>357.34597062600506</v>
      </c>
      <c r="T3" s="11">
        <f>'Share E-Mopeds+E-Motorcycles'!AE3*'E-Mopeds EU27+4'!$B$21</f>
        <v>397.34615451535382</v>
      </c>
      <c r="U3" s="11">
        <f>'Share E-Mopeds+E-Motorcycles'!AF3*'E-Mopeds EU27+4'!$B$22</f>
        <v>431.41464551371763</v>
      </c>
      <c r="V3" s="11">
        <f>'Share E-Mopeds+E-Motorcycles'!AG3*'E-Mopeds EU27+4'!$B$23</f>
        <v>459.19010957351225</v>
      </c>
      <c r="W3" s="11">
        <f>'Share E-Mopeds+E-Motorcycles'!AH3*'E-Mopeds EU27+4'!$B$24</f>
        <v>481.03911888147235</v>
      </c>
      <c r="X3" s="11">
        <f>'Share E-Mopeds+E-Motorcycles'!AI3*'E-Mopeds EU27+4'!$B$25</f>
        <v>497.74745437160101</v>
      </c>
      <c r="Y3" s="11">
        <f>'Share E-Mopeds+E-Motorcycles'!AJ3*'E-Mopeds EU27+4'!$B$26</f>
        <v>510.25065728701679</v>
      </c>
      <c r="Z3" s="11">
        <f>'Share E-Mopeds+E-Motorcycles'!AK3*'E-Mopeds EU27+4'!$B$27</f>
        <v>519.45612843496474</v>
      </c>
      <c r="AA3" s="11">
        <f>'Share E-Mopeds+E-Motorcycles'!AL3*'E-Mopeds EU27+4'!$B$28</f>
        <v>526.15280389695215</v>
      </c>
      <c r="AB3" s="11">
        <f>'Share E-Mopeds+E-Motorcycles'!AM3*'E-Mopeds EU27+4'!$B$29</f>
        <v>530.98200281136724</v>
      </c>
      <c r="AC3" s="11">
        <f>'Share E-Mopeds+E-Motorcycles'!AN3*'E-Mopeds EU27+4'!$B$30</f>
        <v>534.44258506374558</v>
      </c>
      <c r="AD3" s="11">
        <f>'Share E-Mopeds+E-Motorcycles'!AO3*'E-Mopeds EU27+4'!$B$31</f>
        <v>536.9112194212056</v>
      </c>
      <c r="AE3" s="11">
        <f>'Share E-Mopeds+E-Motorcycles'!AP3*'E-Mopeds EU27+4'!$B$32</f>
        <v>538.66655696306032</v>
      </c>
      <c r="AF3" s="11">
        <f>'Share E-Mopeds+E-Motorcycles'!AQ3*'E-Mopeds EU27+4'!$B$33</f>
        <v>539.91183383899602</v>
      </c>
      <c r="AG3" s="11">
        <f>'Share E-Mopeds+E-Motorcycles'!AR3*'E-Mopeds EU27+4'!$B$34</f>
        <v>540.79382157543432</v>
      </c>
      <c r="AH3" s="11">
        <f>'Share E-Mopeds+E-Motorcycles'!AS3*'E-Mopeds EU27+4'!$B$35</f>
        <v>541.4177821229805</v>
      </c>
      <c r="AI3" s="11">
        <f>'Share E-Mopeds+E-Motorcycles'!AT3*'E-Mopeds EU27+4'!$B$36</f>
        <v>541.85884091927437</v>
      </c>
      <c r="AJ3" s="11">
        <f>'Share E-Mopeds+E-Motorcycles'!AU3*'E-Mopeds EU27+4'!$B$37</f>
        <v>542.17043178385654</v>
      </c>
      <c r="AK3" s="11">
        <f>'Share E-Mopeds+E-Motorcycles'!AV3*'E-Mopeds EU27+4'!$B$38</f>
        <v>542.39046868334265</v>
      </c>
      <c r="AL3" s="11">
        <f>'Share E-Mopeds+E-Motorcycles'!AW3*'E-Mopeds EU27+4'!$B$39</f>
        <v>542.54580786572842</v>
      </c>
      <c r="AM3" s="11">
        <f>'Share E-Mopeds+E-Motorcycles'!AX3*'E-Mopeds EU27+4'!$B$40</f>
        <v>542.65545014368161</v>
      </c>
      <c r="AN3" s="11">
        <f>'Share E-Mopeds+E-Motorcycles'!AY3*'E-Mopeds EU27+4'!$B$41</f>
        <v>542.73282727836829</v>
      </c>
      <c r="AO3" s="11">
        <f>'Share E-Mopeds+E-Motorcycles'!AZ3*'E-Mopeds EU27+4'!$B$42</f>
        <v>542.78742860186526</v>
      </c>
      <c r="AP3" s="11">
        <f>'Share E-Mopeds+E-Motorcycles'!BA3*'E-Mopeds EU27+4'!$B$43</f>
        <v>542.82595537179498</v>
      </c>
    </row>
    <row r="4" spans="1:43" x14ac:dyDescent="0.35">
      <c r="A4" t="s">
        <v>21</v>
      </c>
      <c r="B4" s="9">
        <f>'Share E-Mopeds+E-Motorcycles'!M4*'E-Mopeds EU27+4'!$B$3</f>
        <v>0</v>
      </c>
      <c r="C4" s="9">
        <f>'Share E-Mopeds+E-Motorcycles'!N4*'E-Mopeds EU27+4'!$B$4</f>
        <v>0</v>
      </c>
      <c r="D4" s="9">
        <f>'Share E-Mopeds+E-Motorcycles'!O4*'E-Mopeds EU27+4'!$B$5</f>
        <v>4.56956539142051E-3</v>
      </c>
      <c r="E4" s="9">
        <f>'Share E-Mopeds+E-Motorcycles'!P4*'E-Mopeds EU27+4'!$B$6</f>
        <v>7.7797811074979042E-3</v>
      </c>
      <c r="F4" s="9">
        <f>'Share E-Mopeds+E-Motorcycles'!Q4*'E-Mopeds EU27+4'!$B$7</f>
        <v>0</v>
      </c>
      <c r="G4" s="9">
        <f>'Share E-Mopeds+E-Motorcycles'!R4*'E-Mopeds EU27+4'!$B$8</f>
        <v>0</v>
      </c>
      <c r="H4" s="9">
        <f>'Share E-Mopeds+E-Motorcycles'!S4*'E-Mopeds EU27+4'!$B$9</f>
        <v>0</v>
      </c>
      <c r="I4" s="9">
        <f>'Share E-Mopeds+E-Motorcycles'!T4*'E-Mopeds EU27+4'!$B$10</f>
        <v>0</v>
      </c>
      <c r="J4" s="9">
        <f>'Share E-Mopeds+E-Motorcycles'!U4*'E-Mopeds EU27+4'!$B$11</f>
        <v>0</v>
      </c>
      <c r="K4" s="9">
        <f>'Share E-Mopeds+E-Motorcycles'!V4*'E-Mopeds EU27+4'!$B$12</f>
        <v>0</v>
      </c>
      <c r="L4" s="9">
        <f>'Share E-Mopeds+E-Motorcycles'!W4*'E-Mopeds EU27+4'!$B$13</f>
        <v>7.3868452785355899E-3</v>
      </c>
      <c r="M4" s="9">
        <f>'Share E-Mopeds+E-Motorcycles'!X4*'E-Mopeds EU27+4'!$B$14</f>
        <v>1.4735178019426153E-2</v>
      </c>
      <c r="N4" s="11">
        <f>'Share E-Mopeds+E-Motorcycles'!Y4*'E-Mopeds EU27+4'!$B$15</f>
        <v>1.8048259937889229E-2</v>
      </c>
      <c r="O4" s="11">
        <f>'Share E-Mopeds+E-Motorcycles'!Z4*'E-Mopeds EU27+4'!$B$16</f>
        <v>2.2053297523710134E-2</v>
      </c>
      <c r="P4" s="11">
        <f>'Share E-Mopeds+E-Motorcycles'!AA4*'E-Mopeds EU27+4'!$B$17</f>
        <v>2.7518573255720657E-2</v>
      </c>
      <c r="Q4" s="11">
        <f>'Share E-Mopeds+E-Motorcycles'!AB4*'E-Mopeds EU27+4'!$B$18</f>
        <v>3.3384741115310382E-2</v>
      </c>
      <c r="R4" s="11">
        <f>'Share E-Mopeds+E-Motorcycles'!AC4*'E-Mopeds EU27+4'!$B$19</f>
        <v>3.9294107487170576E-2</v>
      </c>
      <c r="S4" s="11">
        <f>'Share E-Mopeds+E-Motorcycles'!AD4*'E-Mopeds EU27+4'!$B$20</f>
        <v>4.4901171153609983E-2</v>
      </c>
      <c r="T4" s="11">
        <f>'Share E-Mopeds+E-Motorcycles'!AE4*'E-Mopeds EU27+4'!$B$21</f>
        <v>4.9927267012044203E-2</v>
      </c>
      <c r="U4" s="11">
        <f>'Share E-Mopeds+E-Motorcycles'!AF4*'E-Mopeds EU27+4'!$B$22</f>
        <v>5.4208034870103367E-2</v>
      </c>
      <c r="V4" s="11">
        <f>'Share E-Mopeds+E-Motorcycles'!AG4*'E-Mopeds EU27+4'!$B$23</f>
        <v>5.7698072447510497E-2</v>
      </c>
      <c r="W4" s="11">
        <f>'Share E-Mopeds+E-Motorcycles'!AH4*'E-Mopeds EU27+4'!$B$24</f>
        <v>6.0443440206253987E-2</v>
      </c>
      <c r="X4" s="11">
        <f>'Share E-Mopeds+E-Motorcycles'!AI4*'E-Mopeds EU27+4'!$B$25</f>
        <v>6.254287294987762E-2</v>
      </c>
      <c r="Y4" s="11">
        <f>'Share E-Mopeds+E-Motorcycles'!AJ4*'E-Mopeds EU27+4'!$B$26</f>
        <v>6.4113923137151071E-2</v>
      </c>
      <c r="Z4" s="11">
        <f>'Share E-Mopeds+E-Motorcycles'!AK4*'E-Mopeds EU27+4'!$B$27</f>
        <v>6.5270607329894426E-2</v>
      </c>
      <c r="AA4" s="11">
        <f>'Share E-Mopeds+E-Motorcycles'!AL4*'E-Mopeds EU27+4'!$B$28</f>
        <v>6.6112056781673978E-2</v>
      </c>
      <c r="AB4" s="11">
        <f>'Share E-Mopeds+E-Motorcycles'!AM4*'E-Mopeds EU27+4'!$B$29</f>
        <v>6.6718854408665873E-2</v>
      </c>
      <c r="AC4" s="11">
        <f>'Share E-Mopeds+E-Motorcycles'!AN4*'E-Mopeds EU27+4'!$B$30</f>
        <v>6.7153682862819072E-2</v>
      </c>
      <c r="AD4" s="11">
        <f>'Share E-Mopeds+E-Motorcycles'!AO4*'E-Mopeds EU27+4'!$B$31</f>
        <v>6.7463871259810987E-2</v>
      </c>
      <c r="AE4" s="11">
        <f>'Share E-Mopeds+E-Motorcycles'!AP4*'E-Mopeds EU27+4'!$B$32</f>
        <v>6.7684432614570647E-2</v>
      </c>
      <c r="AF4" s="11">
        <f>'Share E-Mopeds+E-Motorcycles'!AQ4*'E-Mopeds EU27+4'!$B$33</f>
        <v>6.7840903918954087E-2</v>
      </c>
      <c r="AG4" s="11">
        <f>'Share E-Mopeds+E-Motorcycles'!AR4*'E-Mopeds EU27+4'!$B$34</f>
        <v>6.7951727282205748E-2</v>
      </c>
      <c r="AH4" s="11">
        <f>'Share E-Mopeds+E-Motorcycles'!AS4*'E-Mopeds EU27+4'!$B$35</f>
        <v>6.8030129059870659E-2</v>
      </c>
      <c r="AI4" s="11">
        <f>'Share E-Mopeds+E-Motorcycles'!AT4*'E-Mopeds EU27+4'!$B$36</f>
        <v>6.8085548899827167E-2</v>
      </c>
      <c r="AJ4" s="11">
        <f>'Share E-Mopeds+E-Motorcycles'!AU4*'E-Mopeds EU27+4'!$B$37</f>
        <v>6.8124700858686521E-2</v>
      </c>
      <c r="AK4" s="11">
        <f>'Share E-Mopeds+E-Motorcycles'!AV4*'E-Mopeds EU27+4'!$B$38</f>
        <v>6.8152348895312284E-2</v>
      </c>
      <c r="AL4" s="11">
        <f>'Share E-Mopeds+E-Motorcycles'!AW4*'E-Mopeds EU27+4'!$B$39</f>
        <v>6.8171867546111542E-2</v>
      </c>
      <c r="AM4" s="11">
        <f>'Share E-Mopeds+E-Motorcycles'!AX4*'E-Mopeds EU27+4'!$B$40</f>
        <v>6.8185644297754838E-2</v>
      </c>
      <c r="AN4" s="11">
        <f>'Share E-Mopeds+E-Motorcycles'!AY4*'E-Mopeds EU27+4'!$B$41</f>
        <v>6.8195366875462529E-2</v>
      </c>
      <c r="AO4" s="11">
        <f>'Share E-Mopeds+E-Motorcycles'!AZ4*'E-Mopeds EU27+4'!$B$42</f>
        <v>6.8202227631069354E-2</v>
      </c>
      <c r="AP4" s="11">
        <f>'Share E-Mopeds+E-Motorcycles'!BA4*'E-Mopeds EU27+4'!$B$43</f>
        <v>6.8207068589783884E-2</v>
      </c>
    </row>
    <row r="5" spans="1:43" x14ac:dyDescent="0.35">
      <c r="A5" t="s">
        <v>22</v>
      </c>
      <c r="B5" s="9">
        <f>'Share E-Mopeds+E-Motorcycles'!M5*'E-Mopeds EU27+4'!$B$3</f>
        <v>4.3866429339638495</v>
      </c>
      <c r="C5" s="9">
        <f>'Share E-Mopeds+E-Motorcycles'!N5*'E-Mopeds EU27+4'!$B$4</f>
        <v>6.2047707518323438</v>
      </c>
      <c r="D5" s="9">
        <f>'Share E-Mopeds+E-Motorcycles'!O5*'E-Mopeds EU27+4'!$B$5</f>
        <v>9.4466625336836216</v>
      </c>
      <c r="E5" s="9">
        <f>'Share E-Mopeds+E-Motorcycles'!P5*'E-Mopeds EU27+4'!$B$6</f>
        <v>17.870157203922687</v>
      </c>
      <c r="F5" s="9">
        <f>'Share E-Mopeds+E-Motorcycles'!Q5*'E-Mopeds EU27+4'!$B$7</f>
        <v>16.069401722125626</v>
      </c>
      <c r="G5" s="9">
        <f>'Share E-Mopeds+E-Motorcycles'!R5*'E-Mopeds EU27+4'!$B$8</f>
        <v>18.656201638929804</v>
      </c>
      <c r="H5" s="9">
        <f>'Share E-Mopeds+E-Motorcycles'!S5*'E-Mopeds EU27+4'!$B$9</f>
        <v>16.929757734698672</v>
      </c>
      <c r="I5" s="9">
        <f>'Share E-Mopeds+E-Motorcycles'!T5*'E-Mopeds EU27+4'!$B$10</f>
        <v>8.6207760364253332</v>
      </c>
      <c r="J5" s="9">
        <f>'Share E-Mopeds+E-Motorcycles'!U5*'E-Mopeds EU27+4'!$B$11</f>
        <v>12.313834924591584</v>
      </c>
      <c r="K5" s="9">
        <f>'Share E-Mopeds+E-Motorcycles'!V5*'E-Mopeds EU27+4'!$B$12</f>
        <v>16.52879567032581</v>
      </c>
      <c r="L5" s="9">
        <f>'Share E-Mopeds+E-Motorcycles'!W5*'E-Mopeds EU27+4'!$B$13</f>
        <v>21.842901488629739</v>
      </c>
      <c r="M5" s="9">
        <f>'Share E-Mopeds+E-Motorcycles'!X5*'E-Mopeds EU27+4'!$B$14</f>
        <v>37.03613319292667</v>
      </c>
      <c r="N5" s="11">
        <f>'Share E-Mopeds+E-Motorcycles'!Y5*'E-Mopeds EU27+4'!$B$15</f>
        <v>48.38762553694685</v>
      </c>
      <c r="O5" s="11">
        <f>'Share E-Mopeds+E-Motorcycles'!Z5*'E-Mopeds EU27+4'!$B$16</f>
        <v>63.066863685369434</v>
      </c>
      <c r="P5" s="11">
        <f>'Share E-Mopeds+E-Motorcycles'!AA5*'E-Mopeds EU27+4'!$B$17</f>
        <v>78.696172600423623</v>
      </c>
      <c r="Q5" s="11">
        <f>'Share E-Mopeds+E-Motorcycles'!AB5*'E-Mopeds EU27+4'!$B$18</f>
        <v>95.471931797363908</v>
      </c>
      <c r="R5" s="11">
        <f>'Share E-Mopeds+E-Motorcycles'!AC5*'E-Mopeds EU27+4'!$B$19</f>
        <v>112.3712278341733</v>
      </c>
      <c r="S5" s="11">
        <f>'Share E-Mopeds+E-Motorcycles'!AD5*'E-Mopeds EU27+4'!$B$20</f>
        <v>128.40601444811776</v>
      </c>
      <c r="T5" s="11">
        <f>'Share E-Mopeds+E-Motorcycles'!AE5*'E-Mopeds EU27+4'!$B$21</f>
        <v>142.77937979326293</v>
      </c>
      <c r="U5" s="11">
        <f>'Share E-Mopeds+E-Motorcycles'!AF5*'E-Mopeds EU27+4'!$B$22</f>
        <v>155.02129521124843</v>
      </c>
      <c r="V5" s="11">
        <f>'Share E-Mopeds+E-Motorcycles'!AG5*'E-Mopeds EU27+4'!$B$23</f>
        <v>165.00192164203551</v>
      </c>
      <c r="W5" s="11">
        <f>'Share E-Mopeds+E-Motorcycles'!AH5*'E-Mopeds EU27+4'!$B$24</f>
        <v>172.85298037920322</v>
      </c>
      <c r="X5" s="11">
        <f>'Share E-Mopeds+E-Motorcycles'!AI5*'E-Mopeds EU27+4'!$B$25</f>
        <v>178.85682803583421</v>
      </c>
      <c r="Y5" s="11">
        <f>'Share E-Mopeds+E-Motorcycles'!AJ5*'E-Mopeds EU27+4'!$B$26</f>
        <v>183.34963496854454</v>
      </c>
      <c r="Z5" s="11">
        <f>'Share E-Mopeds+E-Motorcycles'!AK5*'E-Mopeds EU27+4'!$B$27</f>
        <v>186.6574597612921</v>
      </c>
      <c r="AA5" s="11">
        <f>'Share E-Mopeds+E-Motorcycles'!AL5*'E-Mopeds EU27+4'!$B$28</f>
        <v>189.06379277414226</v>
      </c>
      <c r="AB5" s="11">
        <f>'Share E-Mopeds+E-Motorcycles'!AM5*'E-Mopeds EU27+4'!$B$29</f>
        <v>190.79908080464921</v>
      </c>
      <c r="AC5" s="11">
        <f>'Share E-Mopeds+E-Motorcycles'!AN5*'E-Mopeds EU27+4'!$B$30</f>
        <v>192.04258041349988</v>
      </c>
      <c r="AD5" s="11">
        <f>'Share E-Mopeds+E-Motorcycles'!AO5*'E-Mopeds EU27+4'!$B$31</f>
        <v>192.92964092355919</v>
      </c>
      <c r="AE5" s="11">
        <f>'Share E-Mopeds+E-Motorcycles'!AP5*'E-Mopeds EU27+4'!$B$32</f>
        <v>193.56039071868315</v>
      </c>
      <c r="AF5" s="11">
        <f>'Share E-Mopeds+E-Motorcycles'!AQ5*'E-Mopeds EU27+4'!$B$33</f>
        <v>194.00785914890832</v>
      </c>
      <c r="AG5" s="11">
        <f>'Share E-Mopeds+E-Motorcycles'!AR5*'E-Mopeds EU27+4'!$B$34</f>
        <v>194.32478599106562</v>
      </c>
      <c r="AH5" s="11">
        <f>'Share E-Mopeds+E-Motorcycles'!AS5*'E-Mopeds EU27+4'!$B$35</f>
        <v>194.54899528309409</v>
      </c>
      <c r="AI5" s="11">
        <f>'Share E-Mopeds+E-Motorcycles'!AT5*'E-Mopeds EU27+4'!$B$36</f>
        <v>194.70748203493898</v>
      </c>
      <c r="AJ5" s="11">
        <f>'Share E-Mopeds+E-Motorcycles'!AU5*'E-Mopeds EU27+4'!$B$37</f>
        <v>194.81944675358224</v>
      </c>
      <c r="AK5" s="11">
        <f>'Share E-Mopeds+E-Motorcycles'!AV5*'E-Mopeds EU27+4'!$B$38</f>
        <v>194.89851315873867</v>
      </c>
      <c r="AL5" s="11">
        <f>'Share E-Mopeds+E-Motorcycles'!AW5*'E-Mopeds EU27+4'!$B$39</f>
        <v>194.95433157264955</v>
      </c>
      <c r="AM5" s="11">
        <f>'Share E-Mopeds+E-Motorcycles'!AX5*'E-Mopeds EU27+4'!$B$40</f>
        <v>194.99372960448497</v>
      </c>
      <c r="AN5" s="11">
        <f>'Share E-Mopeds+E-Motorcycles'!AY5*'E-Mopeds EU27+4'!$B$41</f>
        <v>195.02153372231825</v>
      </c>
      <c r="AO5" s="11">
        <f>'Share E-Mopeds+E-Motorcycles'!AZ5*'E-Mopeds EU27+4'!$B$42</f>
        <v>195.04115375139415</v>
      </c>
      <c r="AP5" s="11">
        <f>'Share E-Mopeds+E-Motorcycles'!BA5*'E-Mopeds EU27+4'!$B$43</f>
        <v>195.05499767124462</v>
      </c>
    </row>
    <row r="6" spans="1:43" x14ac:dyDescent="0.35">
      <c r="A6" t="s">
        <v>23</v>
      </c>
      <c r="B6" s="9">
        <f>'Share E-Mopeds+E-Motorcycles'!M6*'E-Mopeds EU27+4'!$B$3</f>
        <v>0</v>
      </c>
      <c r="C6" s="9">
        <f>'Share E-Mopeds+E-Motorcycles'!N6*'E-Mopeds EU27+4'!$B$4</f>
        <v>0</v>
      </c>
      <c r="D6" s="9">
        <f>'Share E-Mopeds+E-Motorcycles'!O6*'E-Mopeds EU27+4'!$B$5</f>
        <v>0</v>
      </c>
      <c r="E6" s="9">
        <f>'Share E-Mopeds+E-Motorcycles'!P6*'E-Mopeds EU27+4'!$B$6</f>
        <v>7.7797811074979059E-2</v>
      </c>
      <c r="F6" s="9">
        <f>'Share E-Mopeds+E-Motorcycles'!Q6*'E-Mopeds EU27+4'!$B$7</f>
        <v>0.14632020850355418</v>
      </c>
      <c r="G6" s="9">
        <f>'Share E-Mopeds+E-Motorcycles'!R6*'E-Mopeds EU27+4'!$B$8</f>
        <v>3.2691942124292883E-2</v>
      </c>
      <c r="H6" s="9">
        <f>'Share E-Mopeds+E-Motorcycles'!S6*'E-Mopeds EU27+4'!$B$9</f>
        <v>6.0162607443847452E-2</v>
      </c>
      <c r="I6" s="9">
        <f>'Share E-Mopeds+E-Motorcycles'!T6*'E-Mopeds EU27+4'!$B$10</f>
        <v>0.49358836141428358</v>
      </c>
      <c r="J6" s="9">
        <f>'Share E-Mopeds+E-Motorcycles'!U6*'E-Mopeds EU27+4'!$B$11</f>
        <v>0.8214438799759316</v>
      </c>
      <c r="K6" s="9">
        <f>'Share E-Mopeds+E-Motorcycles'!V6*'E-Mopeds EU27+4'!$B$12</f>
        <v>1.1010190822489196</v>
      </c>
      <c r="L6" s="9">
        <f>'Share E-Mopeds+E-Motorcycles'!W6*'E-Mopeds EU27+4'!$B$13</f>
        <v>1.4330479840359043</v>
      </c>
      <c r="M6" s="9">
        <f>'Share E-Mopeds+E-Motorcycles'!X6*'E-Mopeds EU27+4'!$B$14</f>
        <v>2.4298308554033725</v>
      </c>
      <c r="N6" s="11">
        <f>'Share E-Mopeds+E-Motorcycles'!Y6*'E-Mopeds EU27+4'!$B$15</f>
        <v>3.1745686013417957</v>
      </c>
      <c r="O6" s="11">
        <f>'Share E-Mopeds+E-Motorcycles'!Z6*'E-Mopeds EU27+4'!$B$16</f>
        <v>4.1376298799329287</v>
      </c>
      <c r="P6" s="11">
        <f>'Share E-Mopeds+E-Motorcycles'!AA6*'E-Mopeds EU27+4'!$B$17</f>
        <v>5.5072239826787284</v>
      </c>
      <c r="Q6" s="11">
        <f>'Share E-Mopeds+E-Motorcycles'!AB6*'E-Mopeds EU27+4'!$B$18</f>
        <v>6.6812056430846036</v>
      </c>
      <c r="R6" s="11">
        <f>'Share E-Mopeds+E-Motorcycles'!AC6*'E-Mopeds EU27+4'!$B$19</f>
        <v>7.8638325148748498</v>
      </c>
      <c r="S6" s="11">
        <f>'Share E-Mopeds+E-Motorcycles'!AD6*'E-Mopeds EU27+4'!$B$20</f>
        <v>8.9859602941485193</v>
      </c>
      <c r="T6" s="11">
        <f>'Share E-Mopeds+E-Motorcycles'!AE6*'E-Mopeds EU27+4'!$B$21</f>
        <v>9.9918204233635031</v>
      </c>
      <c r="U6" s="11">
        <f>'Share E-Mopeds+E-Motorcycles'!AF6*'E-Mopeds EU27+4'!$B$22</f>
        <v>10.848519903860108</v>
      </c>
      <c r="V6" s="11">
        <f>'Share E-Mopeds+E-Motorcycles'!AG6*'E-Mopeds EU27+4'!$B$23</f>
        <v>11.54697248961511</v>
      </c>
      <c r="W6" s="11">
        <f>'Share E-Mopeds+E-Motorcycles'!AH6*'E-Mopeds EU27+4'!$B$24</f>
        <v>12.09639614692925</v>
      </c>
      <c r="X6" s="11">
        <f>'Share E-Mopeds+E-Motorcycles'!AI6*'E-Mopeds EU27+4'!$B$25</f>
        <v>12.516550427758524</v>
      </c>
      <c r="Y6" s="11">
        <f>'Share E-Mopeds+E-Motorcycles'!AJ6*'E-Mopeds EU27+4'!$B$26</f>
        <v>12.830960814843024</v>
      </c>
      <c r="Z6" s="11">
        <f>'Share E-Mopeds+E-Motorcycles'!AK6*'E-Mopeds EU27+4'!$B$27</f>
        <v>13.062445160614375</v>
      </c>
      <c r="AA6" s="11">
        <f>'Share E-Mopeds+E-Motorcycles'!AL6*'E-Mopeds EU27+4'!$B$28</f>
        <v>13.230842357590742</v>
      </c>
      <c r="AB6" s="11">
        <f>'Share E-Mopeds+E-Motorcycles'!AM6*'E-Mopeds EU27+4'!$B$29</f>
        <v>13.352279265418353</v>
      </c>
      <c r="AC6" s="11">
        <f>'Share E-Mopeds+E-Motorcycles'!AN6*'E-Mopeds EU27+4'!$B$30</f>
        <v>13.439300408150231</v>
      </c>
      <c r="AD6" s="11">
        <f>'Share E-Mopeds+E-Motorcycles'!AO6*'E-Mopeds EU27+4'!$B$31</f>
        <v>13.501377644611148</v>
      </c>
      <c r="AE6" s="11">
        <f>'Share E-Mopeds+E-Motorcycles'!AP6*'E-Mopeds EU27+4'!$B$32</f>
        <v>13.54551804285407</v>
      </c>
      <c r="AF6" s="11">
        <f>'Share E-Mopeds+E-Motorcycles'!AQ6*'E-Mopeds EU27+4'!$B$33</f>
        <v>13.576832257878733</v>
      </c>
      <c r="AG6" s="11">
        <f>'Share E-Mopeds+E-Motorcycles'!AR6*'E-Mopeds EU27+4'!$B$34</f>
        <v>13.599011063381074</v>
      </c>
      <c r="AH6" s="11">
        <f>'Share E-Mopeds+E-Motorcycles'!AS6*'E-Mopeds EU27+4'!$B$35</f>
        <v>13.61470141717335</v>
      </c>
      <c r="AI6" s="11">
        <f>'Share E-Mopeds+E-Motorcycles'!AT6*'E-Mopeds EU27+4'!$B$36</f>
        <v>13.625792452631055</v>
      </c>
      <c r="AJ6" s="11">
        <f>'Share E-Mopeds+E-Motorcycles'!AU6*'E-Mopeds EU27+4'!$B$37</f>
        <v>13.633627837292732</v>
      </c>
      <c r="AK6" s="11">
        <f>'Share E-Mopeds+E-Motorcycles'!AV6*'E-Mopeds EU27+4'!$B$38</f>
        <v>13.639160970459356</v>
      </c>
      <c r="AL6" s="11">
        <f>'Share E-Mopeds+E-Motorcycles'!AW6*'E-Mopeds EU27+4'!$B$39</f>
        <v>13.643067189753221</v>
      </c>
      <c r="AM6" s="11">
        <f>'Share E-Mopeds+E-Motorcycles'!AX6*'E-Mopeds EU27+4'!$B$40</f>
        <v>13.645824296974888</v>
      </c>
      <c r="AN6" s="11">
        <f>'Share E-Mopeds+E-Motorcycles'!AY6*'E-Mopeds EU27+4'!$B$41</f>
        <v>13.647770052397151</v>
      </c>
      <c r="AO6" s="11">
        <f>'Share E-Mopeds+E-Motorcycles'!AZ6*'E-Mopeds EU27+4'!$B$42</f>
        <v>13.64914307844273</v>
      </c>
      <c r="AP6" s="11">
        <f>'Share E-Mopeds+E-Motorcycles'!BA6*'E-Mopeds EU27+4'!$B$43</f>
        <v>13.650111887533383</v>
      </c>
    </row>
    <row r="7" spans="1:43" x14ac:dyDescent="0.35">
      <c r="A7" t="s">
        <v>24</v>
      </c>
      <c r="B7" s="9">
        <f>'Share E-Mopeds+E-Motorcycles'!M7*'E-Mopeds EU27+4'!$B$3</f>
        <v>0</v>
      </c>
      <c r="C7" s="9">
        <f>'Share E-Mopeds+E-Motorcycles'!N7*'E-Mopeds EU27+4'!$B$4</f>
        <v>0</v>
      </c>
      <c r="D7" s="9">
        <f>'Share E-Mopeds+E-Motorcycles'!O7*'E-Mopeds EU27+4'!$B$5</f>
        <v>0</v>
      </c>
      <c r="E7" s="9">
        <f>'Share E-Mopeds+E-Motorcycles'!P7*'E-Mopeds EU27+4'!$B$6</f>
        <v>1.7037720625420412</v>
      </c>
      <c r="F7" s="9">
        <f>'Share E-Mopeds+E-Motorcycles'!Q7*'E-Mopeds EU27+4'!$B$7</f>
        <v>1.1619545969399891</v>
      </c>
      <c r="G7" s="9">
        <f>'Share E-Mopeds+E-Motorcycles'!R7*'E-Mopeds EU27+4'!$B$8</f>
        <v>0.77370929694159818</v>
      </c>
      <c r="H7" s="9">
        <f>'Share E-Mopeds+E-Motorcycles'!S7*'E-Mopeds EU27+4'!$B$9</f>
        <v>1.7447156158715762</v>
      </c>
      <c r="I7" s="9">
        <f>'Share E-Mopeds+E-Motorcycles'!T7*'E-Mopeds EU27+4'!$B$10</f>
        <v>1.7020288324630466</v>
      </c>
      <c r="J7" s="9">
        <f>'Share E-Mopeds+E-Motorcycles'!U7*'E-Mopeds EU27+4'!$B$11</f>
        <v>2.597327315733422</v>
      </c>
      <c r="K7" s="9">
        <f>'Share E-Mopeds+E-Motorcycles'!V7*'E-Mopeds EU27+4'!$B$12</f>
        <v>6.2548691421012252</v>
      </c>
      <c r="L7" s="9">
        <f>'Share E-Mopeds+E-Motorcycles'!W7*'E-Mopeds EU27+4'!$B$13</f>
        <v>11.628371837470723</v>
      </c>
      <c r="M7" s="9">
        <f>'Share E-Mopeds+E-Motorcycles'!X7*'E-Mopeds EU27+4'!$B$14</f>
        <v>19.716699652453549</v>
      </c>
      <c r="N7" s="11">
        <f>'Share E-Mopeds+E-Motorcycles'!Y7*'E-Mopeds EU27+4'!$B$15</f>
        <v>24.149835175091432</v>
      </c>
      <c r="O7" s="11">
        <f>'Share E-Mopeds+E-Motorcycles'!Z7*'E-Mopeds EU27+4'!$B$16</f>
        <v>29.508855817550813</v>
      </c>
      <c r="P7" s="11">
        <f>'Share E-Mopeds+E-Motorcycles'!AA7*'E-Mopeds EU27+4'!$B$17</f>
        <v>36.82177731628213</v>
      </c>
      <c r="Q7" s="11">
        <f>'Share E-Mopeds+E-Motorcycles'!AB7*'E-Mopeds EU27+4'!$B$18</f>
        <v>44.671120544163358</v>
      </c>
      <c r="R7" s="11">
        <f>'Share E-Mopeds+E-Motorcycles'!AC7*'E-Mopeds EU27+4'!$B$19</f>
        <v>52.578266405358313</v>
      </c>
      <c r="S7" s="11">
        <f>'Share E-Mopeds+E-Motorcycles'!AD7*'E-Mopeds EU27+4'!$B$20</f>
        <v>60.080910085510894</v>
      </c>
      <c r="T7" s="11">
        <f>'Share E-Mopeds+E-Motorcycles'!AE7*'E-Mopeds EU27+4'!$B$21</f>
        <v>66.806178170805964</v>
      </c>
      <c r="U7" s="11">
        <f>'Share E-Mopeds+E-Motorcycles'!AF7*'E-Mopeds EU27+4'!$B$22</f>
        <v>72.534145218639182</v>
      </c>
      <c r="V7" s="11">
        <f>'Share E-Mopeds+E-Motorcycles'!AG7*'E-Mopeds EU27+4'!$B$23</f>
        <v>77.204059799840337</v>
      </c>
      <c r="W7" s="11">
        <f>'Share E-Mopeds+E-Motorcycles'!AH7*'E-Mopeds EU27+4'!$B$24</f>
        <v>80.877554036782229</v>
      </c>
      <c r="X7" s="11">
        <f>'Share E-Mopeds+E-Motorcycles'!AI7*'E-Mopeds EU27+4'!$B$25</f>
        <v>83.6867420080427</v>
      </c>
      <c r="Y7" s="11">
        <f>'Share E-Mopeds+E-Motorcycles'!AJ7*'E-Mopeds EU27+4'!$B$26</f>
        <v>85.788917132127679</v>
      </c>
      <c r="Z7" s="11">
        <f>'Share E-Mopeds+E-Motorcycles'!AK7*'E-Mopeds EU27+4'!$B$27</f>
        <v>87.336641549911761</v>
      </c>
      <c r="AA7" s="11">
        <f>'Share E-Mopeds+E-Motorcycles'!AL7*'E-Mopeds EU27+4'!$B$28</f>
        <v>88.462559817854412</v>
      </c>
      <c r="AB7" s="11">
        <f>'Share E-Mopeds+E-Motorcycles'!AM7*'E-Mopeds EU27+4'!$B$29</f>
        <v>89.274497518603468</v>
      </c>
      <c r="AC7" s="11">
        <f>'Share E-Mopeds+E-Motorcycles'!AN7*'E-Mopeds EU27+4'!$B$30</f>
        <v>89.856328428252255</v>
      </c>
      <c r="AD7" s="11">
        <f>'Share E-Mopeds+E-Motorcycles'!AO7*'E-Mopeds EU27+4'!$B$31</f>
        <v>90.271382216615208</v>
      </c>
      <c r="AE7" s="11">
        <f>'Share E-Mopeds+E-Motorcycles'!AP7*'E-Mopeds EU27+4'!$B$32</f>
        <v>90.566508748578471</v>
      </c>
      <c r="AF7" s="11">
        <f>'Share E-Mopeds+E-Motorcycles'!AQ7*'E-Mopeds EU27+4'!$B$33</f>
        <v>90.775878306834827</v>
      </c>
      <c r="AG7" s="11">
        <f>'Share E-Mopeds+E-Motorcycles'!AR7*'E-Mopeds EU27+4'!$B$34</f>
        <v>90.924167724500961</v>
      </c>
      <c r="AH7" s="11">
        <f>'Share E-Mopeds+E-Motorcycles'!AS7*'E-Mopeds EU27+4'!$B$35</f>
        <v>91.029074791141056</v>
      </c>
      <c r="AI7" s="11">
        <f>'Share E-Mopeds+E-Motorcycles'!AT7*'E-Mopeds EU27+4'!$B$36</f>
        <v>91.103230416391654</v>
      </c>
      <c r="AJ7" s="11">
        <f>'Share E-Mopeds+E-Motorcycles'!AU7*'E-Mopeds EU27+4'!$B$37</f>
        <v>91.1556184779826</v>
      </c>
      <c r="AK7" s="11">
        <f>'Share E-Mopeds+E-Motorcycles'!AV7*'E-Mopeds EU27+4'!$B$38</f>
        <v>91.192613486350425</v>
      </c>
      <c r="AL7" s="11">
        <f>'Share E-Mopeds+E-Motorcycles'!AW7*'E-Mopeds EU27+4'!$B$39</f>
        <v>91.218730807425374</v>
      </c>
      <c r="AM7" s="11">
        <f>'Share E-Mopeds+E-Motorcycles'!AX7*'E-Mopeds EU27+4'!$B$40</f>
        <v>91.237165065496711</v>
      </c>
      <c r="AN7" s="11">
        <f>'Share E-Mopeds+E-Motorcycles'!AY7*'E-Mopeds EU27+4'!$B$41</f>
        <v>91.250174555050066</v>
      </c>
      <c r="AO7" s="11">
        <f>'Share E-Mopeds+E-Motorcycles'!AZ7*'E-Mopeds EU27+4'!$B$42</f>
        <v>91.259354726304906</v>
      </c>
      <c r="AP7" s="11">
        <f>'Share E-Mopeds+E-Motorcycles'!BA7*'E-Mopeds EU27+4'!$B$43</f>
        <v>91.265832267932055</v>
      </c>
    </row>
    <row r="8" spans="1:43" x14ac:dyDescent="0.35">
      <c r="A8" t="s">
        <v>25</v>
      </c>
      <c r="B8" s="9">
        <f>'Share E-Mopeds+E-Motorcycles'!M8*'E-Mopeds EU27+4'!$B$3</f>
        <v>0</v>
      </c>
      <c r="C8" s="9">
        <f>'Share E-Mopeds+E-Motorcycles'!N8*'E-Mopeds EU27+4'!$B$4</f>
        <v>0</v>
      </c>
      <c r="D8" s="9">
        <f>'Share E-Mopeds+E-Motorcycles'!O8*'E-Mopeds EU27+4'!$B$5</f>
        <v>8.2252177045569169E-2</v>
      </c>
      <c r="E8" s="9">
        <f>'Share E-Mopeds+E-Motorcycles'!P8*'E-Mopeds EU27+4'!$B$6</f>
        <v>0.93357373289974854</v>
      </c>
      <c r="F8" s="9">
        <f>'Share E-Mopeds+E-Motorcycles'!Q8*'E-Mopeds EU27+4'!$B$7</f>
        <v>4.0797516959226288</v>
      </c>
      <c r="G8" s="9">
        <f>'Share E-Mopeds+E-Motorcycles'!R8*'E-Mopeds EU27+4'!$B$8</f>
        <v>4.4570014429452627</v>
      </c>
      <c r="H8" s="9">
        <f>'Share E-Mopeds+E-Motorcycles'!S8*'E-Mopeds EU27+4'!$B$9</f>
        <v>7.0510575924189203</v>
      </c>
      <c r="I8" s="9">
        <f>'Share E-Mopeds+E-Motorcycles'!T8*'E-Mopeds EU27+4'!$B$10</f>
        <v>4.059338765424366</v>
      </c>
      <c r="J8" s="9">
        <f>'Share E-Mopeds+E-Motorcycles'!U8*'E-Mopeds EU27+4'!$B$11</f>
        <v>4.8504305293816907</v>
      </c>
      <c r="K8" s="9">
        <f>'Share E-Mopeds+E-Motorcycles'!V8*'E-Mopeds EU27+4'!$B$12</f>
        <v>11.361436173881492</v>
      </c>
      <c r="L8" s="9">
        <f>'Share E-Mopeds+E-Motorcycles'!W8*'E-Mopeds EU27+4'!$B$13</f>
        <v>20.106992848173874</v>
      </c>
      <c r="M8" s="9">
        <f>'Share E-Mopeds+E-Motorcycles'!X8*'E-Mopeds EU27+4'!$B$14</f>
        <v>26.088632683394007</v>
      </c>
      <c r="N8" s="11">
        <f>'Share E-Mopeds+E-Motorcycles'!Y8*'E-Mopeds EU27+4'!$B$15</f>
        <v>36.215036782703926</v>
      </c>
      <c r="O8" s="11">
        <f>'Share E-Mopeds+E-Motorcycles'!Z8*'E-Mopeds EU27+4'!$B$16</f>
        <v>47.20150581456992</v>
      </c>
      <c r="P8" s="11">
        <f>'Share E-Mopeds+E-Motorcycles'!AA8*'E-Mopeds EU27+4'!$B$17</f>
        <v>58.899041929764145</v>
      </c>
      <c r="Q8" s="11">
        <f>'Share E-Mopeds+E-Motorcycles'!AB8*'E-Mopeds EU27+4'!$B$18</f>
        <v>71.454622610429837</v>
      </c>
      <c r="R8" s="11">
        <f>'Share E-Mopeds+E-Motorcycles'!AC8*'E-Mopeds EU27+4'!$B$19</f>
        <v>84.102662698851802</v>
      </c>
      <c r="S8" s="11">
        <f>'Share E-Mopeds+E-Motorcycles'!AD8*'E-Mopeds EU27+4'!$B$20</f>
        <v>96.10367288653724</v>
      </c>
      <c r="T8" s="11">
        <f>'Share E-Mopeds+E-Motorcycles'!AE8*'E-Mopeds EU27+4'!$B$21</f>
        <v>106.86121572707643</v>
      </c>
      <c r="U8" s="11">
        <f>'Share E-Mopeds+E-Motorcycles'!AF8*'E-Mopeds EU27+4'!$B$22</f>
        <v>116.02350489157732</v>
      </c>
      <c r="V8" s="11">
        <f>'Share E-Mopeds+E-Motorcycles'!AG8*'E-Mopeds EU27+4'!$B$23</f>
        <v>123.49336416436583</v>
      </c>
      <c r="W8" s="11">
        <f>'Share E-Mopeds+E-Motorcycles'!AH8*'E-Mopeds EU27+4'!$B$24</f>
        <v>129.36937849229761</v>
      </c>
      <c r="X8" s="11">
        <f>'Share E-Mopeds+E-Motorcycles'!AI8*'E-Mopeds EU27+4'!$B$25</f>
        <v>133.86287370537892</v>
      </c>
      <c r="Y8" s="11">
        <f>'Share E-Mopeds+E-Motorcycles'!AJ8*'E-Mopeds EU27+4'!$B$26</f>
        <v>137.22545177198515</v>
      </c>
      <c r="Z8" s="11">
        <f>'Share E-Mopeds+E-Motorcycles'!AK8*'E-Mopeds EU27+4'!$B$27</f>
        <v>139.70114664667213</v>
      </c>
      <c r="AA8" s="11">
        <f>'Share E-Mopeds+E-Motorcycles'!AL8*'E-Mopeds EU27+4'!$B$28</f>
        <v>141.50213269640628</v>
      </c>
      <c r="AB8" s="11">
        <f>'Share E-Mopeds+E-Motorcycles'!AM8*'E-Mopeds EU27+4'!$B$29</f>
        <v>142.80088458092294</v>
      </c>
      <c r="AC8" s="11">
        <f>'Share E-Mopeds+E-Motorcycles'!AN8*'E-Mopeds EU27+4'!$B$30</f>
        <v>143.73156434819978</v>
      </c>
      <c r="AD8" s="11">
        <f>'Share E-Mopeds+E-Motorcycles'!AO8*'E-Mopeds EU27+4'!$B$31</f>
        <v>144.39547229250988</v>
      </c>
      <c r="AE8" s="11">
        <f>'Share E-Mopeds+E-Motorcycles'!AP8*'E-Mopeds EU27+4'!$B$32</f>
        <v>144.86754809241981</v>
      </c>
      <c r="AF8" s="11">
        <f>'Share E-Mopeds+E-Motorcycles'!AQ8*'E-Mopeds EU27+4'!$B$33</f>
        <v>145.20244953632991</v>
      </c>
      <c r="AG8" s="11">
        <f>'Share E-Mopeds+E-Motorcycles'!AR8*'E-Mopeds EU27+4'!$B$34</f>
        <v>145.43964896735778</v>
      </c>
      <c r="AH8" s="11">
        <f>'Share E-Mopeds+E-Motorcycles'!AS8*'E-Mopeds EU27+4'!$B$35</f>
        <v>145.60745525393892</v>
      </c>
      <c r="AI8" s="11">
        <f>'Share E-Mopeds+E-Motorcycles'!AT8*'E-Mopeds EU27+4'!$B$36</f>
        <v>145.72607243103624</v>
      </c>
      <c r="AJ8" s="11">
        <f>'Share E-Mopeds+E-Motorcycles'!AU8*'E-Mopeds EU27+4'!$B$37</f>
        <v>145.80987084765692</v>
      </c>
      <c r="AK8" s="11">
        <f>'Share E-Mopeds+E-Motorcycles'!AV8*'E-Mopeds EU27+4'!$B$38</f>
        <v>145.86904698492839</v>
      </c>
      <c r="AL8" s="11">
        <f>'Share E-Mopeds+E-Motorcycles'!AW8*'E-Mopeds EU27+4'!$B$39</f>
        <v>145.91082349060528</v>
      </c>
      <c r="AM8" s="11">
        <f>'Share E-Mopeds+E-Motorcycles'!AX8*'E-Mopeds EU27+4'!$B$40</f>
        <v>145.9403103926025</v>
      </c>
      <c r="AN8" s="11">
        <f>'Share E-Mopeds+E-Motorcycles'!AY8*'E-Mopeds EU27+4'!$B$41</f>
        <v>145.96111999296767</v>
      </c>
      <c r="AO8" s="11">
        <f>'Share E-Mopeds+E-Motorcycles'!AZ8*'E-Mopeds EU27+4'!$B$42</f>
        <v>145.97580432737706</v>
      </c>
      <c r="AP8" s="11">
        <f>'Share E-Mopeds+E-Motorcycles'!BA8*'E-Mopeds EU27+4'!$B$43</f>
        <v>145.98616561419448</v>
      </c>
    </row>
    <row r="9" spans="1:43" x14ac:dyDescent="0.35">
      <c r="A9" t="s">
        <v>26</v>
      </c>
      <c r="B9" s="9">
        <f>'Share E-Mopeds+E-Motorcycles'!M9*'E-Mopeds EU27+4'!$B$3</f>
        <v>0.51633359805762902</v>
      </c>
      <c r="C9" s="9">
        <f>'Share E-Mopeds+E-Motorcycles'!N9*'E-Mopeds EU27+4'!$B$4</f>
        <v>0.73033790432570833</v>
      </c>
      <c r="D9" s="9">
        <f>'Share E-Mopeds+E-Motorcycles'!O9*'E-Mopeds EU27+4'!$B$5</f>
        <v>1.2612000480320606</v>
      </c>
      <c r="E9" s="9">
        <f>'Share E-Mopeds+E-Motorcycles'!P9*'E-Mopeds EU27+4'!$B$6</f>
        <v>0.38898905537489525</v>
      </c>
      <c r="F9" s="9">
        <f>'Share E-Mopeds+E-Motorcycles'!Q9*'E-Mopeds EU27+4'!$B$7</f>
        <v>0.46478183877599566</v>
      </c>
      <c r="G9" s="9">
        <f>'Share E-Mopeds+E-Motorcycles'!R9*'E-Mopeds EU27+4'!$B$8</f>
        <v>0.35961136336722171</v>
      </c>
      <c r="H9" s="9">
        <f>'Share E-Mopeds+E-Motorcycles'!S9*'E-Mopeds EU27+4'!$B$9</f>
        <v>0.51739842401708802</v>
      </c>
      <c r="I9" s="9">
        <f>'Share E-Mopeds+E-Motorcycles'!T9*'E-Mopeds EU27+4'!$B$10</f>
        <v>1.2084404710487631</v>
      </c>
      <c r="J9" s="9">
        <f>'Share E-Mopeds+E-Motorcycles'!U9*'E-Mopeds EU27+4'!$B$11</f>
        <v>2.9493746928659639</v>
      </c>
      <c r="K9" s="9">
        <f>'Share E-Mopeds+E-Motorcycles'!V9*'E-Mopeds EU27+4'!$B$12</f>
        <v>4.3290989559100161</v>
      </c>
      <c r="L9" s="9">
        <f>'Share E-Mopeds+E-Motorcycles'!W9*'E-Mopeds EU27+4'!$B$13</f>
        <v>8.0481895363228801</v>
      </c>
      <c r="M9" s="9">
        <f>'Share E-Mopeds+E-Motorcycles'!X9*'E-Mopeds EU27+4'!$B$14</f>
        <v>13.646255731379572</v>
      </c>
      <c r="N9" s="11">
        <f>'Share E-Mopeds+E-Motorcycles'!Y9*'E-Mopeds EU27+4'!$B$15</f>
        <v>16.714502552609186</v>
      </c>
      <c r="O9" s="11">
        <f>'Share E-Mopeds+E-Motorcycles'!Z9*'E-Mopeds EU27+4'!$B$16</f>
        <v>20.423569863356718</v>
      </c>
      <c r="P9" s="11">
        <f>'Share E-Mopeds+E-Motorcycles'!AA9*'E-Mopeds EU27+4'!$B$17</f>
        <v>25.484964451409532</v>
      </c>
      <c r="Q9" s="11">
        <f>'Share E-Mopeds+E-Motorcycles'!AB9*'E-Mopeds EU27+4'!$B$18</f>
        <v>30.91762543925951</v>
      </c>
      <c r="R9" s="11">
        <f>'Share E-Mopeds+E-Motorcycles'!AC9*'E-Mopeds EU27+4'!$B$19</f>
        <v>36.390292590922407</v>
      </c>
      <c r="S9" s="11">
        <f>'Share E-Mopeds+E-Motorcycles'!AD9*'E-Mopeds EU27+4'!$B$20</f>
        <v>41.582997055943778</v>
      </c>
      <c r="T9" s="11">
        <f>'Share E-Mopeds+E-Motorcycles'!AE9*'E-Mopeds EU27+4'!$B$21</f>
        <v>46.237666943487639</v>
      </c>
      <c r="U9" s="11">
        <f>'Share E-Mopeds+E-Motorcycles'!AF9*'E-Mopeds EU27+4'!$B$22</f>
        <v>50.202088197220156</v>
      </c>
      <c r="V9" s="11">
        <f>'Share E-Mopeds+E-Motorcycles'!AG9*'E-Mopeds EU27+4'!$B$23</f>
        <v>53.434213742675688</v>
      </c>
      <c r="W9" s="11">
        <f>'Share E-Mopeds+E-Motorcycles'!AH9*'E-Mopeds EU27+4'!$B$24</f>
        <v>55.976700196731905</v>
      </c>
      <c r="X9" s="11">
        <f>'Share E-Mopeds+E-Motorcycles'!AI9*'E-Mopeds EU27+4'!$B$25</f>
        <v>57.920985910318123</v>
      </c>
      <c r="Y9" s="11">
        <f>'Share E-Mopeds+E-Motorcycles'!AJ9*'E-Mopeds EU27+4'!$B$26</f>
        <v>59.375936274277166</v>
      </c>
      <c r="Z9" s="11">
        <f>'Share E-Mopeds+E-Motorcycles'!AK9*'E-Mopeds EU27+4'!$B$27</f>
        <v>60.44714208351887</v>
      </c>
      <c r="AA9" s="11">
        <f>'Share E-Mopeds+E-Motorcycles'!AL9*'E-Mopeds EU27+4'!$B$28</f>
        <v>61.226408841536646</v>
      </c>
      <c r="AB9" s="11">
        <f>'Share E-Mopeds+E-Motorcycles'!AM9*'E-Mopeds EU27+4'!$B$29</f>
        <v>61.788364427292656</v>
      </c>
      <c r="AC9" s="11">
        <f>'Share E-Mopeds+E-Motorcycles'!AN9*'E-Mopeds EU27+4'!$B$30</f>
        <v>62.191059276098166</v>
      </c>
      <c r="AD9" s="11">
        <f>'Share E-Mopeds+E-Motorcycles'!AO9*'E-Mopeds EU27+4'!$B$31</f>
        <v>62.478324905646559</v>
      </c>
      <c r="AE9" s="11">
        <f>'Share E-Mopeds+E-Motorcycles'!AP9*'E-Mopeds EU27+4'!$B$32</f>
        <v>62.682586886570157</v>
      </c>
      <c r="AF9" s="11">
        <f>'Share E-Mopeds+E-Motorcycles'!AQ9*'E-Mopeds EU27+4'!$B$33</f>
        <v>62.82749503979533</v>
      </c>
      <c r="AG9" s="11">
        <f>'Share E-Mopeds+E-Motorcycles'!AR9*'E-Mopeds EU27+4'!$B$34</f>
        <v>62.930128611914355</v>
      </c>
      <c r="AH9" s="11">
        <f>'Share E-Mopeds+E-Motorcycles'!AS9*'E-Mopeds EU27+4'!$B$35</f>
        <v>63.002736537410719</v>
      </c>
      <c r="AI9" s="11">
        <f>'Share E-Mopeds+E-Motorcycles'!AT9*'E-Mopeds EU27+4'!$B$36</f>
        <v>63.054060878904366</v>
      </c>
      <c r="AJ9" s="11">
        <f>'Share E-Mopeds+E-Motorcycles'!AU9*'E-Mopeds EU27+4'!$B$37</f>
        <v>63.090319527579993</v>
      </c>
      <c r="AK9" s="11">
        <f>'Share E-Mopeds+E-Motorcycles'!AV9*'E-Mopeds EU27+4'!$B$38</f>
        <v>63.115924388123126</v>
      </c>
      <c r="AL9" s="11">
        <f>'Share E-Mopeds+E-Motorcycles'!AW9*'E-Mopeds EU27+4'!$B$39</f>
        <v>63.134000620387638</v>
      </c>
      <c r="AM9" s="11">
        <f>'Share E-Mopeds+E-Motorcycles'!AX9*'E-Mopeds EU27+4'!$B$40</f>
        <v>63.146759276972865</v>
      </c>
      <c r="AN9" s="11">
        <f>'Share E-Mopeds+E-Motorcycles'!AY9*'E-Mopeds EU27+4'!$B$41</f>
        <v>63.155763361049253</v>
      </c>
      <c r="AO9" s="11">
        <f>'Share E-Mopeds+E-Motorcycles'!AZ9*'E-Mopeds EU27+4'!$B$42</f>
        <v>63.162117110247117</v>
      </c>
      <c r="AP9" s="11">
        <f>'Share E-Mopeds+E-Motorcycles'!BA9*'E-Mopeds EU27+4'!$B$43</f>
        <v>63.166600324533128</v>
      </c>
    </row>
    <row r="10" spans="1:43" x14ac:dyDescent="0.35">
      <c r="A10" t="s">
        <v>27</v>
      </c>
      <c r="B10" s="9">
        <f>'Share E-Mopeds+E-Motorcycles'!M10*'E-Mopeds EU27+4'!$B$3</f>
        <v>0.51397591039526547</v>
      </c>
      <c r="C10" s="9">
        <f>'Share E-Mopeds+E-Motorcycles'!N10*'E-Mopeds EU27+4'!$B$4</f>
        <v>0.72700302805024852</v>
      </c>
      <c r="D10" s="9">
        <f>'Share E-Mopeds+E-Motorcycles'!O10*'E-Mopeds EU27+4'!$B$5</f>
        <v>5.1179132383909707</v>
      </c>
      <c r="E10" s="9">
        <f>'Share E-Mopeds+E-Motorcycles'!P10*'E-Mopeds EU27+4'!$B$6</f>
        <v>6.9862434345331188</v>
      </c>
      <c r="F10" s="9">
        <f>'Share E-Mopeds+E-Motorcycles'!Q10*'E-Mopeds EU27+4'!$B$7</f>
        <v>5.4138477146315047</v>
      </c>
      <c r="G10" s="9">
        <f>'Share E-Mopeds+E-Motorcycles'!R10*'E-Mopeds EU27+4'!$B$8</f>
        <v>6.2877502019056646</v>
      </c>
      <c r="H10" s="9">
        <f>'Share E-Mopeds+E-Motorcycles'!S10*'E-Mopeds EU27+4'!$B$9</f>
        <v>13.211708594668901</v>
      </c>
      <c r="I10" s="9">
        <f>'Share E-Mopeds+E-Motorcycles'!T10*'E-Mopeds EU27+4'!$B$10</f>
        <v>32.423649258421037</v>
      </c>
      <c r="J10" s="9">
        <f>'Share E-Mopeds+E-Motorcycles'!U10*'E-Mopeds EU27+4'!$B$11</f>
        <v>50.241072354337454</v>
      </c>
      <c r="K10" s="9">
        <f>'Share E-Mopeds+E-Motorcycles'!V10*'E-Mopeds EU27+4'!$B$12</f>
        <v>74.045221960813848</v>
      </c>
      <c r="L10" s="9">
        <f>'Share E-Mopeds+E-Motorcycles'!W10*'E-Mopeds EU27+4'!$B$13</f>
        <v>108.52753083224488</v>
      </c>
      <c r="M10" s="9">
        <f>'Share E-Mopeds+E-Motorcycles'!X10*'E-Mopeds EU27+4'!$B$14</f>
        <v>86.79756612342976</v>
      </c>
      <c r="N10" s="11">
        <f>'Share E-Mopeds+E-Motorcycles'!Y10*'E-Mopeds EU27+4'!$B$15</f>
        <v>120.4883785193547</v>
      </c>
      <c r="O10" s="11">
        <f>'Share E-Mopeds+E-Motorcycles'!Z10*'E-Mopeds EU27+4'!$B$16</f>
        <v>157.0406495344389</v>
      </c>
      <c r="P10" s="11">
        <f>'Share E-Mopeds+E-Motorcycles'!AA10*'E-Mopeds EU27+4'!$B$17</f>
        <v>195.95865941105654</v>
      </c>
      <c r="Q10" s="11">
        <f>'Share E-Mopeds+E-Motorcycles'!AB10*'E-Mopeds EU27+4'!$B$18</f>
        <v>237.73140609248057</v>
      </c>
      <c r="R10" s="11">
        <f>'Share E-Mopeds+E-Motorcycles'!AC10*'E-Mopeds EU27+4'!$B$19</f>
        <v>279.8117676518421</v>
      </c>
      <c r="S10" s="11">
        <f>'Share E-Mopeds+E-Motorcycles'!AD10*'E-Mopeds EU27+4'!$B$20</f>
        <v>319.73944373801044</v>
      </c>
      <c r="T10" s="11">
        <f>'Share E-Mopeds+E-Motorcycles'!AE10*'E-Mopeds EU27+4'!$B$21</f>
        <v>355.53007130208618</v>
      </c>
      <c r="U10" s="11">
        <f>'Share E-Mopeds+E-Motorcycles'!AF10*'E-Mopeds EU27+4'!$B$22</f>
        <v>386.01324798861117</v>
      </c>
      <c r="V10" s="11">
        <f>'Share E-Mopeds+E-Motorcycles'!AG10*'E-Mopeds EU27+4'!$B$23</f>
        <v>410.86566597582419</v>
      </c>
      <c r="W10" s="11">
        <f>'Share E-Mopeds+E-Motorcycles'!AH10*'E-Mopeds EU27+4'!$B$24</f>
        <v>430.41531997112628</v>
      </c>
      <c r="X10" s="11">
        <f>'Share E-Mopeds+E-Motorcycles'!AI10*'E-Mopeds EU27+4'!$B$25</f>
        <v>445.36529656116033</v>
      </c>
      <c r="Y10" s="11">
        <f>'Share E-Mopeds+E-Motorcycles'!AJ10*'E-Mopeds EU27+4'!$B$26</f>
        <v>456.55268210272709</v>
      </c>
      <c r="Z10" s="11">
        <f>'Share E-Mopeds+E-Motorcycles'!AK10*'E-Mopeds EU27+4'!$B$27</f>
        <v>464.78938397188472</v>
      </c>
      <c r="AA10" s="11">
        <f>'Share E-Mopeds+E-Motorcycles'!AL10*'E-Mopeds EU27+4'!$B$28</f>
        <v>470.78131186002889</v>
      </c>
      <c r="AB10" s="11">
        <f>'Share E-Mopeds+E-Motorcycles'!AM10*'E-Mopeds EU27+4'!$B$29</f>
        <v>475.10229348993317</v>
      </c>
      <c r="AC10" s="11">
        <f>'Share E-Mopeds+E-Motorcycles'!AN10*'E-Mopeds EU27+4'!$B$30</f>
        <v>478.19868951881995</v>
      </c>
      <c r="AD10" s="11">
        <f>'Share E-Mopeds+E-Motorcycles'!AO10*'E-Mopeds EU27+4'!$B$31</f>
        <v>480.40752868626345</v>
      </c>
      <c r="AE10" s="11">
        <f>'Share E-Mopeds+E-Motorcycles'!AP10*'E-Mopeds EU27+4'!$B$32</f>
        <v>481.97813727105273</v>
      </c>
      <c r="AF10" s="11">
        <f>'Share E-Mopeds+E-Motorcycles'!AQ10*'E-Mopeds EU27+4'!$B$33</f>
        <v>483.0923631707152</v>
      </c>
      <c r="AG10" s="11">
        <f>'Share E-Mopeds+E-Motorcycles'!AR10*'E-Mopeds EU27+4'!$B$34</f>
        <v>483.88153190749557</v>
      </c>
      <c r="AH10" s="11">
        <f>'Share E-Mopeds+E-Motorcycles'!AS10*'E-Mopeds EU27+4'!$B$35</f>
        <v>484.43982783017634</v>
      </c>
      <c r="AI10" s="11">
        <f>'Share E-Mopeds+E-Motorcycles'!AT10*'E-Mopeds EU27+4'!$B$36</f>
        <v>484.83447029371297</v>
      </c>
      <c r="AJ10" s="11">
        <f>'Share E-Mopeds+E-Motorcycles'!AU10*'E-Mopeds EU27+4'!$B$37</f>
        <v>485.11326982667208</v>
      </c>
      <c r="AK10" s="11">
        <f>'Share E-Mopeds+E-Motorcycles'!AV10*'E-Mopeds EU27+4'!$B$38</f>
        <v>485.31015038956264</v>
      </c>
      <c r="AL10" s="11">
        <f>'Share E-Mopeds+E-Motorcycles'!AW10*'E-Mopeds EU27+4'!$B$39</f>
        <v>485.44914192115806</v>
      </c>
      <c r="AM10" s="11">
        <f>'Share E-Mopeds+E-Motorcycles'!AX10*'E-Mopeds EU27+4'!$B$40</f>
        <v>485.54724561853993</v>
      </c>
      <c r="AN10" s="11">
        <f>'Share E-Mopeds+E-Motorcycles'!AY10*'E-Mopeds EU27+4'!$B$41</f>
        <v>485.6164797054933</v>
      </c>
      <c r="AO10" s="11">
        <f>'Share E-Mopeds+E-Motorcycles'!AZ10*'E-Mopeds EU27+4'!$B$42</f>
        <v>485.66533487173939</v>
      </c>
      <c r="AP10" s="11">
        <f>'Share E-Mopeds+E-Motorcycles'!BA10*'E-Mopeds EU27+4'!$B$43</f>
        <v>485.69980714510723</v>
      </c>
    </row>
    <row r="11" spans="1:43" x14ac:dyDescent="0.35">
      <c r="A11" t="s">
        <v>28</v>
      </c>
      <c r="B11" s="9">
        <f>'Share E-Mopeds+E-Motorcycles'!M11*'E-Mopeds EU27+4'!$B$3</f>
        <v>0</v>
      </c>
      <c r="C11" s="9">
        <f>'Share E-Mopeds+E-Motorcycles'!N11*'E-Mopeds EU27+4'!$B$4</f>
        <v>0</v>
      </c>
      <c r="D11" s="9">
        <f>'Share E-Mopeds+E-Motorcycles'!O11*'E-Mopeds EU27+4'!$B$5</f>
        <v>0.11423913478551276</v>
      </c>
      <c r="E11" s="9">
        <f>'Share E-Mopeds+E-Motorcycles'!P11*'E-Mopeds EU27+4'!$B$6</f>
        <v>7.7797811074979042E-3</v>
      </c>
      <c r="F11" s="9">
        <f>'Share E-Mopeds+E-Motorcycles'!Q11*'E-Mopeds EU27+4'!$B$7</f>
        <v>8.6070710884443638E-2</v>
      </c>
      <c r="G11" s="9">
        <f>'Share E-Mopeds+E-Motorcycles'!R11*'E-Mopeds EU27+4'!$B$8</f>
        <v>0.30512479316006685</v>
      </c>
      <c r="H11" s="9">
        <f>'Share E-Mopeds+E-Motorcycles'!S11*'E-Mopeds EU27+4'!$B$9</f>
        <v>0.25268295126415929</v>
      </c>
      <c r="I11" s="9">
        <f>'Share E-Mopeds+E-Motorcycles'!T11*'E-Mopeds EU27+4'!$B$10</f>
        <v>0.1021217299477828</v>
      </c>
      <c r="J11" s="9">
        <f>'Share E-Mopeds+E-Motorcycles'!U11*'E-Mopeds EU27+4'!$B$11</f>
        <v>0.10170257561606773</v>
      </c>
      <c r="K11" s="9">
        <f>'Share E-Mopeds+E-Motorcycles'!V11*'E-Mopeds EU27+4'!$B$12</f>
        <v>0.31071704161625957</v>
      </c>
      <c r="L11" s="9">
        <f>'Share E-Mopeds+E-Motorcycles'!W11*'E-Mopeds EU27+4'!$B$13</f>
        <v>0.57765130078148297</v>
      </c>
      <c r="M11" s="9">
        <f>'Share E-Mopeds+E-Motorcycles'!X11*'E-Mopeds EU27+4'!$B$14</f>
        <v>0.97944728295125616</v>
      </c>
      <c r="N11" s="11">
        <f>'Share E-Mopeds+E-Motorcycles'!Y11*'E-Mopeds EU27+4'!$B$15</f>
        <v>1.1996678380714969</v>
      </c>
      <c r="O11" s="11">
        <f>'Share E-Mopeds+E-Motorcycles'!Z11*'E-Mopeds EU27+4'!$B$16</f>
        <v>1.4658826864010124</v>
      </c>
      <c r="P11" s="11">
        <f>'Share E-Mopeds+E-Motorcycles'!AA11*'E-Mopeds EU27+4'!$B$17</f>
        <v>1.8291595643077518</v>
      </c>
      <c r="Q11" s="11">
        <f>'Share E-Mopeds+E-Motorcycles'!AB11*'E-Mopeds EU27+4'!$B$18</f>
        <v>2.2190837419346807</v>
      </c>
      <c r="R11" s="11">
        <f>'Share E-Mopeds+E-Motorcycles'!AC11*'E-Mopeds EU27+4'!$B$19</f>
        <v>2.6118793246722274</v>
      </c>
      <c r="S11" s="11">
        <f>'Share E-Mopeds+E-Motorcycles'!AD11*'E-Mopeds EU27+4'!$B$20</f>
        <v>2.9845808465804549</v>
      </c>
      <c r="T11" s="11">
        <f>'Share E-Mopeds+E-Motorcycles'!AE11*'E-Mopeds EU27+4'!$B$21</f>
        <v>3.3186654382905774</v>
      </c>
      <c r="U11" s="11">
        <f>'Share E-Mopeds+E-Motorcycles'!AF11*'E-Mopeds EU27+4'!$B$22</f>
        <v>3.6032080778157698</v>
      </c>
      <c r="V11" s="11">
        <f>'Share E-Mopeds+E-Motorcycles'!AG11*'E-Mopeds EU27+4'!$B$23</f>
        <v>3.8351908755860218</v>
      </c>
      <c r="W11" s="11">
        <f>'Share E-Mopeds+E-Motorcycles'!AH11*'E-Mopeds EU27+4'!$B$24</f>
        <v>4.0176754705097011</v>
      </c>
      <c r="X11" s="11">
        <f>'Share E-Mopeds+E-Motorcycles'!AI11*'E-Mopeds EU27+4'!$B$25</f>
        <v>4.1572247649783645</v>
      </c>
      <c r="Y11" s="11">
        <f>'Share E-Mopeds+E-Motorcycles'!AJ11*'E-Mopeds EU27+4'!$B$26</f>
        <v>4.261652470926431</v>
      </c>
      <c r="Z11" s="11">
        <f>'Share E-Mopeds+E-Motorcycles'!AK11*'E-Mopeds EU27+4'!$B$27</f>
        <v>4.3385372692180812</v>
      </c>
      <c r="AA11" s="11">
        <f>'Share E-Mopeds+E-Motorcycles'!AL11*'E-Mopeds EU27+4'!$B$28</f>
        <v>4.3944684142778678</v>
      </c>
      <c r="AB11" s="11">
        <f>'Share E-Mopeds+E-Motorcycles'!AM11*'E-Mopeds EU27+4'!$B$29</f>
        <v>4.4348022525440198</v>
      </c>
      <c r="AC11" s="11">
        <f>'Share E-Mopeds+E-Motorcycles'!AN11*'E-Mopeds EU27+4'!$B$30</f>
        <v>4.4637052998915836</v>
      </c>
      <c r="AD11" s="11">
        <f>'Share E-Mopeds+E-Motorcycles'!AO11*'E-Mopeds EU27+4'!$B$31</f>
        <v>4.4843235226396345</v>
      </c>
      <c r="AE11" s="11">
        <f>'Share E-Mopeds+E-Motorcycles'!AP11*'E-Mopeds EU27+4'!$B$32</f>
        <v>4.498984235890509</v>
      </c>
      <c r="AF11" s="11">
        <f>'Share E-Mopeds+E-Motorcycles'!AQ11*'E-Mopeds EU27+4'!$B$33</f>
        <v>4.5093848834928778</v>
      </c>
      <c r="AG11" s="11">
        <f>'Share E-Mopeds+E-Motorcycles'!AR11*'E-Mopeds EU27+4'!$B$34</f>
        <v>4.516751312448215</v>
      </c>
      <c r="AH11" s="11">
        <f>'Share E-Mopeds+E-Motorcycles'!AS11*'E-Mopeds EU27+4'!$B$35</f>
        <v>4.5219626786096008</v>
      </c>
      <c r="AI11" s="11">
        <f>'Share E-Mopeds+E-Motorcycles'!AT11*'E-Mopeds EU27+4'!$B$36</f>
        <v>4.5256464353715096</v>
      </c>
      <c r="AJ11" s="11">
        <f>'Share E-Mopeds+E-Motorcycles'!AU11*'E-Mopeds EU27+4'!$B$37</f>
        <v>4.5282488660768916</v>
      </c>
      <c r="AK11" s="11">
        <f>'Share E-Mopeds+E-Motorcycles'!AV11*'E-Mopeds EU27+4'!$B$38</f>
        <v>4.5300866310714056</v>
      </c>
      <c r="AL11" s="11">
        <f>'Share E-Mopeds+E-Motorcycles'!AW11*'E-Mopeds EU27+4'!$B$39</f>
        <v>4.5313840357900315</v>
      </c>
      <c r="AM11" s="11">
        <f>'Share E-Mopeds+E-Motorcycles'!AX11*'E-Mopeds EU27+4'!$B$40</f>
        <v>4.5322997764717607</v>
      </c>
      <c r="AN11" s="11">
        <f>'Share E-Mopeds+E-Motorcycles'!AY11*'E-Mopeds EU27+4'!$B$41</f>
        <v>4.5329460362119915</v>
      </c>
      <c r="AO11" s="11">
        <f>'Share E-Mopeds+E-Motorcycles'!AZ11*'E-Mopeds EU27+4'!$B$42</f>
        <v>4.5334020706371776</v>
      </c>
      <c r="AP11" s="11">
        <f>'Share E-Mopeds+E-Motorcycles'!BA11*'E-Mopeds EU27+4'!$B$43</f>
        <v>4.533723849162933</v>
      </c>
    </row>
    <row r="12" spans="1:43" x14ac:dyDescent="0.35">
      <c r="A12" t="s">
        <v>29</v>
      </c>
      <c r="B12" s="9">
        <f>'Share E-Mopeds+E-Motorcycles'!M12*'E-Mopeds EU27+4'!$B$3</f>
        <v>0.66958329611126322</v>
      </c>
      <c r="C12" s="9">
        <f>'Share E-Mopeds+E-Motorcycles'!N12*'E-Mopeds EU27+4'!$B$4</f>
        <v>0.94710486223059898</v>
      </c>
      <c r="D12" s="9">
        <f>'Share E-Mopeds+E-Motorcycles'!O12*'E-Mopeds EU27+4'!$B$5</f>
        <v>0.49351306227341502</v>
      </c>
      <c r="E12" s="9">
        <f>'Share E-Mopeds+E-Motorcycles'!P12*'E-Mopeds EU27+4'!$B$6</f>
        <v>0.34231036872990783</v>
      </c>
      <c r="F12" s="9">
        <f>'Share E-Mopeds+E-Motorcycles'!Q12*'E-Mopeds EU27+4'!$B$7</f>
        <v>0.35288991462621894</v>
      </c>
      <c r="G12" s="9">
        <f>'Share E-Mopeds+E-Motorcycles'!R12*'E-Mopeds EU27+4'!$B$8</f>
        <v>0.82819586714875304</v>
      </c>
      <c r="H12" s="9">
        <f>'Share E-Mopeds+E-Motorcycles'!S12*'E-Mopeds EU27+4'!$B$9</f>
        <v>1.3476424067421828</v>
      </c>
      <c r="I12" s="9">
        <f>'Share E-Mopeds+E-Motorcycles'!T12*'E-Mopeds EU27+4'!$B$10</f>
        <v>2.5360229603699396</v>
      </c>
      <c r="J12" s="9">
        <f>'Share E-Mopeds+E-Motorcycles'!U12*'E-Mopeds EU27+4'!$B$11</f>
        <v>3.5361203214202006</v>
      </c>
      <c r="K12" s="9">
        <f>'Share E-Mopeds+E-Motorcycles'!V12*'E-Mopeds EU27+4'!$B$12</f>
        <v>4.8296235816440349</v>
      </c>
      <c r="L12" s="9">
        <f>'Share E-Mopeds+E-Motorcycles'!W12*'E-Mopeds EU27+4'!$B$13</f>
        <v>8.978710436060009</v>
      </c>
      <c r="M12" s="9">
        <f>'Share E-Mopeds+E-Motorcycles'!X12*'E-Mopeds EU27+4'!$B$14</f>
        <v>15.224017550220616</v>
      </c>
      <c r="N12" s="11">
        <f>'Share E-Mopeds+E-Motorcycles'!Y12*'E-Mopeds EU27+4'!$B$15</f>
        <v>18.647010961328704</v>
      </c>
      <c r="O12" s="11">
        <f>'Share E-Mopeds+E-Motorcycles'!Z12*'E-Mopeds EU27+4'!$B$16</f>
        <v>24.303910046996499</v>
      </c>
      <c r="P12" s="11">
        <f>'Share E-Mopeds+E-Motorcycles'!AA12*'E-Mopeds EU27+4'!$B$17</f>
        <v>30.326935385044472</v>
      </c>
      <c r="Q12" s="11">
        <f>'Share E-Mopeds+E-Motorcycles'!AB12*'E-Mopeds EU27+4'!$B$18</f>
        <v>36.791765228598194</v>
      </c>
      <c r="R12" s="11">
        <f>'Share E-Mopeds+E-Motorcycles'!AC12*'E-Mopeds EU27+4'!$B$19</f>
        <v>43.304202136594618</v>
      </c>
      <c r="S12" s="11">
        <f>'Share E-Mopeds+E-Motorcycles'!AD12*'E-Mopeds EU27+4'!$B$20</f>
        <v>49.483485340406396</v>
      </c>
      <c r="T12" s="11">
        <f>'Share E-Mopeds+E-Motorcycles'!AE12*'E-Mopeds EU27+4'!$B$21</f>
        <v>55.022511034846694</v>
      </c>
      <c r="U12" s="11">
        <f>'Share E-Mopeds+E-Motorcycles'!AF12*'E-Mopeds EU27+4'!$B$22</f>
        <v>59.740145522046987</v>
      </c>
      <c r="V12" s="11">
        <f>'Share E-Mopeds+E-Motorcycles'!AG12*'E-Mopeds EU27+4'!$B$23</f>
        <v>63.586353067687099</v>
      </c>
      <c r="W12" s="11">
        <f>'Share E-Mopeds+E-Motorcycles'!AH12*'E-Mopeds EU27+4'!$B$24</f>
        <v>66.611894757436218</v>
      </c>
      <c r="X12" s="11">
        <f>'Share E-Mopeds+E-Motorcycles'!AI12*'E-Mopeds EU27+4'!$B$25</f>
        <v>68.925581610655783</v>
      </c>
      <c r="Y12" s="11">
        <f>'Share E-Mopeds+E-Motorcycles'!AJ12*'E-Mopeds EU27+4'!$B$26</f>
        <v>70.656962706374458</v>
      </c>
      <c r="Z12" s="11">
        <f>'Share E-Mopeds+E-Motorcycles'!AK12*'E-Mopeds EU27+4'!$B$27</f>
        <v>71.931690376601239</v>
      </c>
      <c r="AA12" s="11">
        <f>'Share E-Mopeds+E-Motorcycles'!AL12*'E-Mopeds EU27+4'!$B$28</f>
        <v>72.859012549766405</v>
      </c>
      <c r="AB12" s="11">
        <f>'Share E-Mopeds+E-Motorcycles'!AM12*'E-Mopeds EU27+4'!$B$29</f>
        <v>73.527735897251588</v>
      </c>
      <c r="AC12" s="11">
        <f>'Share E-Mopeds+E-Motorcycles'!AN12*'E-Mopeds EU27+4'!$B$30</f>
        <v>74.006940044579309</v>
      </c>
      <c r="AD12" s="11">
        <f>'Share E-Mopeds+E-Motorcycles'!AO12*'E-Mopeds EU27+4'!$B$31</f>
        <v>74.34878420144554</v>
      </c>
      <c r="AE12" s="11">
        <f>'Share E-Mopeds+E-Motorcycles'!AP12*'E-Mopeds EU27+4'!$B$32</f>
        <v>74.591854577662957</v>
      </c>
      <c r="AF12" s="11">
        <f>'Share E-Mopeds+E-Motorcycles'!AQ12*'E-Mopeds EU27+4'!$B$33</f>
        <v>74.76429430022975</v>
      </c>
      <c r="AG12" s="11">
        <f>'Share E-Mopeds+E-Motorcycles'!AR12*'E-Mopeds EU27+4'!$B$34</f>
        <v>74.886427557112427</v>
      </c>
      <c r="AH12" s="11">
        <f>'Share E-Mopeds+E-Motorcycles'!AS12*'E-Mopeds EU27+4'!$B$35</f>
        <v>74.972830497527326</v>
      </c>
      <c r="AI12" s="11">
        <f>'Share E-Mopeds+E-Motorcycles'!AT12*'E-Mopeds EU27+4'!$B$36</f>
        <v>75.033906116884182</v>
      </c>
      <c r="AJ12" s="11">
        <f>'Share E-Mopeds+E-Motorcycles'!AU12*'E-Mopeds EU27+4'!$B$37</f>
        <v>75.077053663651668</v>
      </c>
      <c r="AK12" s="11">
        <f>'Share E-Mopeds+E-Motorcycles'!AV12*'E-Mopeds EU27+4'!$B$38</f>
        <v>75.1075232745752</v>
      </c>
      <c r="AL12" s="11">
        <f>'Share E-Mopeds+E-Motorcycles'!AW12*'E-Mopeds EU27+4'!$B$39</f>
        <v>75.129033868750682</v>
      </c>
      <c r="AM12" s="11">
        <f>'Share E-Mopeds+E-Motorcycles'!AX12*'E-Mopeds EU27+4'!$B$40</f>
        <v>75.144216583821688</v>
      </c>
      <c r="AN12" s="11">
        <f>'Share E-Mopeds+E-Motorcycles'!AY12*'E-Mopeds EU27+4'!$B$41</f>
        <v>75.154931382993055</v>
      </c>
      <c r="AO12" s="11">
        <f>'Share E-Mopeds+E-Motorcycles'!AZ12*'E-Mopeds EU27+4'!$B$42</f>
        <v>75.162492301578752</v>
      </c>
      <c r="AP12" s="11">
        <f>'Share E-Mopeds+E-Motorcycles'!BA12*'E-Mopeds EU27+4'!$B$43</f>
        <v>75.167827296266637</v>
      </c>
    </row>
    <row r="13" spans="1:43" x14ac:dyDescent="0.35">
      <c r="A13" t="s">
        <v>30</v>
      </c>
      <c r="B13" s="9">
        <f>'Share E-Mopeds+E-Motorcycles'!M13*'E-Mopeds EU27+4'!$B$3</f>
        <v>4.3145684221253928</v>
      </c>
      <c r="C13" s="9">
        <f>'Share E-Mopeds+E-Motorcycles'!N13*'E-Mopeds EU27+4'!$B$4</f>
        <v>6.102823584091535</v>
      </c>
      <c r="D13" s="9">
        <f>'Share E-Mopeds+E-Motorcycles'!O13*'E-Mopeds EU27+4'!$B$5</f>
        <v>6.4613654634686002</v>
      </c>
      <c r="E13" s="9">
        <f>'Share E-Mopeds+E-Motorcycles'!P13*'E-Mopeds EU27+4'!$B$6</f>
        <v>9.1568023635250348</v>
      </c>
      <c r="F13" s="9">
        <f>'Share E-Mopeds+E-Motorcycles'!Q13*'E-Mopeds EU27+4'!$B$7</f>
        <v>14.683663276886085</v>
      </c>
      <c r="G13" s="9">
        <f>'Share E-Mopeds+E-Motorcycles'!R13*'E-Mopeds EU27+4'!$B$8</f>
        <v>23.756144610319495</v>
      </c>
      <c r="H13" s="9">
        <f>'Share E-Mopeds+E-Motorcycles'!S13*'E-Mopeds EU27+4'!$B$9</f>
        <v>44.099191256340177</v>
      </c>
      <c r="I13" s="9">
        <f>'Share E-Mopeds+E-Motorcycles'!T13*'E-Mopeds EU27+4'!$B$10</f>
        <v>75.459448287249174</v>
      </c>
      <c r="J13" s="9">
        <f>'Share E-Mopeds+E-Motorcycles'!U13*'E-Mopeds EU27+4'!$B$11</f>
        <v>93.151735989270648</v>
      </c>
      <c r="K13" s="9">
        <f>'Share E-Mopeds+E-Motorcycles'!V13*'E-Mopeds EU27+4'!$B$12</f>
        <v>110.80439892767657</v>
      </c>
      <c r="L13" s="9">
        <f>'Share E-Mopeds+E-Motorcycles'!W13*'E-Mopeds EU27+4'!$B$13</f>
        <v>105.07048724189023</v>
      </c>
      <c r="M13" s="9">
        <f>'Share E-Mopeds+E-Motorcycles'!X13*'E-Mopeds EU27+4'!$B$14</f>
        <v>186.92310076543049</v>
      </c>
      <c r="N13" s="11">
        <f>'Share E-Mopeds+E-Motorcycles'!Y13*'E-Mopeds EU27+4'!$B$15</f>
        <v>259.47802830103967</v>
      </c>
      <c r="O13" s="11">
        <f>'Share E-Mopeds+E-Motorcycles'!Z13*'E-Mopeds EU27+4'!$B$16</f>
        <v>338.19525671320343</v>
      </c>
      <c r="P13" s="11">
        <f>'Share E-Mopeds+E-Motorcycles'!AA13*'E-Mopeds EU27+4'!$B$17</f>
        <v>422.00722756284836</v>
      </c>
      <c r="Q13" s="11">
        <f>'Share E-Mopeds+E-Motorcycles'!AB13*'E-Mopeds EU27+4'!$B$18</f>
        <v>511.96702351008622</v>
      </c>
      <c r="R13" s="11">
        <f>'Share E-Mopeds+E-Motorcycles'!AC13*'E-Mopeds EU27+4'!$B$19</f>
        <v>602.58928419445613</v>
      </c>
      <c r="S13" s="11">
        <f>'Share E-Mopeds+E-Motorcycles'!AD13*'E-Mopeds EU27+4'!$B$20</f>
        <v>688.57562406222428</v>
      </c>
      <c r="T13" s="11">
        <f>'Share E-Mopeds+E-Motorcycles'!AE13*'E-Mopeds EU27+4'!$B$21</f>
        <v>765.65261344582211</v>
      </c>
      <c r="U13" s="11">
        <f>'Share E-Mopeds+E-Motorcycles'!AF13*'E-Mopeds EU27+4'!$B$22</f>
        <v>831.29972962558827</v>
      </c>
      <c r="V13" s="11">
        <f>'Share E-Mopeds+E-Motorcycles'!AG13*'E-Mopeds EU27+4'!$B$23</f>
        <v>884.82071228865436</v>
      </c>
      <c r="W13" s="11">
        <f>'Share E-Mopeds+E-Motorcycles'!AH13*'E-Mopeds EU27+4'!$B$24</f>
        <v>926.92191520137897</v>
      </c>
      <c r="X13" s="11">
        <f>'Share E-Mopeds+E-Motorcycles'!AI13*'E-Mopeds EU27+4'!$B$25</f>
        <v>959.11747212063494</v>
      </c>
      <c r="Y13" s="11">
        <f>'Share E-Mopeds+E-Motorcycles'!AJ13*'E-Mopeds EU27+4'!$B$26</f>
        <v>983.21009232054075</v>
      </c>
      <c r="Z13" s="11">
        <f>'Share E-Mopeds+E-Motorcycles'!AK13*'E-Mopeds EU27+4'!$B$27</f>
        <v>1000.9482608225693</v>
      </c>
      <c r="AA13" s="11">
        <f>'Share E-Mopeds+E-Motorcycles'!AL13*'E-Mopeds EU27+4'!$B$28</f>
        <v>1013.8521910874114</v>
      </c>
      <c r="AB13" s="11">
        <f>'Share E-Mopeds+E-Motorcycles'!AM13*'E-Mopeds EU27+4'!$B$29</f>
        <v>1023.1576511444779</v>
      </c>
      <c r="AC13" s="11">
        <f>'Share E-Mopeds+E-Motorcycles'!AN13*'E-Mopeds EU27+4'!$B$30</f>
        <v>1029.8259020271607</v>
      </c>
      <c r="AD13" s="11">
        <f>'Share E-Mopeds+E-Motorcycles'!AO13*'E-Mopeds EU27+4'!$B$31</f>
        <v>1034.5827527628544</v>
      </c>
      <c r="AE13" s="11">
        <f>'Share E-Mopeds+E-Motorcycles'!AP13*'E-Mopeds EU27+4'!$B$32</f>
        <v>1037.9651405401814</v>
      </c>
      <c r="AF13" s="11">
        <f>'Share E-Mopeds+E-Motorcycles'!AQ13*'E-Mopeds EU27+4'!$B$33</f>
        <v>1040.3646843225713</v>
      </c>
      <c r="AG13" s="11">
        <f>'Share E-Mopeds+E-Motorcycles'!AR13*'E-Mopeds EU27+4'!$B$34</f>
        <v>1042.0642004944459</v>
      </c>
      <c r="AH13" s="11">
        <f>'Share E-Mopeds+E-Motorcycles'!AS13*'E-Mopeds EU27+4'!$B$35</f>
        <v>1043.2665199795774</v>
      </c>
      <c r="AI13" s="11">
        <f>'Share E-Mopeds+E-Motorcycles'!AT13*'E-Mopeds EU27+4'!$B$36</f>
        <v>1044.1164031764526</v>
      </c>
      <c r="AJ13" s="11">
        <f>'Share E-Mopeds+E-Motorcycles'!AU13*'E-Mopeds EU27+4'!$B$37</f>
        <v>1044.7168125602661</v>
      </c>
      <c r="AK13" s="11">
        <f>'Share E-Mopeds+E-Motorcycles'!AV13*'E-Mopeds EU27+4'!$B$38</f>
        <v>1045.1408051552153</v>
      </c>
      <c r="AL13" s="11">
        <f>'Share E-Mopeds+E-Motorcycles'!AW13*'E-Mopeds EU27+4'!$B$39</f>
        <v>1045.440130691936</v>
      </c>
      <c r="AM13" s="11">
        <f>'Share E-Mopeds+E-Motorcycles'!AX13*'E-Mopeds EU27+4'!$B$40</f>
        <v>1045.6514021380167</v>
      </c>
      <c r="AN13" s="11">
        <f>'Share E-Mopeds+E-Motorcycles'!AY13*'E-Mopeds EU27+4'!$B$41</f>
        <v>1045.8005013672921</v>
      </c>
      <c r="AO13" s="11">
        <f>'Share E-Mopeds+E-Motorcycles'!AZ13*'E-Mopeds EU27+4'!$B$42</f>
        <v>1045.9057135243947</v>
      </c>
      <c r="AP13" s="11">
        <f>'Share E-Mopeds+E-Motorcycles'!BA13*'E-Mopeds EU27+4'!$B$43</f>
        <v>1045.9799513690275</v>
      </c>
    </row>
    <row r="14" spans="1:43" x14ac:dyDescent="0.35">
      <c r="A14" t="s">
        <v>31</v>
      </c>
      <c r="B14" s="9">
        <f>'Share E-Mopeds+E-Motorcycles'!M14*'E-Mopeds EU27+4'!$B$3</f>
        <v>0.81575993117780665</v>
      </c>
      <c r="C14" s="9">
        <f>'Share E-Mopeds+E-Motorcycles'!N14*'E-Mopeds EU27+4'!$B$4</f>
        <v>1.1538671913091101</v>
      </c>
      <c r="D14" s="9">
        <f>'Share E-Mopeds+E-Motorcycles'!O14*'E-Mopeds EU27+4'!$B$5</f>
        <v>0.8727869897613173</v>
      </c>
      <c r="E14" s="9">
        <f>'Share E-Mopeds+E-Motorcycles'!P14*'E-Mopeds EU27+4'!$B$6</f>
        <v>0.6612813941373219</v>
      </c>
      <c r="F14" s="9">
        <f>'Share E-Mopeds+E-Motorcycles'!Q14*'E-Mopeds EU27+4'!$B$7</f>
        <v>1.4890232983008751</v>
      </c>
      <c r="G14" s="9">
        <f>'Share E-Mopeds+E-Motorcycles'!R14*'E-Mopeds EU27+4'!$B$8</f>
        <v>3.1166318158492547</v>
      </c>
      <c r="H14" s="9">
        <f>'Share E-Mopeds+E-Motorcycles'!S14*'E-Mopeds EU27+4'!$B$9</f>
        <v>4.7287809450864087</v>
      </c>
      <c r="I14" s="9">
        <f>'Share E-Mopeds+E-Motorcycles'!T14*'E-Mopeds EU27+4'!$B$10</f>
        <v>2.4934722395583635</v>
      </c>
      <c r="J14" s="9">
        <f>'Share E-Mopeds+E-Motorcycles'!U14*'E-Mopeds EU27+4'!$B$11</f>
        <v>4.2323918006378953</v>
      </c>
      <c r="K14" s="9">
        <f>'Share E-Mopeds+E-Motorcycles'!V14*'E-Mopeds EU27+4'!$B$12</f>
        <v>9.8483792755762281</v>
      </c>
      <c r="L14" s="9">
        <f>'Share E-Mopeds+E-Motorcycles'!W14*'E-Mopeds EU27+4'!$B$13</f>
        <v>6.9510214071019893</v>
      </c>
      <c r="M14" s="9">
        <f>'Share E-Mopeds+E-Motorcycles'!X14*'E-Mopeds EU27+4'!$B$14</f>
        <v>23.804680090382952</v>
      </c>
      <c r="N14" s="11">
        <f>'Share E-Mopeds+E-Motorcycles'!Y14*'E-Mopeds EU27+4'!$B$15</f>
        <v>31.100761524970721</v>
      </c>
      <c r="O14" s="11">
        <f>'Share E-Mopeds+E-Motorcycles'!Z14*'E-Mopeds EU27+4'!$B$16</f>
        <v>40.53572511238113</v>
      </c>
      <c r="P14" s="11">
        <f>'Share E-Mopeds+E-Motorcycles'!AA14*'E-Mopeds EU27+4'!$B$17</f>
        <v>50.581339129875033</v>
      </c>
      <c r="Q14" s="11">
        <f>'Share E-Mopeds+E-Motorcycles'!AB14*'E-Mopeds EU27+4'!$B$18</f>
        <v>61.363824949229723</v>
      </c>
      <c r="R14" s="11">
        <f>'Share E-Mopeds+E-Motorcycles'!AC14*'E-Mopeds EU27+4'!$B$19</f>
        <v>72.225713090018502</v>
      </c>
      <c r="S14" s="11">
        <f>'Share E-Mopeds+E-Motorcycles'!AD14*'E-Mopeds EU27+4'!$B$20</f>
        <v>82.531944674027457</v>
      </c>
      <c r="T14" s="11">
        <f>'Share E-Mopeds+E-Motorcycles'!AE14*'E-Mopeds EU27+4'!$B$21</f>
        <v>91.770310949498239</v>
      </c>
      <c r="U14" s="11">
        <f>'Share E-Mopeds+E-Motorcycles'!AF14*'E-Mopeds EU27+4'!$B$22</f>
        <v>99.638704734039621</v>
      </c>
      <c r="V14" s="11">
        <f>'Share E-Mopeds+E-Motorcycles'!AG14*'E-Mopeds EU27+4'!$B$23</f>
        <v>106.05367300432012</v>
      </c>
      <c r="W14" s="11">
        <f>'Share E-Mopeds+E-Motorcycles'!AH14*'E-Mopeds EU27+4'!$B$24</f>
        <v>111.09987857431135</v>
      </c>
      <c r="X14" s="11">
        <f>'Share E-Mopeds+E-Motorcycles'!AI14*'E-Mopeds EU27+4'!$B$25</f>
        <v>114.95880391171106</v>
      </c>
      <c r="Y14" s="11">
        <f>'Share E-Mopeds+E-Motorcycles'!AJ14*'E-Mopeds EU27+4'!$B$26</f>
        <v>117.84651983993467</v>
      </c>
      <c r="Z14" s="11">
        <f>'Share E-Mopeds+E-Motorcycles'!AK14*'E-Mopeds EU27+4'!$B$27</f>
        <v>119.97259792093233</v>
      </c>
      <c r="AA14" s="11">
        <f>'Share E-Mopeds+E-Motorcycles'!AL14*'E-Mopeds EU27+4'!$B$28</f>
        <v>121.51924932925931</v>
      </c>
      <c r="AB14" s="11">
        <f>'Share E-Mopeds+E-Motorcycles'!AM14*'E-Mopeds EU27+4'!$B$29</f>
        <v>122.63459191148057</v>
      </c>
      <c r="AC14" s="11">
        <f>'Share E-Mopeds+E-Motorcycles'!AN14*'E-Mopeds EU27+4'!$B$30</f>
        <v>123.43384139649049</v>
      </c>
      <c r="AD14" s="11">
        <f>'Share E-Mopeds+E-Motorcycles'!AO14*'E-Mopeds EU27+4'!$B$31</f>
        <v>124.00399248523335</v>
      </c>
      <c r="AE14" s="11">
        <f>'Share E-Mopeds+E-Motorcycles'!AP14*'E-Mopeds EU27+4'!$B$32</f>
        <v>124.40940190018998</v>
      </c>
      <c r="AF14" s="11">
        <f>'Share E-Mopeds+E-Motorcycles'!AQ14*'E-Mopeds EU27+4'!$B$33</f>
        <v>124.69700867535113</v>
      </c>
      <c r="AG14" s="11">
        <f>'Share E-Mopeds+E-Motorcycles'!AR14*'E-Mopeds EU27+4'!$B$34</f>
        <v>124.90071088287669</v>
      </c>
      <c r="AH14" s="11">
        <f>'Share E-Mopeds+E-Motorcycles'!AS14*'E-Mopeds EU27+4'!$B$35</f>
        <v>125.04481962236703</v>
      </c>
      <c r="AI14" s="11">
        <f>'Share E-Mopeds+E-Motorcycles'!AT14*'E-Mopeds EU27+4'!$B$36</f>
        <v>125.14668572179427</v>
      </c>
      <c r="AJ14" s="11">
        <f>'Share E-Mopeds+E-Motorcycles'!AU14*'E-Mopeds EU27+4'!$B$37</f>
        <v>125.21865015433448</v>
      </c>
      <c r="AK14" s="11">
        <f>'Share E-Mopeds+E-Motorcycles'!AV14*'E-Mopeds EU27+4'!$B$38</f>
        <v>125.26946945749555</v>
      </c>
      <c r="AL14" s="11">
        <f>'Share E-Mopeds+E-Motorcycles'!AW14*'E-Mopeds EU27+4'!$B$39</f>
        <v>125.30534629915664</v>
      </c>
      <c r="AM14" s="11">
        <f>'Share E-Mopeds+E-Motorcycles'!AX14*'E-Mopeds EU27+4'!$B$40</f>
        <v>125.33066907081715</v>
      </c>
      <c r="AN14" s="11">
        <f>'Share E-Mopeds+E-Motorcycles'!AY14*'E-Mopeds EU27+4'!$B$41</f>
        <v>125.3485399464501</v>
      </c>
      <c r="AO14" s="11">
        <f>'Share E-Mopeds+E-Motorcycles'!AZ14*'E-Mopeds EU27+4'!$B$42</f>
        <v>125.3611505641159</v>
      </c>
      <c r="AP14" s="11">
        <f>'Share E-Mopeds+E-Motorcycles'!BA14*'E-Mopeds EU27+4'!$B$43</f>
        <v>125.37004863350994</v>
      </c>
    </row>
    <row r="15" spans="1:43" x14ac:dyDescent="0.35">
      <c r="A15" t="s">
        <v>32</v>
      </c>
      <c r="B15" s="9">
        <f>'Share E-Mopeds+E-Motorcycles'!M15*'E-Mopeds EU27+4'!$B$3</f>
        <v>2.8292251948363233E-2</v>
      </c>
      <c r="C15" s="9">
        <f>'Share E-Mopeds+E-Motorcycles'!N15*'E-Mopeds EU27+4'!$B$4</f>
        <v>4.0018515305518268E-2</v>
      </c>
      <c r="D15" s="9">
        <f>'Share E-Mopeds+E-Motorcycles'!O15*'E-Mopeds EU27+4'!$B$5</f>
        <v>0.17364348487397938</v>
      </c>
      <c r="E15" s="9">
        <f>'Share E-Mopeds+E-Motorcycles'!P15*'E-Mopeds EU27+4'!$B$6</f>
        <v>0.17893496547245183</v>
      </c>
      <c r="F15" s="9">
        <f>'Share E-Mopeds+E-Motorcycles'!Q15*'E-Mopeds EU27+4'!$B$7</f>
        <v>0.25821213265333093</v>
      </c>
      <c r="G15" s="9">
        <f>'Share E-Mopeds+E-Motorcycles'!R15*'E-Mopeds EU27+4'!$B$8</f>
        <v>0.45768718974010036</v>
      </c>
      <c r="H15" s="9">
        <f>'Share E-Mopeds+E-Motorcycles'!S15*'E-Mopeds EU27+4'!$B$9</f>
        <v>0.98666676207909809</v>
      </c>
      <c r="I15" s="9">
        <f>'Share E-Mopeds+E-Motorcycles'!T15*'E-Mopeds EU27+4'!$B$10</f>
        <v>0.23828403654482655</v>
      </c>
      <c r="J15" s="9">
        <f>'Share E-Mopeds+E-Motorcycles'!U15*'E-Mopeds EU27+4'!$B$11</f>
        <v>0.1955818761847456</v>
      </c>
      <c r="K15" s="9">
        <f>'Share E-Mopeds+E-Motorcycles'!V15*'E-Mopeds EU27+4'!$B$12</f>
        <v>0.8105661955206771</v>
      </c>
      <c r="L15" s="9">
        <f>'Share E-Mopeds+E-Motorcycles'!W15*'E-Mopeds EU27+4'!$B$13</f>
        <v>1.5069164368212602</v>
      </c>
      <c r="M15" s="9">
        <f>'Share E-Mopeds+E-Motorcycles'!X15*'E-Mopeds EU27+4'!$B$14</f>
        <v>2.555079868568495</v>
      </c>
      <c r="N15" s="11">
        <f>'Share E-Mopeds+E-Motorcycles'!Y15*'E-Mopeds EU27+4'!$B$15</f>
        <v>3.5468440429939907</v>
      </c>
      <c r="O15" s="11">
        <f>'Share E-Mopeds+E-Motorcycles'!Z15*'E-Mopeds EU27+4'!$B$16</f>
        <v>4.6228416313168159</v>
      </c>
      <c r="P15" s="11">
        <f>'Share E-Mopeds+E-Motorcycles'!AA15*'E-Mopeds EU27+4'!$B$17</f>
        <v>5.7684800172951709</v>
      </c>
      <c r="Q15" s="11">
        <f>'Share E-Mopeds+E-Motorcycles'!AB15*'E-Mopeds EU27+4'!$B$18</f>
        <v>6.9981539455795145</v>
      </c>
      <c r="R15" s="11">
        <f>'Share E-Mopeds+E-Motorcycles'!AC15*'E-Mopeds EU27+4'!$B$19</f>
        <v>8.2368832036040107</v>
      </c>
      <c r="S15" s="11">
        <f>'Share E-Mopeds+E-Motorcycles'!AD15*'E-Mopeds EU27+4'!$B$20</f>
        <v>9.4122433654479263</v>
      </c>
      <c r="T15" s="11">
        <f>'Share E-Mopeds+E-Motorcycles'!AE15*'E-Mopeds EU27+4'!$B$21</f>
        <v>10.465820280754052</v>
      </c>
      <c r="U15" s="11">
        <f>'Share E-Mopeds+E-Motorcycles'!AF15*'E-Mopeds EU27+4'!$B$22</f>
        <v>11.363160546850892</v>
      </c>
      <c r="V15" s="11">
        <f>'Share E-Mopeds+E-Motorcycles'!AG15*'E-Mopeds EU27+4'!$B$23</f>
        <v>12.09474687721041</v>
      </c>
      <c r="W15" s="11">
        <f>'Share E-Mopeds+E-Motorcycles'!AH15*'E-Mopeds EU27+4'!$B$24</f>
        <v>12.670234527288565</v>
      </c>
      <c r="X15" s="11">
        <f>'Share E-Mopeds+E-Motorcycles'!AI15*'E-Mopeds EU27+4'!$B$25</f>
        <v>13.110320418250607</v>
      </c>
      <c r="Y15" s="11">
        <f>'Share E-Mopeds+E-Motorcycles'!AJ15*'E-Mopeds EU27+4'!$B$26</f>
        <v>13.439646053240454</v>
      </c>
      <c r="Z15" s="11">
        <f>'Share E-Mopeds+E-Motorcycles'!AK15*'E-Mopeds EU27+4'!$B$27</f>
        <v>13.682111735968904</v>
      </c>
      <c r="AA15" s="11">
        <f>'Share E-Mopeds+E-Motorcycles'!AL15*'E-Mopeds EU27+4'!$B$28</f>
        <v>13.858497491983535</v>
      </c>
      <c r="AB15" s="11">
        <f>'Share E-Mopeds+E-Motorcycles'!AM15*'E-Mopeds EU27+4'!$B$29</f>
        <v>13.985695219617078</v>
      </c>
      <c r="AC15" s="11">
        <f>'Share E-Mopeds+E-Motorcycles'!AN15*'E-Mopeds EU27+4'!$B$30</f>
        <v>14.076844539947947</v>
      </c>
      <c r="AD15" s="11">
        <f>'Share E-Mopeds+E-Motorcycles'!AO15*'E-Mopeds EU27+4'!$B$31</f>
        <v>14.141866645309918</v>
      </c>
      <c r="AE15" s="11">
        <f>'Share E-Mopeds+E-Motorcycles'!AP15*'E-Mopeds EU27+4'!$B$32</f>
        <v>14.188101010576442</v>
      </c>
      <c r="AF15" s="11">
        <f>'Share E-Mopeds+E-Motorcycles'!AQ15*'E-Mopeds EU27+4'!$B$33</f>
        <v>14.220900734029707</v>
      </c>
      <c r="AG15" s="11">
        <f>'Share E-Mopeds+E-Motorcycles'!AR15*'E-Mopeds EU27+4'!$B$34</f>
        <v>14.244131675199002</v>
      </c>
      <c r="AH15" s="11">
        <f>'Share E-Mopeds+E-Motorcycles'!AS15*'E-Mopeds EU27+4'!$B$35</f>
        <v>14.260566360368827</v>
      </c>
      <c r="AI15" s="11">
        <f>'Share E-Mopeds+E-Motorcycles'!AT15*'E-Mopeds EU27+4'!$B$36</f>
        <v>14.27218354111363</v>
      </c>
      <c r="AJ15" s="11">
        <f>'Share E-Mopeds+E-Motorcycles'!AU15*'E-Mopeds EU27+4'!$B$37</f>
        <v>14.28039062693234</v>
      </c>
      <c r="AK15" s="11">
        <f>'Share E-Mopeds+E-Motorcycles'!AV15*'E-Mopeds EU27+4'!$B$38</f>
        <v>14.28618624523388</v>
      </c>
      <c r="AL15" s="11">
        <f>'Share E-Mopeds+E-Motorcycles'!AW15*'E-Mopeds EU27+4'!$B$39</f>
        <v>14.290277770839285</v>
      </c>
      <c r="AM15" s="11">
        <f>'Share E-Mopeds+E-Motorcycles'!AX15*'E-Mopeds EU27+4'!$B$40</f>
        <v>14.293165671887756</v>
      </c>
      <c r="AN15" s="11">
        <f>'Share E-Mopeds+E-Motorcycles'!AY15*'E-Mopeds EU27+4'!$B$41</f>
        <v>14.295203731590281</v>
      </c>
      <c r="AO15" s="11">
        <f>'Share E-Mopeds+E-Motorcycles'!AZ15*'E-Mopeds EU27+4'!$B$42</f>
        <v>14.296641892328259</v>
      </c>
      <c r="AP15" s="11">
        <f>'Share E-Mopeds+E-Motorcycles'!BA15*'E-Mopeds EU27+4'!$B$43</f>
        <v>14.297656660548613</v>
      </c>
    </row>
    <row r="16" spans="1:43" x14ac:dyDescent="0.35">
      <c r="A16" t="s">
        <v>33</v>
      </c>
      <c r="B16" s="9">
        <f>'Share E-Mopeds+E-Motorcycles'!M16*'E-Mopeds EU27+4'!$B$3</f>
        <v>0</v>
      </c>
      <c r="C16" s="9">
        <f>'Share E-Mopeds+E-Motorcycles'!N16*'E-Mopeds EU27+4'!$B$4</f>
        <v>0</v>
      </c>
      <c r="D16" s="9">
        <f>'Share E-Mopeds+E-Motorcycles'!O16*'E-Mopeds EU27+4'!$B$5</f>
        <v>0</v>
      </c>
      <c r="E16" s="9">
        <f>'Share E-Mopeds+E-Motorcycles'!P16*'E-Mopeds EU27+4'!$B$6</f>
        <v>0</v>
      </c>
      <c r="F16" s="9">
        <f>'Share E-Mopeds+E-Motorcycles'!Q16*'E-Mopeds EU27+4'!$B$7</f>
        <v>6.885656870755491E-2</v>
      </c>
      <c r="G16" s="9">
        <f>'Share E-Mopeds+E-Motorcycles'!R16*'E-Mopeds EU27+4'!$B$8</f>
        <v>1.4929320236760415</v>
      </c>
      <c r="H16" s="9">
        <f>'Share E-Mopeds+E-Motorcycles'!S16*'E-Mopeds EU27+4'!$B$9</f>
        <v>0.54146346699462711</v>
      </c>
      <c r="I16" s="9">
        <f>'Share E-Mopeds+E-Motorcycles'!T16*'E-Mopeds EU27+4'!$B$10</f>
        <v>0.34891591065492461</v>
      </c>
      <c r="J16" s="9">
        <f>'Share E-Mopeds+E-Motorcycles'!U16*'E-Mopeds EU27+4'!$B$11</f>
        <v>2.1905170132691509</v>
      </c>
      <c r="K16" s="9">
        <f>'Share E-Mopeds+E-Motorcycles'!V16*'E-Mopeds EU27+4'!$B$12</f>
        <v>3.0193590783145225</v>
      </c>
      <c r="L16" s="9">
        <f>'Share E-Mopeds+E-Motorcycles'!W16*'E-Mopeds EU27+4'!$B$13</f>
        <v>5.6132637271591941</v>
      </c>
      <c r="M16" s="9">
        <f>'Share E-Mopeds+E-Motorcycles'!X16*'E-Mopeds EU27+4'!$B$14</f>
        <v>9.5176725104176434</v>
      </c>
      <c r="N16" s="11">
        <f>'Share E-Mopeds+E-Motorcycles'!Y16*'E-Mopeds EU27+4'!$B$15</f>
        <v>12.43481793896717</v>
      </c>
      <c r="O16" s="11">
        <f>'Share E-Mopeds+E-Motorcycles'!Z16*'E-Mopeds EU27+4'!$B$16</f>
        <v>16.207138895675428</v>
      </c>
      <c r="P16" s="11">
        <f>'Share E-Mopeds+E-Motorcycles'!AA16*'E-Mopeds EU27+4'!$B$17</f>
        <v>20.223612295928952</v>
      </c>
      <c r="Q16" s="11">
        <f>'Share E-Mopeds+E-Motorcycles'!AB16*'E-Mopeds EU27+4'!$B$18</f>
        <v>24.53470442097289</v>
      </c>
      <c r="R16" s="11">
        <f>'Share E-Mopeds+E-Motorcycles'!AC16*'E-Mopeds EU27+4'!$B$19</f>
        <v>28.877543466752879</v>
      </c>
      <c r="S16" s="11">
        <f>'Share E-Mopeds+E-Motorcycles'!AD16*'E-Mopeds EU27+4'!$B$20</f>
        <v>32.998217916511557</v>
      </c>
      <c r="T16" s="11">
        <f>'Share E-Mopeds+E-Motorcycles'!AE16*'E-Mopeds EU27+4'!$B$21</f>
        <v>36.691934631349504</v>
      </c>
      <c r="U16" s="11">
        <f>'Share E-Mopeds+E-Motorcycles'!AF16*'E-Mopeds EU27+4'!$B$22</f>
        <v>39.837904034841948</v>
      </c>
      <c r="V16" s="11">
        <f>'Share E-Mopeds+E-Motorcycles'!AG16*'E-Mopeds EU27+4'!$B$23</f>
        <v>42.402759640102367</v>
      </c>
      <c r="W16" s="11">
        <f>'Share E-Mopeds+E-Motorcycles'!AH16*'E-Mopeds EU27+4'!$B$24</f>
        <v>44.420351636846959</v>
      </c>
      <c r="X16" s="11">
        <f>'Share E-Mopeds+E-Motorcycles'!AI16*'E-Mopeds EU27+4'!$B$25</f>
        <v>45.963240995749182</v>
      </c>
      <c r="Y16" s="11">
        <f>'Share E-Mopeds+E-Motorcycles'!AJ16*'E-Mopeds EU27+4'!$B$26</f>
        <v>47.117817927831226</v>
      </c>
      <c r="Z16" s="11">
        <f>'Share E-Mopeds+E-Motorcycles'!AK16*'E-Mopeds EU27+4'!$B$27</f>
        <v>47.967874086102732</v>
      </c>
      <c r="AA16" s="11">
        <f>'Share E-Mopeds+E-Motorcycles'!AL16*'E-Mopeds EU27+4'!$B$28</f>
        <v>48.586261795424619</v>
      </c>
      <c r="AB16" s="11">
        <f>'Share E-Mopeds+E-Motorcycles'!AM16*'E-Mopeds EU27+4'!$B$29</f>
        <v>49.032202064069288</v>
      </c>
      <c r="AC16" s="11">
        <f>'Share E-Mopeds+E-Motorcycles'!AN16*'E-Mopeds EU27+4'!$B$30</f>
        <v>49.351760857699858</v>
      </c>
      <c r="AD16" s="11">
        <f>'Share E-Mopeds+E-Motorcycles'!AO16*'E-Mopeds EU27+4'!$B$31</f>
        <v>49.579720709439478</v>
      </c>
      <c r="AE16" s="11">
        <f>'Share E-Mopeds+E-Motorcycles'!AP16*'E-Mopeds EU27+4'!$B$32</f>
        <v>49.741812954726825</v>
      </c>
      <c r="AF16" s="11">
        <f>'Share E-Mopeds+E-Motorcycles'!AQ16*'E-Mopeds EU27+4'!$B$33</f>
        <v>49.856804926362983</v>
      </c>
      <c r="AG16" s="11">
        <f>'Share E-Mopeds+E-Motorcycles'!AR16*'E-Mopeds EU27+4'!$B$34</f>
        <v>49.938249873050623</v>
      </c>
      <c r="AH16" s="11">
        <f>'Share E-Mopeds+E-Motorcycles'!AS16*'E-Mopeds EU27+4'!$B$35</f>
        <v>49.995867945763649</v>
      </c>
      <c r="AI16" s="11">
        <f>'Share E-Mopeds+E-Motorcycles'!AT16*'E-Mopeds EU27+4'!$B$36</f>
        <v>50.036596414727782</v>
      </c>
      <c r="AJ16" s="11">
        <f>'Share E-Mopeds+E-Motorcycles'!AU16*'E-Mopeds EU27+4'!$B$37</f>
        <v>50.065369492068669</v>
      </c>
      <c r="AK16" s="11">
        <f>'Share E-Mopeds+E-Motorcycles'!AV16*'E-Mopeds EU27+4'!$B$38</f>
        <v>50.08568824799643</v>
      </c>
      <c r="AL16" s="11">
        <f>'Share E-Mopeds+E-Motorcycles'!AW16*'E-Mopeds EU27+4'!$B$39</f>
        <v>50.100032655413024</v>
      </c>
      <c r="AM16" s="11">
        <f>'Share E-Mopeds+E-Motorcycles'!AX16*'E-Mopeds EU27+4'!$B$40</f>
        <v>50.110157296735885</v>
      </c>
      <c r="AN16" s="11">
        <f>'Share E-Mopeds+E-Motorcycles'!AY16*'E-Mopeds EU27+4'!$B$41</f>
        <v>50.117302494281212</v>
      </c>
      <c r="AO16" s="11">
        <f>'Share E-Mopeds+E-Motorcycles'!AZ16*'E-Mopeds EU27+4'!$B$42</f>
        <v>50.122344516633184</v>
      </c>
      <c r="AP16" s="11">
        <f>'Share E-Mopeds+E-Motorcycles'!BA16*'E-Mopeds EU27+4'!$B$43</f>
        <v>50.125902174629239</v>
      </c>
    </row>
    <row r="17" spans="1:42" x14ac:dyDescent="0.35">
      <c r="A17" t="s">
        <v>34</v>
      </c>
      <c r="B17" s="9">
        <f>'Share E-Mopeds+E-Motorcycles'!M17*'E-Mopeds EU27+4'!$B$3</f>
        <v>2.5934564285999634E-2</v>
      </c>
      <c r="C17" s="9">
        <f>'Share E-Mopeds+E-Motorcycles'!N17*'E-Mopeds EU27+4'!$B$4</f>
        <v>3.6683639030058411E-2</v>
      </c>
      <c r="D17" s="9">
        <f>'Share E-Mopeds+E-Motorcycles'!O17*'E-Mopeds EU27+4'!$B$5</f>
        <v>1.827826156568204E-2</v>
      </c>
      <c r="E17" s="9">
        <f>'Share E-Mopeds+E-Motorcycles'!P17*'E-Mopeds EU27+4'!$B$6</f>
        <v>3.889890553748953E-2</v>
      </c>
      <c r="F17" s="9">
        <f>'Share E-Mopeds+E-Motorcycles'!Q17*'E-Mopeds EU27+4'!$B$7</f>
        <v>9.4677781972888009E-2</v>
      </c>
      <c r="G17" s="9">
        <f>'Share E-Mopeds+E-Motorcycles'!R17*'E-Mopeds EU27+4'!$B$8</f>
        <v>0.18525433870432634</v>
      </c>
      <c r="H17" s="9">
        <f>'Share E-Mopeds+E-Motorcycles'!S17*'E-Mopeds EU27+4'!$B$9</f>
        <v>0.45723581657324064</v>
      </c>
      <c r="I17" s="9">
        <f>'Share E-Mopeds+E-Motorcycles'!T17*'E-Mopeds EU27+4'!$B$10</f>
        <v>0.1021217299477828</v>
      </c>
      <c r="J17" s="9">
        <f>'Share E-Mopeds+E-Motorcycles'!U17*'E-Mopeds EU27+4'!$B$11</f>
        <v>0.20340515123213546</v>
      </c>
      <c r="K17" s="9">
        <f>'Share E-Mopeds+E-Motorcycles'!V17*'E-Mopeds EU27+4'!$B$12</f>
        <v>0.33098119650427654</v>
      </c>
      <c r="L17" s="9">
        <f>'Share E-Mopeds+E-Motorcycles'!W17*'E-Mopeds EU27+4'!$B$13</f>
        <v>0.61532421170201457</v>
      </c>
      <c r="M17" s="9">
        <f>'Share E-Mopeds+E-Motorcycles'!X17*'E-Mopeds EU27+4'!$B$14</f>
        <v>1.0433242796654687</v>
      </c>
      <c r="N17" s="11">
        <f>'Share E-Mopeds+E-Motorcycles'!Y17*'E-Mopeds EU27+4'!$B$15</f>
        <v>1.3631008478957298</v>
      </c>
      <c r="O17" s="11">
        <f>'Share E-Mopeds+E-Motorcycles'!Z17*'E-Mopeds EU27+4'!$B$16</f>
        <v>1.776621489682541</v>
      </c>
      <c r="P17" s="11">
        <f>'Share E-Mopeds+E-Motorcycles'!AA17*'E-Mopeds EU27+4'!$B$17</f>
        <v>2.3646997822532883</v>
      </c>
      <c r="Q17" s="11">
        <f>'Share E-Mopeds+E-Motorcycles'!AB17*'E-Mopeds EU27+4'!$B$18</f>
        <v>2.8687857220048838</v>
      </c>
      <c r="R17" s="11">
        <f>'Share E-Mopeds+E-Motorcycles'!AC17*'E-Mopeds EU27+4'!$B$19</f>
        <v>3.3765837550983231</v>
      </c>
      <c r="S17" s="11">
        <f>'Share E-Mopeds+E-Motorcycles'!AD17*'E-Mopeds EU27+4'!$B$20</f>
        <v>3.858404600528718</v>
      </c>
      <c r="T17" s="11">
        <f>'Share E-Mopeds+E-Motorcycles'!AE17*'E-Mopeds EU27+4'!$B$21</f>
        <v>4.2903022745679351</v>
      </c>
      <c r="U17" s="11">
        <f>'Share E-Mopeds+E-Motorcycles'!AF17*'E-Mopeds EU27+4'!$B$22</f>
        <v>4.658153133977045</v>
      </c>
      <c r="V17" s="11">
        <f>'Share E-Mopeds+E-Motorcycles'!AG17*'E-Mopeds EU27+4'!$B$23</f>
        <v>4.9580557133244234</v>
      </c>
      <c r="W17" s="11">
        <f>'Share E-Mopeds+E-Motorcycles'!AH17*'E-Mopeds EU27+4'!$B$24</f>
        <v>5.1939680362845664</v>
      </c>
      <c r="X17" s="11">
        <f>'Share E-Mopeds+E-Motorcycles'!AI17*'E-Mopeds EU27+4'!$B$25</f>
        <v>5.374374487795281</v>
      </c>
      <c r="Y17" s="11">
        <f>'Share E-Mopeds+E-Motorcycles'!AJ17*'E-Mopeds EU27+4'!$B$26</f>
        <v>5.5093764735898105</v>
      </c>
      <c r="Z17" s="11">
        <f>'Share E-Mopeds+E-Motorcycles'!AK17*'E-Mopeds EU27+4'!$B$27</f>
        <v>5.6087715560782314</v>
      </c>
      <c r="AA17" s="11">
        <f>'Share E-Mopeds+E-Motorcycles'!AL17*'E-Mopeds EU27+4'!$B$28</f>
        <v>5.6810781875634442</v>
      </c>
      <c r="AB17" s="11">
        <f>'Share E-Mopeds+E-Motorcycles'!AM17*'E-Mopeds EU27+4'!$B$29</f>
        <v>5.7332209423162279</v>
      </c>
      <c r="AC17" s="11">
        <f>'Share E-Mopeds+E-Motorcycles'!AN17*'E-Mopeds EU27+4'!$B$30</f>
        <v>5.770586206179968</v>
      </c>
      <c r="AD17" s="11">
        <f>'Share E-Mopeds+E-Motorcycles'!AO17*'E-Mopeds EU27+4'!$B$31</f>
        <v>5.7972410195675685</v>
      </c>
      <c r="AE17" s="11">
        <f>'Share E-Mopeds+E-Motorcycles'!AP17*'E-Mopeds EU27+4'!$B$32</f>
        <v>5.8161940874729039</v>
      </c>
      <c r="AF17" s="11">
        <f>'Share E-Mopeds+E-Motorcycles'!AQ17*'E-Mopeds EU27+4'!$B$33</f>
        <v>5.8296398303159691</v>
      </c>
      <c r="AG17" s="11">
        <f>'Share E-Mopeds+E-Motorcycles'!AR17*'E-Mopeds EU27+4'!$B$34</f>
        <v>5.8391629978332116</v>
      </c>
      <c r="AH17" s="11">
        <f>'Share E-Mopeds+E-Motorcycles'!AS17*'E-Mopeds EU27+4'!$B$35</f>
        <v>5.8459001445904102</v>
      </c>
      <c r="AI17" s="11">
        <f>'Share E-Mopeds+E-Motorcycles'!AT17*'E-Mopeds EU27+4'!$B$36</f>
        <v>5.8506624294029201</v>
      </c>
      <c r="AJ17" s="11">
        <f>'Share E-Mopeds+E-Motorcycles'!AU17*'E-Mopeds EU27+4'!$B$37</f>
        <v>5.8540267981777534</v>
      </c>
      <c r="AK17" s="11">
        <f>'Share E-Mopeds+E-Motorcycles'!AV17*'E-Mopeds EU27+4'!$B$38</f>
        <v>5.8564026228828023</v>
      </c>
      <c r="AL17" s="11">
        <f>'Share E-Mopeds+E-Motorcycles'!AW17*'E-Mopeds EU27+4'!$B$39</f>
        <v>5.8580798809610455</v>
      </c>
      <c r="AM17" s="11">
        <f>'Share E-Mopeds+E-Motorcycles'!AX17*'E-Mopeds EU27+4'!$B$40</f>
        <v>5.8592637316392162</v>
      </c>
      <c r="AN17" s="11">
        <f>'Share E-Mopeds+E-Motorcycles'!AY17*'E-Mopeds EU27+4'!$B$41</f>
        <v>5.8600992029107344</v>
      </c>
      <c r="AO17" s="11">
        <f>'Share E-Mopeds+E-Motorcycles'!AZ17*'E-Mopeds EU27+4'!$B$42</f>
        <v>5.8606887548158717</v>
      </c>
      <c r="AP17" s="11">
        <f>'Share E-Mopeds+E-Motorcycles'!BA17*'E-Mopeds EU27+4'!$B$43</f>
        <v>5.8611047434614969</v>
      </c>
    </row>
    <row r="18" spans="1:42" x14ac:dyDescent="0.35">
      <c r="A18" t="s">
        <v>35</v>
      </c>
      <c r="B18" s="9">
        <f>'Share E-Mopeds+E-Motorcycles'!M18*'E-Mopeds EU27+4'!$B$3</f>
        <v>0</v>
      </c>
      <c r="C18" s="9">
        <f>'Share E-Mopeds+E-Motorcycles'!N18*'E-Mopeds EU27+4'!$B$4</f>
        <v>0</v>
      </c>
      <c r="D18" s="9">
        <f>'Share E-Mopeds+E-Motorcycles'!O18*'E-Mopeds EU27+4'!$B$5</f>
        <v>0</v>
      </c>
      <c r="E18" s="9">
        <f>'Share E-Mopeds+E-Motorcycles'!P18*'E-Mopeds EU27+4'!$B$6</f>
        <v>0</v>
      </c>
      <c r="F18" s="9">
        <f>'Share E-Mopeds+E-Motorcycles'!Q18*'E-Mopeds EU27+4'!$B$7</f>
        <v>4.3035355442221819E-2</v>
      </c>
      <c r="G18" s="9">
        <f>'Share E-Mopeds+E-Motorcycles'!R18*'E-Mopeds EU27+4'!$B$8</f>
        <v>0</v>
      </c>
      <c r="H18" s="9">
        <f>'Share E-Mopeds+E-Motorcycles'!S18*'E-Mopeds EU27+4'!$B$9</f>
        <v>2.4065042977538979E-2</v>
      </c>
      <c r="I18" s="9">
        <f>'Share E-Mopeds+E-Motorcycles'!T18*'E-Mopeds EU27+4'!$B$10</f>
        <v>5.9571009136206637E-2</v>
      </c>
      <c r="J18" s="9">
        <f>'Share E-Mopeds+E-Motorcycles'!U18*'E-Mopeds EU27+4'!$B$11</f>
        <v>0.12517240075823721</v>
      </c>
      <c r="K18" s="9">
        <f>'Share E-Mopeds+E-Motorcycles'!V18*'E-Mopeds EU27+4'!$B$12</f>
        <v>0.25667929524821448</v>
      </c>
      <c r="L18" s="9">
        <f>'Share E-Mopeds+E-Motorcycles'!W18*'E-Mopeds EU27+4'!$B$13</f>
        <v>0.47719020499339904</v>
      </c>
      <c r="M18" s="9">
        <f>'Share E-Mopeds+E-Motorcycles'!X18*'E-Mopeds EU27+4'!$B$14</f>
        <v>0.80910862504669001</v>
      </c>
      <c r="N18" s="11">
        <f>'Share E-Mopeds+E-Motorcycles'!Y18*'E-Mopeds EU27+4'!$B$15</f>
        <v>0.99102995318949749</v>
      </c>
      <c r="O18" s="11">
        <f>'Share E-Mopeds+E-Motorcycles'!Z18*'E-Mopeds EU27+4'!$B$16</f>
        <v>1.2109465670269233</v>
      </c>
      <c r="P18" s="11">
        <f>'Share E-Mopeds+E-Motorcycles'!AA18*'E-Mopeds EU27+4'!$B$17</f>
        <v>1.5110448574716211</v>
      </c>
      <c r="Q18" s="11">
        <f>'Share E-Mopeds+E-Motorcycles'!AB18*'E-Mopeds EU27+4'!$B$18</f>
        <v>1.8331561346416931</v>
      </c>
      <c r="R18" s="11">
        <f>'Share E-Mopeds+E-Motorcycles'!AC18*'E-Mopeds EU27+4'!$B$19</f>
        <v>2.1576394421205358</v>
      </c>
      <c r="S18" s="11">
        <f>'Share E-Mopeds+E-Motorcycles'!AD18*'E-Mopeds EU27+4'!$B$20</f>
        <v>2.4655233080447236</v>
      </c>
      <c r="T18" s="11">
        <f>'Share E-Mopeds+E-Motorcycles'!AE18*'E-Mopeds EU27+4'!$B$21</f>
        <v>2.7415062316313468</v>
      </c>
      <c r="U18" s="11">
        <f>'Share E-Mopeds+E-Motorcycles'!AF18*'E-Mopeds EU27+4'!$B$22</f>
        <v>2.9765631947173752</v>
      </c>
      <c r="V18" s="11">
        <f>'Share E-Mopeds+E-Motorcycles'!AG18*'E-Mopeds EU27+4'!$B$23</f>
        <v>3.1682011580928</v>
      </c>
      <c r="W18" s="11">
        <f>'Share E-Mopeds+E-Motorcycles'!AH18*'E-Mopeds EU27+4'!$B$24</f>
        <v>3.318949301725405</v>
      </c>
      <c r="X18" s="11">
        <f>'Share E-Mopeds+E-Motorcycles'!AI18*'E-Mopeds EU27+4'!$B$25</f>
        <v>3.4342291536777783</v>
      </c>
      <c r="Y18" s="11">
        <f>'Share E-Mopeds+E-Motorcycles'!AJ18*'E-Mopeds EU27+4'!$B$26</f>
        <v>3.5204955194609635</v>
      </c>
      <c r="Z18" s="11">
        <f>'Share E-Mopeds+E-Motorcycles'!AK18*'E-Mopeds EU27+4'!$B$27</f>
        <v>3.5840090484845009</v>
      </c>
      <c r="AA18" s="11">
        <f>'Share E-Mopeds+E-Motorcycles'!AL18*'E-Mopeds EU27+4'!$B$28</f>
        <v>3.6302130378817159</v>
      </c>
      <c r="AB18" s="11">
        <f>'Share E-Mopeds+E-Motorcycles'!AM18*'E-Mopeds EU27+4'!$B$29</f>
        <v>3.6635322955798411</v>
      </c>
      <c r="AC18" s="11">
        <f>'Share E-Mopeds+E-Motorcycles'!AN18*'E-Mopeds EU27+4'!$B$30</f>
        <v>3.6874087259973938</v>
      </c>
      <c r="AD18" s="11">
        <f>'Share E-Mopeds+E-Motorcycles'!AO18*'E-Mopeds EU27+4'!$B$31</f>
        <v>3.7044411708762186</v>
      </c>
      <c r="AE18" s="11">
        <f>'Share E-Mopeds+E-Motorcycles'!AP18*'E-Mopeds EU27+4'!$B$32</f>
        <v>3.7165521948660718</v>
      </c>
      <c r="AF18" s="11">
        <f>'Share E-Mopeds+E-Motorcycles'!AQ18*'E-Mopeds EU27+4'!$B$33</f>
        <v>3.7251440341897668</v>
      </c>
      <c r="AG18" s="11">
        <f>'Share E-Mopeds+E-Motorcycles'!AR18*'E-Mopeds EU27+4'!$B$34</f>
        <v>3.7312293450659144</v>
      </c>
      <c r="AH18" s="11">
        <f>'Share E-Mopeds+E-Motorcycles'!AS18*'E-Mopeds EU27+4'!$B$35</f>
        <v>3.7355343866774953</v>
      </c>
      <c r="AI18" s="11">
        <f>'Share E-Mopeds+E-Motorcycles'!AT18*'E-Mopeds EU27+4'!$B$36</f>
        <v>3.7385774900895066</v>
      </c>
      <c r="AJ18" s="11">
        <f>'Share E-Mopeds+E-Motorcycles'!AU18*'E-Mopeds EU27+4'!$B$37</f>
        <v>3.7407273241504737</v>
      </c>
      <c r="AK18" s="11">
        <f>'Share E-Mopeds+E-Motorcycles'!AV18*'E-Mopeds EU27+4'!$B$38</f>
        <v>3.7422454778415943</v>
      </c>
      <c r="AL18" s="11">
        <f>'Share E-Mopeds+E-Motorcycles'!AW18*'E-Mopeds EU27+4'!$B$39</f>
        <v>3.7433172469569813</v>
      </c>
      <c r="AM18" s="11">
        <f>'Share E-Mopeds+E-Motorcycles'!AX18*'E-Mopeds EU27+4'!$B$40</f>
        <v>3.7440737283897141</v>
      </c>
      <c r="AN18" s="11">
        <f>'Share E-Mopeds+E-Motorcycles'!AY18*'E-Mopeds EU27+4'!$B$41</f>
        <v>3.7446075951316438</v>
      </c>
      <c r="AO18" s="11">
        <f>'Share E-Mopeds+E-Motorcycles'!AZ18*'E-Mopeds EU27+4'!$B$42</f>
        <v>3.7449843192220151</v>
      </c>
      <c r="AP18" s="11">
        <f>'Share E-Mopeds+E-Motorcycles'!BA18*'E-Mopeds EU27+4'!$B$43</f>
        <v>3.7452501362650303</v>
      </c>
    </row>
    <row r="19" spans="1:42" x14ac:dyDescent="0.35">
      <c r="A19" t="s">
        <v>36</v>
      </c>
      <c r="B19" s="9">
        <f>'Share E-Mopeds+E-Motorcycles'!M19*'E-Mopeds EU27+4'!$B$3</f>
        <v>0</v>
      </c>
      <c r="C19" s="9">
        <f>'Share E-Mopeds+E-Motorcycles'!N19*'E-Mopeds EU27+4'!$B$4</f>
        <v>0</v>
      </c>
      <c r="D19" s="9">
        <f>'Share E-Mopeds+E-Motorcycles'!O19*'E-Mopeds EU27+4'!$B$5</f>
        <v>0</v>
      </c>
      <c r="E19" s="9">
        <f>'Share E-Mopeds+E-Motorcycles'!P19*'E-Mopeds EU27+4'!$B$6</f>
        <v>0</v>
      </c>
      <c r="F19" s="9">
        <f>'Share E-Mopeds+E-Motorcycles'!Q19*'E-Mopeds EU27+4'!$B$7</f>
        <v>0</v>
      </c>
      <c r="G19" s="9">
        <f>'Share E-Mopeds+E-Motorcycles'!R19*'E-Mopeds EU27+4'!$B$8</f>
        <v>0</v>
      </c>
      <c r="H19" s="9">
        <f>'Share E-Mopeds+E-Motorcycles'!S19*'E-Mopeds EU27+4'!$B$9</f>
        <v>0</v>
      </c>
      <c r="I19" s="9">
        <f>'Share E-Mopeds+E-Motorcycles'!T19*'E-Mopeds EU27+4'!$B$10</f>
        <v>6.8081153298521865E-2</v>
      </c>
      <c r="J19" s="9">
        <f>'Share E-Mopeds+E-Motorcycles'!U19*'E-Mopeds EU27+4'!$B$11</f>
        <v>7.8232750473898258E-3</v>
      </c>
      <c r="K19" s="9">
        <f>'Share E-Mopeds+E-Motorcycles'!V19*'E-Mopeds EU27+4'!$B$12</f>
        <v>0.16886795740014107</v>
      </c>
      <c r="L19" s="9">
        <f>'Share E-Mopeds+E-Motorcycles'!W19*'E-Mopeds EU27+4'!$B$13</f>
        <v>1.3000847690222637</v>
      </c>
      <c r="M19" s="9">
        <f>'Share E-Mopeds+E-Motorcycles'!X19*'E-Mopeds EU27+4'!$B$14</f>
        <v>2.2043826317061526</v>
      </c>
      <c r="N19" s="11">
        <f>'Share E-Mopeds+E-Motorcycles'!Y19*'E-Mopeds EU27+4'!$B$15</f>
        <v>2.7000196867082287</v>
      </c>
      <c r="O19" s="11">
        <f>'Share E-Mopeds+E-Motorcycles'!Z19*'E-Mopeds EU27+4'!$B$16</f>
        <v>3.5191181968501715</v>
      </c>
      <c r="P19" s="11">
        <f>'Share E-Mopeds+E-Motorcycles'!AA19*'E-Mopeds EU27+4'!$B$17</f>
        <v>4.3912304629928638</v>
      </c>
      <c r="Q19" s="11">
        <f>'Share E-Mopeds+E-Motorcycles'!AB19*'E-Mopeds EU27+4'!$B$18</f>
        <v>5.3273144222404625</v>
      </c>
      <c r="R19" s="11">
        <f>'Share E-Mopeds+E-Motorcycles'!AC19*'E-Mopeds EU27+4'!$B$19</f>
        <v>6.2702917120860979</v>
      </c>
      <c r="S19" s="11">
        <f>'Share E-Mopeds+E-Motorcycles'!AD19*'E-Mopeds EU27+4'!$B$20</f>
        <v>7.165029551552057</v>
      </c>
      <c r="T19" s="11">
        <f>'Share E-Mopeds+E-Motorcycles'!AE19*'E-Mopeds EU27+4'!$B$21</f>
        <v>7.9670604213352672</v>
      </c>
      <c r="U19" s="11">
        <f>'Share E-Mopeds+E-Motorcycles'!AF19*'E-Mopeds EU27+4'!$B$22</f>
        <v>8.6501568176719594</v>
      </c>
      <c r="V19" s="11">
        <f>'Share E-Mopeds+E-Motorcycles'!AG19*'E-Mopeds EU27+4'!$B$23</f>
        <v>9.2070737473574074</v>
      </c>
      <c r="W19" s="11">
        <f>'Share E-Mopeds+E-Motorcycles'!AH19*'E-Mopeds EU27+4'!$B$24</f>
        <v>9.6451612318459681</v>
      </c>
      <c r="X19" s="11">
        <f>'Share E-Mopeds+E-Motorcycles'!AI19*'E-Mopeds EU27+4'!$B$25</f>
        <v>9.9801747128551348</v>
      </c>
      <c r="Y19" s="11">
        <f>'Share E-Mopeds+E-Motorcycles'!AJ19*'E-Mopeds EU27+4'!$B$26</f>
        <v>10.230872428072319</v>
      </c>
      <c r="Z19" s="11">
        <f>'Share E-Mopeds+E-Motorcycles'!AK19*'E-Mopeds EU27+4'!$B$27</f>
        <v>10.415448380322349</v>
      </c>
      <c r="AA19" s="11">
        <f>'Share E-Mopeds+E-Motorcycles'!AL19*'E-Mopeds EU27+4'!$B$28</f>
        <v>10.549721274174317</v>
      </c>
      <c r="AB19" s="11">
        <f>'Share E-Mopeds+E-Motorcycles'!AM19*'E-Mopeds EU27+4'!$B$29</f>
        <v>10.646549994172172</v>
      </c>
      <c r="AC19" s="11">
        <f>'Share E-Mopeds+E-Motorcycles'!AN19*'E-Mopeds EU27+4'!$B$30</f>
        <v>10.71593702002958</v>
      </c>
      <c r="AD19" s="11">
        <f>'Share E-Mopeds+E-Motorcycles'!AO19*'E-Mopeds EU27+4'!$B$31</f>
        <v>10.765434816498901</v>
      </c>
      <c r="AE19" s="11">
        <f>'Share E-Mopeds+E-Motorcycles'!AP19*'E-Mopeds EU27+4'!$B$32</f>
        <v>10.800630527082415</v>
      </c>
      <c r="AF19" s="11">
        <f>'Share E-Mopeds+E-Motorcycles'!AQ19*'E-Mopeds EU27+4'!$B$33</f>
        <v>10.825599174693897</v>
      </c>
      <c r="AG19" s="11">
        <f>'Share E-Mopeds+E-Motorcycles'!AR19*'E-Mopeds EU27+4'!$B$34</f>
        <v>10.843283628179174</v>
      </c>
      <c r="AH19" s="11">
        <f>'Share E-Mopeds+E-Motorcycles'!AS19*'E-Mopeds EU27+4'!$B$35</f>
        <v>10.855794461180423</v>
      </c>
      <c r="AI19" s="11">
        <f>'Share E-Mopeds+E-Motorcycles'!AT19*'E-Mopeds EU27+4'!$B$36</f>
        <v>10.864637989775083</v>
      </c>
      <c r="AJ19" s="11">
        <f>'Share E-Mopeds+E-Motorcycles'!AU19*'E-Mopeds EU27+4'!$B$37</f>
        <v>10.870885598356798</v>
      </c>
      <c r="AK19" s="11">
        <f>'Share E-Mopeds+E-Motorcycles'!AV19*'E-Mopeds EU27+4'!$B$38</f>
        <v>10.875297487721292</v>
      </c>
      <c r="AL19" s="11">
        <f>'Share E-Mopeds+E-Motorcycles'!AW19*'E-Mopeds EU27+4'!$B$39</f>
        <v>10.878412143891499</v>
      </c>
      <c r="AM19" s="11">
        <f>'Share E-Mopeds+E-Motorcycles'!AX19*'E-Mopeds EU27+4'!$B$40</f>
        <v>10.880610546073726</v>
      </c>
      <c r="AN19" s="11">
        <f>'Share E-Mopeds+E-Motorcycles'!AY19*'E-Mopeds EU27+4'!$B$41</f>
        <v>10.882162010207134</v>
      </c>
      <c r="AO19" s="11">
        <f>'Share E-Mopeds+E-Motorcycles'!AZ19*'E-Mopeds EU27+4'!$B$42</f>
        <v>10.8832568038485</v>
      </c>
      <c r="AP19" s="11">
        <f>'Share E-Mopeds+E-Motorcycles'!BA19*'E-Mopeds EU27+4'!$B$43</f>
        <v>10.88402929176711</v>
      </c>
    </row>
    <row r="20" spans="1:42" x14ac:dyDescent="0.35">
      <c r="A20" t="s">
        <v>37</v>
      </c>
      <c r="B20" s="9">
        <f>'Share E-Mopeds+E-Motorcycles'!M20*'E-Mopeds EU27+4'!$B$3</f>
        <v>1.431116411054707</v>
      </c>
      <c r="C20" s="9">
        <f>'Share E-Mopeds+E-Motorcycles'!N20*'E-Mopeds EU27+4'!$B$4</f>
        <v>2.0242698992041324</v>
      </c>
      <c r="D20" s="9">
        <f>'Share E-Mopeds+E-Motorcycles'!O20*'E-Mopeds EU27+4'!$B$5</f>
        <v>4.7660567032515919</v>
      </c>
      <c r="E20" s="9">
        <f>'Share E-Mopeds+E-Motorcycles'!P20*'E-Mopeds EU27+4'!$B$6</f>
        <v>5.9515325472358978</v>
      </c>
      <c r="F20" s="9">
        <f>'Share E-Mopeds+E-Motorcycles'!Q20*'E-Mopeds EU27+4'!$B$7</f>
        <v>7.0147629370821569</v>
      </c>
      <c r="G20" s="9">
        <f>'Share E-Mopeds+E-Motorcycles'!R20*'E-Mopeds EU27+4'!$B$8</f>
        <v>7.8351687957888601</v>
      </c>
      <c r="H20" s="9">
        <f>'Share E-Mopeds+E-Motorcycles'!S20*'E-Mopeds EU27+4'!$B$9</f>
        <v>9.5658545835717437</v>
      </c>
      <c r="I20" s="9">
        <f>'Share E-Mopeds+E-Motorcycles'!T20*'E-Mopeds EU27+4'!$B$10</f>
        <v>12.484381486116447</v>
      </c>
      <c r="J20" s="9">
        <f>'Share E-Mopeds+E-Motorcycles'!U20*'E-Mopeds EU27+4'!$B$11</f>
        <v>27.170234239584861</v>
      </c>
      <c r="K20" s="9">
        <f>'Share E-Mopeds+E-Motorcycles'!V20*'E-Mopeds EU27+4'!$B$12</f>
        <v>37.671063936823472</v>
      </c>
      <c r="L20" s="9">
        <f>'Share E-Mopeds+E-Motorcycles'!W20*'E-Mopeds EU27+4'!$B$13</f>
        <v>78.758544359746466</v>
      </c>
      <c r="M20" s="9">
        <f>'Share E-Mopeds+E-Motorcycles'!X20*'E-Mopeds EU27+4'!$B$14</f>
        <v>76.409265619734327</v>
      </c>
      <c r="N20" s="11">
        <f>'Share E-Mopeds+E-Motorcycles'!Y20*'E-Mopeds EU27+4'!$B$15</f>
        <v>106.0678188289812</v>
      </c>
      <c r="O20" s="11">
        <f>'Share E-Mopeds+E-Motorcycles'!Z20*'E-Mopeds EU27+4'!$B$16</f>
        <v>138.24535916489825</v>
      </c>
      <c r="P20" s="11">
        <f>'Share E-Mopeds+E-Motorcycles'!AA20*'E-Mopeds EU27+4'!$B$17</f>
        <v>172.50549671098108</v>
      </c>
      <c r="Q20" s="11">
        <f>'Share E-Mopeds+E-Motorcycles'!AB20*'E-Mopeds EU27+4'!$B$18</f>
        <v>209.27870406460551</v>
      </c>
      <c r="R20" s="11">
        <f>'Share E-Mopeds+E-Motorcycles'!AC20*'E-Mopeds EU27+4'!$B$19</f>
        <v>246.32270964410961</v>
      </c>
      <c r="S20" s="11">
        <f>'Share E-Mopeds+E-Motorcycles'!AD20*'E-Mopeds EU27+4'!$B$20</f>
        <v>281.47167226949392</v>
      </c>
      <c r="T20" s="11">
        <f>'Share E-Mopeds+E-Motorcycles'!AE20*'E-Mopeds EU27+4'!$B$21</f>
        <v>312.97872586995481</v>
      </c>
      <c r="U20" s="11">
        <f>'Share E-Mopeds+E-Motorcycles'!AF20*'E-Mopeds EU27+4'!$B$22</f>
        <v>339.81354680331788</v>
      </c>
      <c r="V20" s="11">
        <f>'Share E-Mopeds+E-Motorcycles'!AG20*'E-Mopeds EU27+4'!$B$23</f>
        <v>361.69152209789274</v>
      </c>
      <c r="W20" s="11">
        <f>'Share E-Mopeds+E-Motorcycles'!AH20*'E-Mopeds EU27+4'!$B$24</f>
        <v>378.90139066467628</v>
      </c>
      <c r="X20" s="11">
        <f>'Share E-Mopeds+E-Motorcycles'!AI20*'E-Mopeds EU27+4'!$B$25</f>
        <v>392.06209070841146</v>
      </c>
      <c r="Y20" s="11">
        <f>'Share E-Mopeds+E-Motorcycles'!AJ20*'E-Mopeds EU27+4'!$B$26</f>
        <v>401.91052254370464</v>
      </c>
      <c r="Z20" s="11">
        <f>'Share E-Mopeds+E-Motorcycles'!AK20*'E-Mopeds EU27+4'!$B$27</f>
        <v>409.16142103152691</v>
      </c>
      <c r="AA20" s="11">
        <f>'Share E-Mopeds+E-Motorcycles'!AL20*'E-Mopeds EU27+4'!$B$28</f>
        <v>414.43620960023441</v>
      </c>
      <c r="AB20" s="11">
        <f>'Share E-Mopeds+E-Motorcycles'!AM20*'E-Mopeds EU27+4'!$B$29</f>
        <v>418.24003783924098</v>
      </c>
      <c r="AC20" s="11">
        <f>'Share E-Mopeds+E-Motorcycles'!AN20*'E-Mopeds EU27+4'!$B$30</f>
        <v>420.96584407093491</v>
      </c>
      <c r="AD20" s="11">
        <f>'Share E-Mopeds+E-Motorcycles'!AO20*'E-Mopeds EU27+4'!$B$31</f>
        <v>422.91032000723533</v>
      </c>
      <c r="AE20" s="11">
        <f>'Share E-Mopeds+E-Motorcycles'!AP20*'E-Mopeds EU27+4'!$B$32</f>
        <v>424.29295150140814</v>
      </c>
      <c r="AF20" s="11">
        <f>'Share E-Mopeds+E-Motorcycles'!AQ20*'E-Mopeds EU27+4'!$B$33</f>
        <v>425.27382212405473</v>
      </c>
      <c r="AG20" s="11">
        <f>'Share E-Mopeds+E-Motorcycles'!AR20*'E-Mopeds EU27+4'!$B$34</f>
        <v>425.96853980244782</v>
      </c>
      <c r="AH20" s="11">
        <f>'Share E-Mopeds+E-Motorcycles'!AS20*'E-Mopeds EU27+4'!$B$35</f>
        <v>426.46001650341731</v>
      </c>
      <c r="AI20" s="11">
        <f>'Share E-Mopeds+E-Motorcycles'!AT20*'E-Mopeds EU27+4'!$B$36</f>
        <v>426.80742648468708</v>
      </c>
      <c r="AJ20" s="11">
        <f>'Share E-Mopeds+E-Motorcycles'!AU20*'E-Mopeds EU27+4'!$B$37</f>
        <v>427.05285810817566</v>
      </c>
      <c r="AK20" s="11">
        <f>'Share E-Mopeds+E-Motorcycles'!AV20*'E-Mopeds EU27+4'!$B$38</f>
        <v>427.22617517105135</v>
      </c>
      <c r="AL20" s="11">
        <f>'Share E-Mopeds+E-Motorcycles'!AW20*'E-Mopeds EU27+4'!$B$39</f>
        <v>427.34853160719223</v>
      </c>
      <c r="AM20" s="11">
        <f>'Share E-Mopeds+E-Motorcycles'!AX20*'E-Mopeds EU27+4'!$B$40</f>
        <v>427.43489383837351</v>
      </c>
      <c r="AN20" s="11">
        <f>'Share E-Mopeds+E-Motorcycles'!AY20*'E-Mopeds EU27+4'!$B$41</f>
        <v>427.49584169643259</v>
      </c>
      <c r="AO20" s="11">
        <f>'Share E-Mopeds+E-Motorcycles'!AZ20*'E-Mopeds EU27+4'!$B$42</f>
        <v>427.53884966936681</v>
      </c>
      <c r="AP20" s="11">
        <f>'Share E-Mopeds+E-Motorcycles'!BA20*'E-Mopeds EU27+4'!$B$43</f>
        <v>427.56919615498759</v>
      </c>
    </row>
    <row r="21" spans="1:42" x14ac:dyDescent="0.35">
      <c r="A21" t="s">
        <v>38</v>
      </c>
      <c r="B21" s="9">
        <f>'Share E-Mopeds+E-Motorcycles'!M21*'E-Mopeds EU27+4'!$B$3</f>
        <v>8.723444350745331E-2</v>
      </c>
      <c r="C21" s="9">
        <f>'Share E-Mopeds+E-Motorcycles'!N21*'E-Mopeds EU27+4'!$B$4</f>
        <v>0.12339042219201465</v>
      </c>
      <c r="D21" s="9">
        <f>'Share E-Mopeds+E-Motorcycles'!O21*'E-Mopeds EU27+4'!$B$5</f>
        <v>3.655652313136408E-2</v>
      </c>
      <c r="E21" s="9">
        <f>'Share E-Mopeds+E-Motorcycles'!P21*'E-Mopeds EU27+4'!$B$6</f>
        <v>7.0018029967481146E-2</v>
      </c>
      <c r="F21" s="9">
        <f>'Share E-Mopeds+E-Motorcycles'!Q21*'E-Mopeds EU27+4'!$B$7</f>
        <v>6.024949761911054E-2</v>
      </c>
      <c r="G21" s="9">
        <f>'Share E-Mopeds+E-Motorcycles'!R21*'E-Mopeds EU27+4'!$B$8</f>
        <v>8.7178512331447675E-2</v>
      </c>
      <c r="H21" s="9">
        <f>'Share E-Mopeds+E-Motorcycles'!S21*'E-Mopeds EU27+4'!$B$9</f>
        <v>0.20455286530908132</v>
      </c>
      <c r="I21" s="9">
        <f>'Share E-Mopeds+E-Motorcycles'!T21*'E-Mopeds EU27+4'!$B$10</f>
        <v>0.22977389238251134</v>
      </c>
      <c r="J21" s="9">
        <f>'Share E-Mopeds+E-Motorcycles'!U21*'E-Mopeds EU27+4'!$B$11</f>
        <v>0.29728445180081337</v>
      </c>
      <c r="K21" s="9">
        <f>'Share E-Mopeds+E-Motorcycles'!V21*'E-Mopeds EU27+4'!$B$12</f>
        <v>0.54713218197645708</v>
      </c>
      <c r="L21" s="9">
        <f>'Share E-Mopeds+E-Motorcycles'!W21*'E-Mopeds EU27+4'!$B$13</f>
        <v>1.0171685948543505</v>
      </c>
      <c r="M21" s="9">
        <f>'Share E-Mopeds+E-Motorcycles'!X21*'E-Mopeds EU27+4'!$B$14</f>
        <v>1.7246789112837342</v>
      </c>
      <c r="N21" s="11">
        <f>'Share E-Mopeds+E-Motorcycles'!Y21*'E-Mopeds EU27+4'!$B$15</f>
        <v>2.2532891567255944</v>
      </c>
      <c r="O21" s="11">
        <f>'Share E-Mopeds+E-Motorcycles'!Z21*'E-Mopeds EU27+4'!$B$16</f>
        <v>2.9368640951895073</v>
      </c>
      <c r="P21" s="11">
        <f>'Share E-Mopeds+E-Motorcycles'!AA21*'E-Mopeds EU27+4'!$B$17</f>
        <v>3.9089935176023753</v>
      </c>
      <c r="Q21" s="11">
        <f>'Share E-Mopeds+E-Motorcycles'!AB21*'E-Mopeds EU27+4'!$B$18</f>
        <v>4.7422784384162373</v>
      </c>
      <c r="R21" s="11">
        <f>'Share E-Mopeds+E-Motorcycles'!AC21*'E-Mopeds EU27+4'!$B$19</f>
        <v>5.5816996767951892</v>
      </c>
      <c r="S21" s="11">
        <f>'Share E-Mopeds+E-Motorcycles'!AD21*'E-Mopeds EU27+4'!$B$20</f>
        <v>6.3781790335270667</v>
      </c>
      <c r="T21" s="11">
        <f>'Share E-Mopeds+E-Motorcycles'!AE21*'E-Mopeds EU27+4'!$B$21</f>
        <v>7.0921323314286306</v>
      </c>
      <c r="U21" s="11">
        <f>'Share E-Mopeds+E-Motorcycles'!AF21*'E-Mopeds EU27+4'!$B$22</f>
        <v>7.7002123235130755</v>
      </c>
      <c r="V21" s="11">
        <f>'Share E-Mopeds+E-Motorcycles'!AG21*'E-Mopeds EU27+4'!$B$23</f>
        <v>8.1959696485567015</v>
      </c>
      <c r="W21" s="11">
        <f>'Share E-Mopeds+E-Motorcycles'!AH21*'E-Mopeds EU27+4'!$B$24</f>
        <v>8.5859471620214283</v>
      </c>
      <c r="X21" s="11">
        <f>'Share E-Mopeds+E-Motorcycles'!AI21*'E-Mopeds EU27+4'!$B$25</f>
        <v>8.8841700716615897</v>
      </c>
      <c r="Y21" s="11">
        <f>'Share E-Mopeds+E-Motorcycles'!AJ21*'E-Mopeds EU27+4'!$B$26</f>
        <v>9.1073366196076488</v>
      </c>
      <c r="Z21" s="11">
        <f>'Share E-Mopeds+E-Motorcycles'!AK21*'E-Mopeds EU27+4'!$B$27</f>
        <v>9.2716427763742235</v>
      </c>
      <c r="AA21" s="11">
        <f>'Share E-Mopeds+E-Motorcycles'!AL21*'E-Mopeds EU27+4'!$B$28</f>
        <v>9.3911700651559027</v>
      </c>
      <c r="AB21" s="11">
        <f>'Share E-Mopeds+E-Motorcycles'!AM21*'E-Mopeds EU27+4'!$B$29</f>
        <v>9.4773652311758099</v>
      </c>
      <c r="AC21" s="11">
        <f>'Share E-Mopeds+E-Motorcycles'!AN21*'E-Mopeds EU27+4'!$B$30</f>
        <v>9.5391323000117882</v>
      </c>
      <c r="AD21" s="11">
        <f>'Share E-Mopeds+E-Motorcycles'!AO21*'E-Mopeds EU27+4'!$B$31</f>
        <v>9.5831943384688412</v>
      </c>
      <c r="AE21" s="11">
        <f>'Share E-Mopeds+E-Motorcycles'!AP21*'E-Mopeds EU27+4'!$B$32</f>
        <v>9.6145249201082752</v>
      </c>
      <c r="AF21" s="11">
        <f>'Share E-Mopeds+E-Motorcycles'!AQ21*'E-Mopeds EU27+4'!$B$33</f>
        <v>9.6367515562366055</v>
      </c>
      <c r="AG21" s="11">
        <f>'Share E-Mopeds+E-Motorcycles'!AR21*'E-Mopeds EU27+4'!$B$34</f>
        <v>9.6524939351936787</v>
      </c>
      <c r="AH21" s="11">
        <f>'Share E-Mopeds+E-Motorcycles'!AS21*'E-Mopeds EU27+4'!$B$35</f>
        <v>9.6636308512617006</v>
      </c>
      <c r="AI21" s="11">
        <f>'Share E-Mopeds+E-Motorcycles'!AT21*'E-Mopeds EU27+4'!$B$36</f>
        <v>9.6715031996252367</v>
      </c>
      <c r="AJ21" s="11">
        <f>'Share E-Mopeds+E-Motorcycles'!AU21*'E-Mopeds EU27+4'!$B$37</f>
        <v>9.6770647071917981</v>
      </c>
      <c r="AK21" s="11">
        <f>'Share E-Mopeds+E-Motorcycles'!AV21*'E-Mopeds EU27+4'!$B$38</f>
        <v>9.6809920908879015</v>
      </c>
      <c r="AL21" s="11">
        <f>'Share E-Mopeds+E-Motorcycles'!AW21*'E-Mopeds EU27+4'!$B$39</f>
        <v>9.6837647011805057</v>
      </c>
      <c r="AM21" s="11">
        <f>'Share E-Mopeds+E-Motorcycles'!AX21*'E-Mopeds EU27+4'!$B$40</f>
        <v>9.6857216788321736</v>
      </c>
      <c r="AN21" s="11">
        <f>'Share E-Mopeds+E-Motorcycles'!AY21*'E-Mopeds EU27+4'!$B$41</f>
        <v>9.6871027639952949</v>
      </c>
      <c r="AO21" s="11">
        <f>'Share E-Mopeds+E-Motorcycles'!AZ21*'E-Mopeds EU27+4'!$B$42</f>
        <v>9.6880773293895039</v>
      </c>
      <c r="AP21" s="11">
        <f>'Share E-Mopeds+E-Motorcycles'!BA21*'E-Mopeds EU27+4'!$B$43</f>
        <v>9.6887649840894152</v>
      </c>
    </row>
    <row r="22" spans="1:42" x14ac:dyDescent="0.35">
      <c r="A22" t="s">
        <v>39</v>
      </c>
      <c r="B22" s="9">
        <f>'Share E-Mopeds+E-Motorcycles'!M22*'E-Mopeds EU27+4'!$B$3</f>
        <v>5.4226816234362867E-2</v>
      </c>
      <c r="C22" s="9">
        <f>'Share E-Mopeds+E-Motorcycles'!N22*'E-Mopeds EU27+4'!$B$4</f>
        <v>7.6702154335576672E-2</v>
      </c>
      <c r="D22" s="9">
        <f>'Share E-Mopeds+E-Motorcycles'!O22*'E-Mopeds EU27+4'!$B$5</f>
        <v>8.6821742436989688E-2</v>
      </c>
      <c r="E22" s="9">
        <f>'Share E-Mopeds+E-Motorcycles'!P22*'E-Mopeds EU27+4'!$B$6</f>
        <v>0.35786993094490366</v>
      </c>
      <c r="F22" s="9">
        <f>'Share E-Mopeds+E-Motorcycles'!Q22*'E-Mopeds EU27+4'!$B$7</f>
        <v>0.41313941224532946</v>
      </c>
      <c r="G22" s="9">
        <f>'Share E-Mopeds+E-Motorcycles'!R22*'E-Mopeds EU27+4'!$B$8</f>
        <v>0.33781673528435979</v>
      </c>
      <c r="H22" s="9">
        <f>'Share E-Mopeds+E-Motorcycles'!S22*'E-Mopeds EU27+4'!$B$9</f>
        <v>0.40910573061816263</v>
      </c>
      <c r="I22" s="9">
        <f>'Share E-Mopeds+E-Motorcycles'!T22*'E-Mopeds EU27+4'!$B$10</f>
        <v>0.32338547816797891</v>
      </c>
      <c r="J22" s="9">
        <f>'Share E-Mopeds+E-Motorcycles'!U22*'E-Mopeds EU27+4'!$B$11</f>
        <v>1.0483188563502366</v>
      </c>
      <c r="K22" s="9">
        <f>'Share E-Mopeds+E-Motorcycles'!V22*'E-Mopeds EU27+4'!$B$12</f>
        <v>1.2901511945370778</v>
      </c>
      <c r="L22" s="9">
        <f>'Share E-Mopeds+E-Motorcycles'!W22*'E-Mopeds EU27+4'!$B$13</f>
        <v>2.398508661940506</v>
      </c>
      <c r="M22" s="9">
        <f>'Share E-Mopeds+E-Motorcycles'!X22*'E-Mopeds EU27+4'!$B$14</f>
        <v>4.0668354574715213</v>
      </c>
      <c r="N22" s="11">
        <f>'Share E-Mopeds+E-Motorcycles'!Y22*'E-Mopeds EU27+4'!$B$15</f>
        <v>5.3133114683282532</v>
      </c>
      <c r="O22" s="11">
        <f>'Share E-Mopeds+E-Motorcycles'!Z22*'E-Mopeds EU27+4'!$B$16</f>
        <v>6.9251980516197023</v>
      </c>
      <c r="P22" s="11">
        <f>'Share E-Mopeds+E-Motorcycles'!AA22*'E-Mopeds EU27+4'!$B$17</f>
        <v>9.2175032328648605</v>
      </c>
      <c r="Q22" s="11">
        <f>'Share E-Mopeds+E-Motorcycles'!AB22*'E-Mopeds EU27+4'!$B$18</f>
        <v>11.182409651080263</v>
      </c>
      <c r="R22" s="11">
        <f>'Share E-Mopeds+E-Motorcycles'!AC22*'E-Mopeds EU27+4'!$B$19</f>
        <v>13.161785657628162</v>
      </c>
      <c r="S22" s="11">
        <f>'Share E-Mopeds+E-Motorcycles'!AD22*'E-Mopeds EU27+4'!$B$20</f>
        <v>15.039903646958887</v>
      </c>
      <c r="T22" s="11">
        <f>'Share E-Mopeds+E-Motorcycles'!AE22*'E-Mopeds EU27+4'!$B$21</f>
        <v>16.723423151887264</v>
      </c>
      <c r="U22" s="11">
        <f>'Share E-Mopeds+E-Motorcycles'!AF22*'E-Mopeds EU27+4'!$B$22</f>
        <v>18.157290787543179</v>
      </c>
      <c r="V22" s="11">
        <f>'Share E-Mopeds+E-Motorcycles'!AG22*'E-Mopeds EU27+4'!$B$23</f>
        <v>19.326298800917655</v>
      </c>
      <c r="W22" s="11">
        <f>'Share E-Mopeds+E-Motorcycles'!AH22*'E-Mopeds EU27+4'!$B$24</f>
        <v>20.245875406741888</v>
      </c>
      <c r="X22" s="11">
        <f>'Share E-Mopeds+E-Motorcycles'!AI22*'E-Mopeds EU27+4'!$B$25</f>
        <v>20.949092391202022</v>
      </c>
      <c r="Y22" s="11">
        <f>'Share E-Mopeds+E-Motorcycles'!AJ22*'E-Mopeds EU27+4'!$B$26</f>
        <v>21.475324621543965</v>
      </c>
      <c r="Z22" s="11">
        <f>'Share E-Mopeds+E-Motorcycles'!AK22*'E-Mopeds EU27+4'!$B$27</f>
        <v>21.862762596141689</v>
      </c>
      <c r="AA22" s="11">
        <f>'Share E-Mopeds+E-Motorcycles'!AL22*'E-Mopeds EU27+4'!$B$28</f>
        <v>22.144610894379969</v>
      </c>
      <c r="AB22" s="11">
        <f>'Share E-Mopeds+E-Motorcycles'!AM22*'E-Mopeds EU27+4'!$B$29</f>
        <v>22.347861224130614</v>
      </c>
      <c r="AC22" s="11">
        <f>'Share E-Mopeds+E-Motorcycles'!AN22*'E-Mopeds EU27+4'!$B$30</f>
        <v>22.493509497558659</v>
      </c>
      <c r="AD22" s="11">
        <f>'Share E-Mopeds+E-Motorcycles'!AO22*'E-Mopeds EU27+4'!$B$31</f>
        <v>22.597408872191959</v>
      </c>
      <c r="AE22" s="11">
        <f>'Share E-Mopeds+E-Motorcycles'!AP22*'E-Mopeds EU27+4'!$B$32</f>
        <v>22.671287157292351</v>
      </c>
      <c r="AF22" s="11">
        <f>'Share E-Mopeds+E-Motorcycles'!AQ22*'E-Mopeds EU27+4'!$B$33</f>
        <v>22.723698114088783</v>
      </c>
      <c r="AG22" s="11">
        <f>'Share E-Mopeds+E-Motorcycles'!AR22*'E-Mopeds EU27+4'!$B$34</f>
        <v>22.760819032370282</v>
      </c>
      <c r="AH22" s="11">
        <f>'Share E-Mopeds+E-Motorcycles'!AS22*'E-Mopeds EU27+4'!$B$35</f>
        <v>22.787080155444258</v>
      </c>
      <c r="AI22" s="11">
        <f>'Share E-Mopeds+E-Motorcycles'!AT22*'E-Mopeds EU27+4'!$B$36</f>
        <v>22.80564334726445</v>
      </c>
      <c r="AJ22" s="11">
        <f>'Share E-Mopeds+E-Motorcycles'!AU22*'E-Mopeds EU27+4'!$B$37</f>
        <v>22.818757519427578</v>
      </c>
      <c r="AK22" s="11">
        <f>'Share E-Mopeds+E-Motorcycles'!AV22*'E-Mopeds EU27+4'!$B$38</f>
        <v>22.828018387155424</v>
      </c>
      <c r="AL22" s="11">
        <f>'Share E-Mopeds+E-Motorcycles'!AW22*'E-Mopeds EU27+4'!$B$39</f>
        <v>22.834556270684899</v>
      </c>
      <c r="AM22" s="11">
        <f>'Share E-Mopeds+E-Motorcycles'!AX22*'E-Mopeds EU27+4'!$B$40</f>
        <v>22.839170872307971</v>
      </c>
      <c r="AN22" s="11">
        <f>'Share E-Mopeds+E-Motorcycles'!AY22*'E-Mopeds EU27+4'!$B$41</f>
        <v>22.842427505223483</v>
      </c>
      <c r="AO22" s="11">
        <f>'Share E-Mopeds+E-Motorcycles'!AZ22*'E-Mopeds EU27+4'!$B$42</f>
        <v>22.844725554486367</v>
      </c>
      <c r="AP22" s="11">
        <f>'Share E-Mopeds+E-Motorcycles'!BA22*'E-Mopeds EU27+4'!$B$43</f>
        <v>22.846347061247879</v>
      </c>
    </row>
    <row r="23" spans="1:42" x14ac:dyDescent="0.35">
      <c r="A23" t="s">
        <v>40</v>
      </c>
      <c r="B23" s="9">
        <f>'Share E-Mopeds+E-Motorcycles'!M23*'E-Mopeds EU27+4'!$B$3</f>
        <v>4.715375324727206E-3</v>
      </c>
      <c r="C23" s="9">
        <f>'Share E-Mopeds+E-Motorcycles'!N23*'E-Mopeds EU27+4'!$B$4</f>
        <v>6.669752550919711E-3</v>
      </c>
      <c r="D23" s="9">
        <f>'Share E-Mopeds+E-Motorcycles'!O23*'E-Mopeds EU27+4'!$B$5</f>
        <v>9.13913078284102E-3</v>
      </c>
      <c r="E23" s="9">
        <f>'Share E-Mopeds+E-Motorcycles'!P23*'E-Mopeds EU27+4'!$B$6</f>
        <v>4.6678686644987429E-2</v>
      </c>
      <c r="F23" s="9">
        <f>'Share E-Mopeds+E-Motorcycles'!Q23*'E-Mopeds EU27+4'!$B$7</f>
        <v>3.4428284353777455E-2</v>
      </c>
      <c r="G23" s="9">
        <f>'Share E-Mopeds+E-Motorcycles'!R23*'E-Mopeds EU27+4'!$B$8</f>
        <v>7.6281198290016713E-2</v>
      </c>
      <c r="H23" s="9">
        <f>'Share E-Mopeds+E-Motorcycles'!S23*'E-Mopeds EU27+4'!$B$9</f>
        <v>6.0162607443847452E-2</v>
      </c>
      <c r="I23" s="9">
        <f>'Share E-Mopeds+E-Motorcycles'!T23*'E-Mopeds EU27+4'!$B$10</f>
        <v>0.13616230659704373</v>
      </c>
      <c r="J23" s="9">
        <f>'Share E-Mopeds+E-Motorcycles'!U23*'E-Mopeds EU27+4'!$B$11</f>
        <v>0.15646550094779649</v>
      </c>
      <c r="K23" s="9">
        <f>'Share E-Mopeds+E-Motorcycles'!V23*'E-Mopeds EU27+4'!$B$12</f>
        <v>1.1618115469129706</v>
      </c>
      <c r="L23" s="9">
        <f>'Share E-Mopeds+E-Motorcycles'!W23*'E-Mopeds EU27+4'!$B$13</f>
        <v>2.1599135594438064</v>
      </c>
      <c r="M23" s="9">
        <f>'Share E-Mopeds+E-Motorcycles'!X23*'E-Mopeds EU27+4'!$B$14</f>
        <v>3.6622811449481758</v>
      </c>
      <c r="N23" s="11">
        <f>'Share E-Mopeds+E-Motorcycles'!Y23*'E-Mopeds EU27+4'!$B$15</f>
        <v>4.784762159960521</v>
      </c>
      <c r="O23" s="11">
        <f>'Share E-Mopeds+E-Motorcycles'!Z23*'E-Mopeds EU27+4'!$B$16</f>
        <v>6.2363040045999396</v>
      </c>
      <c r="P23" s="11">
        <f>'Share E-Mopeds+E-Motorcycles'!AA23*'E-Mopeds EU27+4'!$B$17</f>
        <v>8.3005788275013384</v>
      </c>
      <c r="Q23" s="11">
        <f>'Share E-Mopeds+E-Motorcycles'!AB23*'E-Mopeds EU27+4'!$B$18</f>
        <v>10.07002335071102</v>
      </c>
      <c r="R23" s="11">
        <f>'Share E-Mopeds+E-Motorcycles'!AC23*'E-Mopeds EU27+4'!$B$19</f>
        <v>11.852498079120647</v>
      </c>
      <c r="S23" s="11">
        <f>'Share E-Mopeds+E-Motorcycles'!AD23*'E-Mopeds EU27+4'!$B$20</f>
        <v>13.543787577366116</v>
      </c>
      <c r="T23" s="11">
        <f>'Share E-Mopeds+E-Motorcycles'!AE23*'E-Mopeds EU27+4'!$B$21</f>
        <v>15.059836555626225</v>
      </c>
      <c r="U23" s="11">
        <f>'Share E-Mopeds+E-Motorcycles'!AF23*'E-Mopeds EU27+4'!$B$22</f>
        <v>16.351068143756162</v>
      </c>
      <c r="V23" s="11">
        <f>'Share E-Mopeds+E-Motorcycles'!AG23*'E-Mopeds EU27+4'!$B$23</f>
        <v>17.40378740187349</v>
      </c>
      <c r="W23" s="11">
        <f>'Share E-Mopeds+E-Motorcycles'!AH23*'E-Mopeds EU27+4'!$B$24</f>
        <v>18.231887800835626</v>
      </c>
      <c r="X23" s="11">
        <f>'Share E-Mopeds+E-Motorcycles'!AI23*'E-Mopeds EU27+4'!$B$25</f>
        <v>18.865151263281401</v>
      </c>
      <c r="Y23" s="11">
        <f>'Share E-Mopeds+E-Motorcycles'!AJ23*'E-Mopeds EU27+4'!$B$26</f>
        <v>19.339035784845873</v>
      </c>
      <c r="Z23" s="11">
        <f>'Share E-Mopeds+E-Motorcycles'!AK23*'E-Mopeds EU27+4'!$B$27</f>
        <v>19.687932809090938</v>
      </c>
      <c r="AA23" s="11">
        <f>'Share E-Mopeds+E-Motorcycles'!AL23*'E-Mopeds EU27+4'!$B$28</f>
        <v>19.941743842059445</v>
      </c>
      <c r="AB23" s="11">
        <f>'Share E-Mopeds+E-Motorcycles'!AM23*'E-Mopeds EU27+4'!$B$29</f>
        <v>20.124775552620235</v>
      </c>
      <c r="AC23" s="11">
        <f>'Share E-Mopeds+E-Motorcycles'!AN23*'E-Mopeds EU27+4'!$B$30</f>
        <v>20.25593525434601</v>
      </c>
      <c r="AD23" s="11">
        <f>'Share E-Mopeds+E-Motorcycles'!AO23*'E-Mopeds EU27+4'!$B$31</f>
        <v>20.349499089094323</v>
      </c>
      <c r="AE23" s="11">
        <f>'Share E-Mopeds+E-Motorcycles'!AP23*'E-Mopeds EU27+4'!$B$32</f>
        <v>20.416028225415094</v>
      </c>
      <c r="AF23" s="11">
        <f>'Share E-Mopeds+E-Motorcycles'!AQ23*'E-Mopeds EU27+4'!$B$33</f>
        <v>20.463225526823397</v>
      </c>
      <c r="AG23" s="11">
        <f>'Share E-Mopeds+E-Motorcycles'!AR23*'E-Mopeds EU27+4'!$B$34</f>
        <v>20.496653788312496</v>
      </c>
      <c r="AH23" s="11">
        <f>'Share E-Mopeds+E-Motorcycles'!AS23*'E-Mopeds EU27+4'!$B$35</f>
        <v>20.520302548358174</v>
      </c>
      <c r="AI23" s="11">
        <f>'Share E-Mopeds+E-Motorcycles'!AT23*'E-Mopeds EU27+4'!$B$36</f>
        <v>20.537019139944938</v>
      </c>
      <c r="AJ23" s="11">
        <f>'Share E-Mopeds+E-Motorcycles'!AU23*'E-Mopeds EU27+4'!$B$37</f>
        <v>20.548828760950478</v>
      </c>
      <c r="AK23" s="11">
        <f>'Share E-Mopeds+E-Motorcycles'!AV23*'E-Mopeds EU27+4'!$B$38</f>
        <v>20.557168390527391</v>
      </c>
      <c r="AL23" s="11">
        <f>'Share E-Mopeds+E-Motorcycles'!AW23*'E-Mopeds EU27+4'!$B$39</f>
        <v>20.563055908679591</v>
      </c>
      <c r="AM23" s="11">
        <f>'Share E-Mopeds+E-Motorcycles'!AX23*'E-Mopeds EU27+4'!$B$40</f>
        <v>20.567211466162142</v>
      </c>
      <c r="AN23" s="11">
        <f>'Share E-Mopeds+E-Motorcycles'!AY23*'E-Mopeds EU27+4'!$B$41</f>
        <v>20.570144140829512</v>
      </c>
      <c r="AO23" s="11">
        <f>'Share E-Mopeds+E-Motorcycles'!AZ23*'E-Mopeds EU27+4'!$B$42</f>
        <v>20.572213588333259</v>
      </c>
      <c r="AP23" s="11">
        <f>'Share E-Mopeds+E-Motorcycles'!BA23*'E-Mopeds EU27+4'!$B$43</f>
        <v>20.573673793375043</v>
      </c>
    </row>
    <row r="24" spans="1:42" x14ac:dyDescent="0.35">
      <c r="A24" t="s">
        <v>41</v>
      </c>
      <c r="B24" s="9">
        <f>'Share E-Mopeds+E-Motorcycles'!M24*'E-Mopeds EU27+4'!$B$3</f>
        <v>0</v>
      </c>
      <c r="C24" s="9">
        <f>'Share E-Mopeds+E-Motorcycles'!N24*'E-Mopeds EU27+4'!$B$4</f>
        <v>0</v>
      </c>
      <c r="D24" s="9">
        <f>'Share E-Mopeds+E-Motorcycles'!O24*'E-Mopeds EU27+4'!$B$5</f>
        <v>0</v>
      </c>
      <c r="E24" s="9">
        <f>'Share E-Mopeds+E-Motorcycles'!P24*'E-Mopeds EU27+4'!$B$6</f>
        <v>0.17893496547245183</v>
      </c>
      <c r="F24" s="9">
        <f>'Share E-Mopeds+E-Motorcycles'!Q24*'E-Mopeds EU27+4'!$B$7</f>
        <v>0.23239091938799783</v>
      </c>
      <c r="G24" s="9">
        <f>'Share E-Mopeds+E-Motorcycles'!R24*'E-Mopeds EU27+4'!$B$8</f>
        <v>0.13076776849717153</v>
      </c>
      <c r="H24" s="9">
        <f>'Share E-Mopeds+E-Motorcycles'!S24*'E-Mopeds EU27+4'!$B$9</f>
        <v>0.52943094550585756</v>
      </c>
      <c r="I24" s="9">
        <f>'Share E-Mopeds+E-Motorcycles'!T24*'E-Mopeds EU27+4'!$B$10</f>
        <v>0.18722317157093515</v>
      </c>
      <c r="J24" s="9">
        <f>'Share E-Mopeds+E-Motorcycles'!U24*'E-Mopeds EU27+4'!$B$11</f>
        <v>0.66497837902813506</v>
      </c>
      <c r="K24" s="9">
        <f>'Share E-Mopeds+E-Motorcycles'!V24*'E-Mopeds EU27+4'!$B$12</f>
        <v>4.4040763289956786</v>
      </c>
      <c r="L24" s="9">
        <f>'Share E-Mopeds+E-Motorcycles'!W24*'E-Mopeds EU27+4'!$B$13</f>
        <v>0.84948720703159275</v>
      </c>
      <c r="M24" s="9">
        <f>'Share E-Mopeds+E-Motorcycles'!X24*'E-Mopeds EU27+4'!$B$14</f>
        <v>1.4403636513989067</v>
      </c>
      <c r="N24" s="11">
        <f>'Share E-Mopeds+E-Motorcycles'!Y24*'E-Mopeds EU27+4'!$B$15</f>
        <v>1.8818319028572503</v>
      </c>
      <c r="O24" s="11">
        <f>'Share E-Mopeds+E-Motorcycles'!Z24*'E-Mopeds EU27+4'!$B$16</f>
        <v>2.452718743259211</v>
      </c>
      <c r="P24" s="11">
        <f>'Share E-Mopeds+E-Motorcycles'!AA24*'E-Mopeds EU27+4'!$B$17</f>
        <v>3.2645915361239881</v>
      </c>
      <c r="Q24" s="11">
        <f>'Share E-Mopeds+E-Motorcycles'!AB24*'E-Mopeds EU27+4'!$B$18</f>
        <v>3.9605084997666475</v>
      </c>
      <c r="R24" s="11">
        <f>'Share E-Mopeds+E-Motorcycles'!AC24*'E-Mopeds EU27+4'!$B$19</f>
        <v>4.6615502021165343</v>
      </c>
      <c r="S24" s="11">
        <f>'Share E-Mopeds+E-Motorcycles'!AD24*'E-Mopeds EU27+4'!$B$20</f>
        <v>5.3267290403457714</v>
      </c>
      <c r="T24" s="11">
        <f>'Share E-Mopeds+E-Motorcycles'!AE24*'E-Mopeds EU27+4'!$B$21</f>
        <v>5.9229863334371275</v>
      </c>
      <c r="U24" s="11">
        <f>'Share E-Mopeds+E-Motorcycles'!AF24*'E-Mopeds EU27+4'!$B$22</f>
        <v>6.4308236543500641</v>
      </c>
      <c r="V24" s="11">
        <f>'Share E-Mopeds+E-Motorcycles'!AG24*'E-Mopeds EU27+4'!$B$23</f>
        <v>6.8448548263182349</v>
      </c>
      <c r="W24" s="11">
        <f>'Share E-Mopeds+E-Motorcycles'!AH24*'E-Mopeds EU27+4'!$B$24</f>
        <v>7.1705441077157905</v>
      </c>
      <c r="X24" s="11">
        <f>'Share E-Mopeds+E-Motorcycles'!AI24*'E-Mopeds EU27+4'!$B$25</f>
        <v>7.4196046350114955</v>
      </c>
      <c r="Y24" s="11">
        <f>'Share E-Mopeds+E-Motorcycles'!AJ24*'E-Mopeds EU27+4'!$B$26</f>
        <v>7.6059819263244721</v>
      </c>
      <c r="Z24" s="11">
        <f>'Share E-Mopeds+E-Motorcycles'!AK24*'E-Mopeds EU27+4'!$B$27</f>
        <v>7.7432020281992422</v>
      </c>
      <c r="AA24" s="11">
        <f>'Share E-Mopeds+E-Motorcycles'!AL24*'E-Mopeds EU27+4'!$B$28</f>
        <v>7.8430251088811103</v>
      </c>
      <c r="AB24" s="11">
        <f>'Share E-Mopeds+E-Motorcycles'!AM24*'E-Mopeds EU27+4'!$B$29</f>
        <v>7.9150109047583026</v>
      </c>
      <c r="AC24" s="11">
        <f>'Share E-Mopeds+E-Motorcycles'!AN24*'E-Mopeds EU27+4'!$B$30</f>
        <v>7.9665956027694662</v>
      </c>
      <c r="AD24" s="11">
        <f>'Share E-Mopeds+E-Motorcycles'!AO24*'E-Mopeds EU27+4'!$B$31</f>
        <v>8.0033939645890815</v>
      </c>
      <c r="AE24" s="11">
        <f>'Share E-Mopeds+E-Motorcycles'!AP24*'E-Mopeds EU27+4'!$B$32</f>
        <v>8.0295596645784428</v>
      </c>
      <c r="AF24" s="11">
        <f>'Share E-Mopeds+E-Motorcycles'!AQ24*'E-Mopeds EU27+4'!$B$33</f>
        <v>8.0481222147219285</v>
      </c>
      <c r="AG24" s="11">
        <f>'Share E-Mopeds+E-Motorcycles'!AR24*'E-Mopeds EU27+4'!$B$34</f>
        <v>8.0612694447877473</v>
      </c>
      <c r="AH24" s="11">
        <f>'Share E-Mopeds+E-Motorcycles'!AS24*'E-Mopeds EU27+4'!$B$35</f>
        <v>8.0705704277058494</v>
      </c>
      <c r="AI24" s="11">
        <f>'Share E-Mopeds+E-Motorcycles'!AT24*'E-Mopeds EU27+4'!$B$36</f>
        <v>8.0771450105802618</v>
      </c>
      <c r="AJ24" s="11">
        <f>'Share E-Mopeds+E-Motorcycles'!AU24*'E-Mopeds EU27+4'!$B$37</f>
        <v>8.0817896973642451</v>
      </c>
      <c r="AK24" s="11">
        <f>'Share E-Mopeds+E-Motorcycles'!AV24*'E-Mopeds EU27+4'!$B$38</f>
        <v>8.0850696474372423</v>
      </c>
      <c r="AL24" s="11">
        <f>'Share E-Mopeds+E-Motorcycles'!AW24*'E-Mopeds EU27+4'!$B$39</f>
        <v>8.0873851898021645</v>
      </c>
      <c r="AM24" s="11">
        <f>'Share E-Mopeds+E-Motorcycles'!AX24*'E-Mopeds EU27+4'!$B$40</f>
        <v>8.0890195574851109</v>
      </c>
      <c r="AN24" s="11">
        <f>'Share E-Mopeds+E-Motorcycles'!AY24*'E-Mopeds EU27+4'!$B$41</f>
        <v>8.0901729692044952</v>
      </c>
      <c r="AO24" s="11">
        <f>'Share E-Mopeds+E-Motorcycles'!AZ24*'E-Mopeds EU27+4'!$B$42</f>
        <v>8.0909868763964603</v>
      </c>
      <c r="AP24" s="11">
        <f>'Share E-Mopeds+E-Motorcycles'!BA24*'E-Mopeds EU27+4'!$B$43</f>
        <v>8.0915611704450434</v>
      </c>
    </row>
    <row r="25" spans="1:42" x14ac:dyDescent="0.35">
      <c r="A25" t="s">
        <v>42</v>
      </c>
      <c r="B25" s="9">
        <f>'Share E-Mopeds+E-Motorcycles'!M25*'E-Mopeds EU27+4'!$B$3</f>
        <v>10.722763488429667</v>
      </c>
      <c r="C25" s="9">
        <f>'Share E-Mopeds+E-Motorcycles'!N25*'E-Mopeds EU27+4'!$B$4</f>
        <v>15.167017300791423</v>
      </c>
      <c r="D25" s="9">
        <f>'Share E-Mopeds+E-Motorcycles'!O25*'E-Mopeds EU27+4'!$B$5</f>
        <v>18.547865923775849</v>
      </c>
      <c r="E25" s="9">
        <f>'Share E-Mopeds+E-Motorcycles'!P25*'E-Mopeds EU27+4'!$B$6</f>
        <v>23.144848794806265</v>
      </c>
      <c r="F25" s="9">
        <f>'Share E-Mopeds+E-Motorcycles'!Q25*'E-Mopeds EU27+4'!$B$7</f>
        <v>43.904669622154699</v>
      </c>
      <c r="G25" s="9">
        <f>'Share E-Mopeds+E-Motorcycles'!R25*'E-Mopeds EU27+4'!$B$8</f>
        <v>62.52878796973085</v>
      </c>
      <c r="H25" s="9">
        <f>'Share E-Mopeds+E-Motorcycles'!S25*'E-Mopeds EU27+4'!$B$9</f>
        <v>62.533014177135037</v>
      </c>
      <c r="I25" s="9">
        <f>'Share E-Mopeds+E-Motorcycles'!T25*'E-Mopeds EU27+4'!$B$10</f>
        <v>63.485675450871639</v>
      </c>
      <c r="J25" s="9">
        <f>'Share E-Mopeds+E-Motorcycles'!U25*'E-Mopeds EU27+4'!$B$11</f>
        <v>66.865531830040823</v>
      </c>
      <c r="K25" s="9">
        <f>'Share E-Mopeds+E-Motorcycles'!V25*'E-Mopeds EU27+4'!$B$12</f>
        <v>87.007526370848694</v>
      </c>
      <c r="L25" s="9">
        <f>'Share E-Mopeds+E-Motorcycles'!W25*'E-Mopeds EU27+4'!$B$13</f>
        <v>145.74245734550718</v>
      </c>
      <c r="M25" s="9">
        <f>'Share E-Mopeds+E-Motorcycles'!X25*'E-Mopeds EU27+4'!$B$14</f>
        <v>191.52784389650114</v>
      </c>
      <c r="N25" s="11">
        <f>'Share E-Mopeds+E-Motorcycles'!Y25*'E-Mopeds EU27+4'!$B$15</f>
        <v>250.23070151752981</v>
      </c>
      <c r="O25" s="11">
        <f>'Share E-Mopeds+E-Motorcycles'!Z25*'E-Mopeds EU27+4'!$B$16</f>
        <v>326.14259053588972</v>
      </c>
      <c r="P25" s="11">
        <f>'Share E-Mopeds+E-Motorcycles'!AA25*'E-Mopeds EU27+4'!$B$17</f>
        <v>406.96765460236185</v>
      </c>
      <c r="Q25" s="11">
        <f>'Share E-Mopeds+E-Motorcycles'!AB25*'E-Mopeds EU27+4'!$B$18</f>
        <v>493.72144641911962</v>
      </c>
      <c r="R25" s="11">
        <f>'Share E-Mopeds+E-Motorcycles'!AC25*'E-Mopeds EU27+4'!$B$19</f>
        <v>581.11409393008989</v>
      </c>
      <c r="S25" s="11">
        <f>'Share E-Mopeds+E-Motorcycles'!AD25*'E-Mopeds EU27+4'!$B$20</f>
        <v>664.0360364425926</v>
      </c>
      <c r="T25" s="11">
        <f>'Share E-Mopeds+E-Motorcycles'!AE25*'E-Mopeds EU27+4'!$B$21</f>
        <v>738.36614157943518</v>
      </c>
      <c r="U25" s="11">
        <f>'Share E-Mopeds+E-Motorcycles'!AF25*'E-Mopeds EU27+4'!$B$22</f>
        <v>801.67371348377992</v>
      </c>
      <c r="V25" s="11">
        <f>'Share E-Mopeds+E-Motorcycles'!AG25*'E-Mopeds EU27+4'!$B$23</f>
        <v>853.28730529876327</v>
      </c>
      <c r="W25" s="11">
        <f>'Share E-Mopeds+E-Motorcycles'!AH25*'E-Mopeds EU27+4'!$B$24</f>
        <v>893.88809762234484</v>
      </c>
      <c r="X25" s="11">
        <f>'Share E-Mopeds+E-Motorcycles'!AI25*'E-Mopeds EU27+4'!$B$25</f>
        <v>924.93626322774355</v>
      </c>
      <c r="Y25" s="11">
        <f>'Share E-Mopeds+E-Motorcycles'!AJ25*'E-Mopeds EU27+4'!$B$26</f>
        <v>948.17026609685547</v>
      </c>
      <c r="Z25" s="11">
        <f>'Share E-Mopeds+E-Motorcycles'!AK25*'E-Mopeds EU27+4'!$B$27</f>
        <v>965.27627841304741</v>
      </c>
      <c r="AA25" s="11">
        <f>'Share E-Mopeds+E-Motorcycles'!AL25*'E-Mopeds EU27+4'!$B$28</f>
        <v>977.72033598372764</v>
      </c>
      <c r="AB25" s="11">
        <f>'Share E-Mopeds+E-Motorcycles'!AM25*'E-Mopeds EU27+4'!$B$29</f>
        <v>986.69416630481214</v>
      </c>
      <c r="AC25" s="11">
        <f>'Share E-Mopeds+E-Motorcycles'!AN25*'E-Mopeds EU27+4'!$B$30</f>
        <v>993.1247728081604</v>
      </c>
      <c r="AD25" s="11">
        <f>'Share E-Mopeds+E-Motorcycles'!AO25*'E-Mopeds EU27+4'!$B$31</f>
        <v>997.71209800251484</v>
      </c>
      <c r="AE25" s="11">
        <f>'Share E-Mopeds+E-Motorcycles'!AP25*'E-Mopeds EU27+4'!$B$32</f>
        <v>1000.973943607966</v>
      </c>
      <c r="AF25" s="11">
        <f>'Share E-Mopeds+E-Motorcycles'!AQ25*'E-Mopeds EU27+4'!$B$33</f>
        <v>1003.2879719976561</v>
      </c>
      <c r="AG25" s="11">
        <f>'Share E-Mopeds+E-Motorcycles'!AR25*'E-Mopeds EU27+4'!$B$34</f>
        <v>1004.9269204924982</v>
      </c>
      <c r="AH25" s="11">
        <f>'Share E-Mopeds+E-Motorcycles'!AS25*'E-Mopeds EU27+4'!$B$35</f>
        <v>1006.086391489648</v>
      </c>
      <c r="AI25" s="11">
        <f>'Share E-Mopeds+E-Motorcycles'!AT25*'E-Mopeds EU27+4'!$B$36</f>
        <v>1006.9059863892799</v>
      </c>
      <c r="AJ25" s="11">
        <f>'Share E-Mopeds+E-Motorcycles'!AU25*'E-Mopeds EU27+4'!$B$37</f>
        <v>1007.4849982705288</v>
      </c>
      <c r="AK25" s="11">
        <f>'Share E-Mopeds+E-Motorcycles'!AV25*'E-Mopeds EU27+4'!$B$38</f>
        <v>1007.893880537621</v>
      </c>
      <c r="AL25" s="11">
        <f>'Share E-Mopeds+E-Motorcycles'!AW25*'E-Mopeds EU27+4'!$B$39</f>
        <v>1008.1825386545574</v>
      </c>
      <c r="AM25" s="11">
        <f>'Share E-Mopeds+E-Motorcycles'!AX25*'E-Mopeds EU27+4'!$B$40</f>
        <v>1008.3862807690999</v>
      </c>
      <c r="AN25" s="11">
        <f>'Share E-Mopeds+E-Motorcycles'!AY25*'E-Mopeds EU27+4'!$B$41</f>
        <v>1008.5300663719952</v>
      </c>
      <c r="AO25" s="11">
        <f>'Share E-Mopeds+E-Motorcycles'!AZ25*'E-Mopeds EU27+4'!$B$42</f>
        <v>1008.6315289584516</v>
      </c>
      <c r="AP25" s="11">
        <f>'Share E-Mopeds+E-Motorcycles'!BA25*'E-Mopeds EU27+4'!$B$43</f>
        <v>1008.703121100812</v>
      </c>
    </row>
    <row r="26" spans="1:42" x14ac:dyDescent="0.35">
      <c r="A26" t="s">
        <v>43</v>
      </c>
      <c r="B26" s="9">
        <f>'Share E-Mopeds+E-Motorcycles'!M26*'E-Mopeds EU27+4'!$B$3</f>
        <v>0</v>
      </c>
      <c r="C26" s="9">
        <f>'Share E-Mopeds+E-Motorcycles'!N26*'E-Mopeds EU27+4'!$B$4</f>
        <v>0</v>
      </c>
      <c r="D26" s="9">
        <f>'Share E-Mopeds+E-Motorcycles'!O26*'E-Mopeds EU27+4'!$B$5</f>
        <v>0</v>
      </c>
      <c r="E26" s="9">
        <f>'Share E-Mopeds+E-Motorcycles'!P26*'E-Mopeds EU27+4'!$B$6</f>
        <v>0</v>
      </c>
      <c r="F26" s="9">
        <f>'Share E-Mopeds+E-Motorcycles'!Q26*'E-Mopeds EU27+4'!$B$7</f>
        <v>0</v>
      </c>
      <c r="G26" s="9">
        <f>'Share E-Mopeds+E-Motorcycles'!R26*'E-Mopeds EU27+4'!$B$8</f>
        <v>0</v>
      </c>
      <c r="H26" s="9">
        <f>'Share E-Mopeds+E-Motorcycles'!S26*'E-Mopeds EU27+4'!$B$9</f>
        <v>4.2234150425580905</v>
      </c>
      <c r="I26" s="9">
        <f>'Share E-Mopeds+E-Motorcycles'!T26*'E-Mopeds EU27+4'!$B$10</f>
        <v>5.4379821197194342</v>
      </c>
      <c r="J26" s="9">
        <f>'Share E-Mopeds+E-Motorcycles'!U26*'E-Mopeds EU27+4'!$B$11</f>
        <v>4.7409046787182332</v>
      </c>
      <c r="K26" s="9">
        <f>'Share E-Mopeds+E-Motorcycles'!V26*'E-Mopeds EU27+4'!$B$12</f>
        <v>7.3558882243501458</v>
      </c>
      <c r="L26" s="9">
        <f>'Share E-Mopeds+E-Motorcycles'!W26*'E-Mopeds EU27+4'!$B$13</f>
        <v>10.518867676634679</v>
      </c>
      <c r="M26" s="9">
        <f>'Share E-Mopeds+E-Motorcycles'!X26*'E-Mopeds EU27+4'!$B$14</f>
        <v>17.835459474713421</v>
      </c>
      <c r="N26" s="11">
        <f>'Share E-Mopeds+E-Motorcycles'!Y26*'E-Mopeds EU27+4'!$B$15</f>
        <v>21.845613828821122</v>
      </c>
      <c r="O26" s="11">
        <f>'Share E-Mopeds+E-Motorcycles'!Z26*'E-Mopeds EU27+4'!$B$16</f>
        <v>28.472865410878665</v>
      </c>
      <c r="P26" s="11">
        <f>'Share E-Mopeds+E-Motorcycles'!AA26*'E-Mopeds EU27+4'!$B$17</f>
        <v>35.529046473305911</v>
      </c>
      <c r="Q26" s="11">
        <f>'Share E-Mopeds+E-Motorcycles'!AB26*'E-Mopeds EU27+4'!$B$18</f>
        <v>43.102816689036473</v>
      </c>
      <c r="R26" s="11">
        <f>'Share E-Mopeds+E-Motorcycles'!AC26*'E-Mopeds EU27+4'!$B$19</f>
        <v>50.732360215969358</v>
      </c>
      <c r="S26" s="11">
        <f>'Share E-Mopeds+E-Motorcycles'!AD26*'E-Mopeds EU27+4'!$B$20</f>
        <v>57.971602735284833</v>
      </c>
      <c r="T26" s="11">
        <f>'Share E-Mopeds+E-Motorcycles'!AE26*'E-Mopeds EU27+4'!$B$21</f>
        <v>64.460761590803529</v>
      </c>
      <c r="U26" s="11">
        <f>'Share E-Mopeds+E-Motorcycles'!AF26*'E-Mopeds EU27+4'!$B$22</f>
        <v>69.987632433891321</v>
      </c>
      <c r="V26" s="11">
        <f>'Share E-Mopeds+E-Motorcycles'!AG26*'E-Mopeds EU27+4'!$B$23</f>
        <v>74.493596683164483</v>
      </c>
      <c r="W26" s="11">
        <f>'Share E-Mopeds+E-Motorcycles'!AH26*'E-Mopeds EU27+4'!$B$24</f>
        <v>78.03812269402647</v>
      </c>
      <c r="X26" s="11">
        <f>'Share E-Mopeds+E-Motorcycles'!AI26*'E-Mopeds EU27+4'!$B$25</f>
        <v>80.748686313100649</v>
      </c>
      <c r="Y26" s="11">
        <f>'Share E-Mopeds+E-Motorcycles'!AJ26*'E-Mopeds EU27+4'!$B$26</f>
        <v>82.777058736221505</v>
      </c>
      <c r="Z26" s="11">
        <f>'Share E-Mopeds+E-Motorcycles'!AK26*'E-Mopeds EU27+4'!$B$27</f>
        <v>84.270445986244482</v>
      </c>
      <c r="AA26" s="11">
        <f>'Share E-Mopeds+E-Motorcycles'!AL26*'E-Mopeds EU27+4'!$B$28</f>
        <v>85.356835763774043</v>
      </c>
      <c r="AB26" s="11">
        <f>'Share E-Mopeds+E-Motorcycles'!AM26*'E-Mopeds EU27+4'!$B$29</f>
        <v>86.140268134665774</v>
      </c>
      <c r="AC26" s="11">
        <f>'Share E-Mopeds+E-Motorcycles'!AN26*'E-Mopeds EU27+4'!$B$30</f>
        <v>86.701672252966631</v>
      </c>
      <c r="AD26" s="11">
        <f>'Share E-Mopeds+E-Motorcycles'!AO26*'E-Mopeds EU27+4'!$B$31</f>
        <v>87.102154424400226</v>
      </c>
      <c r="AE26" s="11">
        <f>'Share E-Mopeds+E-Motorcycles'!AP26*'E-Mopeds EU27+4'!$B$32</f>
        <v>87.386919719121394</v>
      </c>
      <c r="AF26" s="11">
        <f>'Share E-Mopeds+E-Motorcycles'!AQ26*'E-Mopeds EU27+4'!$B$33</f>
        <v>87.588938777068833</v>
      </c>
      <c r="AG26" s="11">
        <f>'Share E-Mopeds+E-Motorcycles'!AR26*'E-Mopeds EU27+4'!$B$34</f>
        <v>87.73202208254061</v>
      </c>
      <c r="AH26" s="11">
        <f>'Share E-Mopeds+E-Motorcycles'!AS26*'E-Mopeds EU27+4'!$B$35</f>
        <v>87.833246095005251</v>
      </c>
      <c r="AI26" s="11">
        <f>'Share E-Mopeds+E-Motorcycles'!AT26*'E-Mopeds EU27+4'!$B$36</f>
        <v>87.904798280907499</v>
      </c>
      <c r="AJ26" s="11">
        <f>'Share E-Mopeds+E-Motorcycles'!AU26*'E-Mopeds EU27+4'!$B$37</f>
        <v>87.955347113977751</v>
      </c>
      <c r="AK26" s="11">
        <f>'Share E-Mopeds+E-Motorcycles'!AV26*'E-Mopeds EU27+4'!$B$38</f>
        <v>87.991043309745038</v>
      </c>
      <c r="AL26" s="11">
        <f>'Share E-Mopeds+E-Motorcycles'!AW26*'E-Mopeds EU27+4'!$B$39</f>
        <v>88.016243709667606</v>
      </c>
      <c r="AM26" s="11">
        <f>'Share E-Mopeds+E-Motorcycles'!AX26*'E-Mopeds EU27+4'!$B$40</f>
        <v>88.034030781869262</v>
      </c>
      <c r="AN26" s="11">
        <f>'Share E-Mopeds+E-Motorcycles'!AY26*'E-Mopeds EU27+4'!$B$41</f>
        <v>88.046583537130473</v>
      </c>
      <c r="AO26" s="11">
        <f>'Share E-Mopeds+E-Motorcycles'!AZ26*'E-Mopeds EU27+4'!$B$42</f>
        <v>88.055441412956071</v>
      </c>
      <c r="AP26" s="11">
        <f>'Share E-Mopeds+E-Motorcycles'!BA26*'E-Mopeds EU27+4'!$B$43</f>
        <v>88.061691542479366</v>
      </c>
    </row>
    <row r="27" spans="1:42" x14ac:dyDescent="0.35">
      <c r="A27" t="s">
        <v>44</v>
      </c>
      <c r="B27" s="9">
        <f>'Share E-Mopeds+E-Motorcycles'!M27*'E-Mopeds EU27+4'!$B$3</f>
        <v>0.19333038831381547</v>
      </c>
      <c r="C27" s="9">
        <f>'Share E-Mopeds+E-Motorcycles'!N27*'E-Mopeds EU27+4'!$B$4</f>
        <v>0.27345985458770816</v>
      </c>
      <c r="D27" s="9">
        <f>'Share E-Mopeds+E-Motorcycles'!O27*'E-Mopeds EU27+4'!$B$5</f>
        <v>0.27874348887665107</v>
      </c>
      <c r="E27" s="9">
        <f>'Share E-Mopeds+E-Motorcycles'!P27*'E-Mopeds EU27+4'!$B$6</f>
        <v>1.0269311061897235</v>
      </c>
      <c r="F27" s="9">
        <f>'Share E-Mopeds+E-Motorcycles'!Q27*'E-Mopeds EU27+4'!$B$7</f>
        <v>0.67135154489866034</v>
      </c>
      <c r="G27" s="9">
        <f>'Share E-Mopeds+E-Motorcycles'!R27*'E-Mopeds EU27+4'!$B$8</f>
        <v>1.2749857428474223</v>
      </c>
      <c r="H27" s="9">
        <f>'Share E-Mopeds+E-Motorcycles'!S27*'E-Mopeds EU27+4'!$B$9</f>
        <v>2.2741465613774334</v>
      </c>
      <c r="I27" s="9">
        <f>'Share E-Mopeds+E-Motorcycles'!T27*'E-Mopeds EU27+4'!$B$10</f>
        <v>4.4082546760792916</v>
      </c>
      <c r="J27" s="9">
        <f>'Share E-Mopeds+E-Motorcycles'!U27*'E-Mopeds EU27+4'!$B$11</f>
        <v>11.570623795089551</v>
      </c>
      <c r="K27" s="9">
        <f>'Share E-Mopeds+E-Motorcycles'!V27*'E-Mopeds EU27+4'!$B$12</f>
        <v>20.601890802817213</v>
      </c>
      <c r="L27" s="9">
        <f>'Share E-Mopeds+E-Motorcycles'!W27*'E-Mopeds EU27+4'!$B$13</f>
        <v>38.300792769207035</v>
      </c>
      <c r="M27" s="9">
        <f>'Share E-Mopeds+E-Motorcycles'!X27*'E-Mopeds EU27+4'!$B$14</f>
        <v>64.941613326115927</v>
      </c>
      <c r="N27" s="11">
        <f>'Share E-Mopeds+E-Motorcycles'!Y27*'E-Mopeds EU27+4'!$B$15</f>
        <v>79.543193611262311</v>
      </c>
      <c r="O27" s="11">
        <f>'Share E-Mopeds+E-Motorcycles'!Z27*'E-Mopeds EU27+4'!$B$16</f>
        <v>97.194395511371482</v>
      </c>
      <c r="P27" s="11">
        <f>'Share E-Mopeds+E-Motorcycles'!AA27*'E-Mopeds EU27+4'!$B$17</f>
        <v>121.28123198127487</v>
      </c>
      <c r="Q27" s="11">
        <f>'Share E-Mopeds+E-Motorcycles'!AB27*'E-Mopeds EU27+4'!$B$18</f>
        <v>147.13490028045169</v>
      </c>
      <c r="R27" s="11">
        <f>'Share E-Mopeds+E-Motorcycles'!AC27*'E-Mopeds EU27+4'!$B$19</f>
        <v>173.17895522283251</v>
      </c>
      <c r="S27" s="11">
        <f>'Share E-Mopeds+E-Motorcycles'!AD27*'E-Mopeds EU27+4'!$B$20</f>
        <v>197.8906865667476</v>
      </c>
      <c r="T27" s="11">
        <f>'Share E-Mopeds+E-Motorcycles'!AE27*'E-Mopeds EU27+4'!$B$21</f>
        <v>220.04194753883181</v>
      </c>
      <c r="U27" s="11">
        <f>'Share E-Mopeds+E-Motorcycles'!AF27*'E-Mopeds EU27+4'!$B$22</f>
        <v>238.90836168126302</v>
      </c>
      <c r="V27" s="11">
        <f>'Share E-Mopeds+E-Motorcycles'!AG27*'E-Mopeds EU27+4'!$B$23</f>
        <v>254.2898297942906</v>
      </c>
      <c r="W27" s="11">
        <f>'Share E-Mopeds+E-Motorcycles'!AH27*'E-Mopeds EU27+4'!$B$24</f>
        <v>266.38935184901283</v>
      </c>
      <c r="X27" s="11">
        <f>'Share E-Mopeds+E-Motorcycles'!AI27*'E-Mopeds EU27+4'!$B$25</f>
        <v>275.64207680834807</v>
      </c>
      <c r="Y27" s="11">
        <f>'Share E-Mopeds+E-Motorcycles'!AJ27*'E-Mopeds EU27+4'!$B$26</f>
        <v>282.56608774620901</v>
      </c>
      <c r="Z27" s="11">
        <f>'Share E-Mopeds+E-Motorcycles'!AK27*'E-Mopeds EU27+4'!$B$27</f>
        <v>287.66388415467713</v>
      </c>
      <c r="AA27" s="11">
        <f>'Share E-Mopeds+E-Motorcycles'!AL27*'E-Mopeds EU27+4'!$B$28</f>
        <v>291.37236225103254</v>
      </c>
      <c r="AB27" s="11">
        <f>'Share E-Mopeds+E-Motorcycles'!AM27*'E-Mopeds EU27+4'!$B$29</f>
        <v>294.04667109259259</v>
      </c>
      <c r="AC27" s="11">
        <f>'Share E-Mopeds+E-Motorcycles'!AN27*'E-Mopeds EU27+4'!$B$30</f>
        <v>295.96306879715934</v>
      </c>
      <c r="AD27" s="11">
        <f>'Share E-Mopeds+E-Motorcycles'!AO27*'E-Mopeds EU27+4'!$B$31</f>
        <v>297.33014660980189</v>
      </c>
      <c r="AE27" s="11">
        <f>'Share E-Mopeds+E-Motorcycles'!AP27*'E-Mopeds EU27+4'!$B$32</f>
        <v>298.30221564056632</v>
      </c>
      <c r="AF27" s="11">
        <f>'Share E-Mopeds+E-Motorcycles'!AQ27*'E-Mopeds EU27+4'!$B$33</f>
        <v>298.99182379681031</v>
      </c>
      <c r="AG27" s="11">
        <f>'Share E-Mopeds+E-Motorcycles'!AR27*'E-Mopeds EU27+4'!$B$34</f>
        <v>299.48025006450115</v>
      </c>
      <c r="AH27" s="11">
        <f>'Share E-Mopeds+E-Motorcycles'!AS27*'E-Mopeds EU27+4'!$B$35</f>
        <v>299.82578629911484</v>
      </c>
      <c r="AI27" s="11">
        <f>'Share E-Mopeds+E-Motorcycles'!AT27*'E-Mopeds EU27+4'!$B$36</f>
        <v>300.07003538876313</v>
      </c>
      <c r="AJ27" s="11">
        <f>'Share E-Mopeds+E-Motorcycles'!AU27*'E-Mopeds EU27+4'!$B$37</f>
        <v>300.24258785944602</v>
      </c>
      <c r="AK27" s="11">
        <f>'Share E-Mopeds+E-Motorcycles'!AV27*'E-Mopeds EU27+4'!$B$38</f>
        <v>300.36443966886492</v>
      </c>
      <c r="AL27" s="11">
        <f>'Share E-Mopeds+E-Motorcycles'!AW27*'E-Mopeds EU27+4'!$B$39</f>
        <v>300.45046324259988</v>
      </c>
      <c r="AM27" s="11">
        <f>'Share E-Mopeds+E-Motorcycles'!AX27*'E-Mopeds EU27+4'!$B$40</f>
        <v>300.51118083127977</v>
      </c>
      <c r="AN27" s="11">
        <f>'Share E-Mopeds+E-Motorcycles'!AY27*'E-Mopeds EU27+4'!$B$41</f>
        <v>300.55403066188205</v>
      </c>
      <c r="AO27" s="11">
        <f>'Share E-Mopeds+E-Motorcycles'!AZ27*'E-Mopeds EU27+4'!$B$42</f>
        <v>300.58426772703029</v>
      </c>
      <c r="AP27" s="11">
        <f>'Share E-Mopeds+E-Motorcycles'!BA27*'E-Mopeds EU27+4'!$B$43</f>
        <v>300.60560304232496</v>
      </c>
    </row>
    <row r="28" spans="1:42" x14ac:dyDescent="0.35">
      <c r="A28" t="s">
        <v>45</v>
      </c>
      <c r="B28" s="9">
        <f>'Share E-Mopeds+E-Motorcycles'!M28*'E-Mopeds EU27+4'!$B$3</f>
        <v>7.5446005195635296E-2</v>
      </c>
      <c r="C28" s="9">
        <f>'Share E-Mopeds+E-Motorcycles'!N28*'E-Mopeds EU27+4'!$B$4</f>
        <v>0.10671604081471538</v>
      </c>
      <c r="D28" s="9">
        <f>'Share E-Mopeds+E-Motorcycles'!O28*'E-Mopeds EU27+4'!$B$5</f>
        <v>0.14165652713403581</v>
      </c>
      <c r="E28" s="9">
        <f>'Share E-Mopeds+E-Motorcycles'!P28*'E-Mopeds EU27+4'!$B$6</f>
        <v>3.889890553748953E-2</v>
      </c>
      <c r="F28" s="9">
        <f>'Share E-Mopeds+E-Motorcycles'!Q28*'E-Mopeds EU27+4'!$B$7</f>
        <v>8.6070710884443638E-2</v>
      </c>
      <c r="G28" s="9">
        <f>'Share E-Mopeds+E-Motorcycles'!R28*'E-Mopeds EU27+4'!$B$8</f>
        <v>0.1961516527457573</v>
      </c>
      <c r="H28" s="9">
        <f>'Share E-Mopeds+E-Motorcycles'!S28*'E-Mopeds EU27+4'!$B$9</f>
        <v>8.4227650421386427E-2</v>
      </c>
      <c r="I28" s="9">
        <f>'Share E-Mopeds+E-Motorcycles'!T28*'E-Mopeds EU27+4'!$B$10</f>
        <v>0.28083475735640268</v>
      </c>
      <c r="J28" s="9">
        <f>'Share E-Mopeds+E-Motorcycles'!U28*'E-Mopeds EU27+4'!$B$11</f>
        <v>0.1955818761847456</v>
      </c>
      <c r="K28" s="9">
        <f>'Share E-Mopeds+E-Motorcycles'!V28*'E-Mopeds EU27+4'!$B$12</f>
        <v>0.61467936493651354</v>
      </c>
      <c r="L28" s="9">
        <f>'Share E-Mopeds+E-Motorcycles'!W28*'E-Mopeds EU27+4'!$B$13</f>
        <v>1.1427449645894556</v>
      </c>
      <c r="M28" s="9">
        <f>'Share E-Mopeds+E-Motorcycles'!X28*'E-Mopeds EU27+4'!$B$14</f>
        <v>1.9376022336644423</v>
      </c>
      <c r="N28" s="11">
        <f>'Share E-Mopeds+E-Motorcycles'!Y28*'E-Mopeds EU27+4'!$B$15</f>
        <v>2.6896900659371101</v>
      </c>
      <c r="O28" s="11">
        <f>'Share E-Mopeds+E-Motorcycles'!Z28*'E-Mopeds EU27+4'!$B$16</f>
        <v>3.5056549037485856</v>
      </c>
      <c r="P28" s="11">
        <f>'Share E-Mopeds+E-Motorcycles'!AA28*'E-Mopeds EU27+4'!$B$17</f>
        <v>4.3744306797821713</v>
      </c>
      <c r="Q28" s="11">
        <f>'Share E-Mopeds+E-Motorcycles'!AB28*'E-Mopeds EU27+4'!$B$18</f>
        <v>5.3069334087311333</v>
      </c>
      <c r="R28" s="11">
        <f>'Share E-Mopeds+E-Motorcycles'!AC28*'E-Mopeds EU27+4'!$B$19</f>
        <v>6.2463030960663746</v>
      </c>
      <c r="S28" s="11">
        <f>'Share E-Mopeds+E-Motorcycles'!AD28*'E-Mopeds EU27+4'!$B$20</f>
        <v>7.1376178854646781</v>
      </c>
      <c r="T28" s="11">
        <f>'Share E-Mopeds+E-Motorcycles'!AE28*'E-Mopeds EU27+4'!$B$21</f>
        <v>7.9365803795718239</v>
      </c>
      <c r="U28" s="11">
        <f>'Share E-Mopeds+E-Motorcycles'!AF28*'E-Mopeds EU27+4'!$B$22</f>
        <v>8.6170634146952594</v>
      </c>
      <c r="V28" s="11">
        <f>'Share E-Mopeds+E-Motorcycles'!AG28*'E-Mopeds EU27+4'!$B$23</f>
        <v>9.1718497152178937</v>
      </c>
      <c r="W28" s="11">
        <f>'Share E-Mopeds+E-Motorcycles'!AH28*'E-Mopeds EU27+4'!$B$24</f>
        <v>9.6082611831938269</v>
      </c>
      <c r="X28" s="11">
        <f>'Share E-Mopeds+E-Motorcycles'!AI28*'E-Mopeds EU27+4'!$B$25</f>
        <v>9.9419929838400432</v>
      </c>
      <c r="Y28" s="11">
        <f>'Share E-Mopeds+E-Motorcycles'!AJ28*'E-Mopeds EU27+4'!$B$26</f>
        <v>10.191731590374008</v>
      </c>
      <c r="Z28" s="11">
        <f>'Share E-Mopeds+E-Motorcycles'!AK28*'E-Mopeds EU27+4'!$B$27</f>
        <v>10.375601399776418</v>
      </c>
      <c r="AA28" s="11">
        <f>'Share E-Mopeds+E-Motorcycles'!AL28*'E-Mopeds EU27+4'!$B$28</f>
        <v>10.509360598087513</v>
      </c>
      <c r="AB28" s="11">
        <f>'Share E-Mopeds+E-Motorcycles'!AM28*'E-Mopeds EU27+4'!$B$29</f>
        <v>10.605818874876284</v>
      </c>
      <c r="AC28" s="11">
        <f>'Share E-Mopeds+E-Motorcycles'!AN28*'E-Mopeds EU27+4'!$B$30</f>
        <v>10.674940442793858</v>
      </c>
      <c r="AD28" s="11">
        <f>'Share E-Mopeds+E-Motorcycles'!AO28*'E-Mopeds EU27+4'!$B$31</f>
        <v>10.724248872693353</v>
      </c>
      <c r="AE28" s="11">
        <f>'Share E-Mopeds+E-Motorcycles'!AP28*'E-Mopeds EU27+4'!$B$32</f>
        <v>10.759309933020468</v>
      </c>
      <c r="AF28" s="11">
        <f>'Share E-Mopeds+E-Motorcycles'!AQ28*'E-Mopeds EU27+4'!$B$33</f>
        <v>10.784183056639195</v>
      </c>
      <c r="AG28" s="11">
        <f>'Share E-Mopeds+E-Motorcycles'!AR28*'E-Mopeds EU27+4'!$B$34</f>
        <v>10.801799853692575</v>
      </c>
      <c r="AH28" s="11">
        <f>'Share E-Mopeds+E-Motorcycles'!AS28*'E-Mopeds EU27+4'!$B$35</f>
        <v>10.814262823279693</v>
      </c>
      <c r="AI28" s="11">
        <f>'Share E-Mopeds+E-Motorcycles'!AT28*'E-Mopeds EU27+4'!$B$36</f>
        <v>10.823072518677833</v>
      </c>
      <c r="AJ28" s="11">
        <f>'Share E-Mopeds+E-Motorcycles'!AU28*'E-Mopeds EU27+4'!$B$37</f>
        <v>10.829296225423688</v>
      </c>
      <c r="AK28" s="11">
        <f>'Share E-Mopeds+E-Motorcycles'!AV28*'E-Mopeds EU27+4'!$B$38</f>
        <v>10.833691235969024</v>
      </c>
      <c r="AL28" s="11">
        <f>'Share E-Mopeds+E-Motorcycles'!AW28*'E-Mopeds EU27+4'!$B$39</f>
        <v>10.83679397621979</v>
      </c>
      <c r="AM28" s="11">
        <f>'Share E-Mopeds+E-Motorcycles'!AX28*'E-Mopeds EU27+4'!$B$40</f>
        <v>10.838983967848213</v>
      </c>
      <c r="AN28" s="11">
        <f>'Share E-Mopeds+E-Motorcycles'!AY28*'E-Mopeds EU27+4'!$B$41</f>
        <v>10.840529496455963</v>
      </c>
      <c r="AO28" s="11">
        <f>'Share E-Mopeds+E-Motorcycles'!AZ28*'E-Mopeds EU27+4'!$B$42</f>
        <v>10.841620101682262</v>
      </c>
      <c r="AP28" s="11">
        <f>'Share E-Mopeds+E-Motorcycles'!BA28*'E-Mopeds EU27+4'!$B$43</f>
        <v>10.842389634249365</v>
      </c>
    </row>
    <row r="29" spans="1:42" x14ac:dyDescent="0.35">
      <c r="A29" t="s">
        <v>46</v>
      </c>
      <c r="B29" s="9">
        <f>'Share E-Mopeds+E-Motorcycles'!M29*'E-Mopeds EU27+4'!$B$3</f>
        <v>4.715375324727206E-3</v>
      </c>
      <c r="C29" s="9">
        <f>'Share E-Mopeds+E-Motorcycles'!N29*'E-Mopeds EU27+4'!$B$4</f>
        <v>6.669752550919711E-3</v>
      </c>
      <c r="D29" s="9">
        <f>'Share E-Mopeds+E-Motorcycles'!O29*'E-Mopeds EU27+4'!$B$5</f>
        <v>1.3708696174261528E-2</v>
      </c>
      <c r="E29" s="9">
        <f>'Share E-Mopeds+E-Motorcycles'!P29*'E-Mopeds EU27+4'!$B$6</f>
        <v>0.10891693550497067</v>
      </c>
      <c r="F29" s="9">
        <f>'Share E-Mopeds+E-Motorcycles'!Q29*'E-Mopeds EU27+4'!$B$7</f>
        <v>2.5821213265333091E-2</v>
      </c>
      <c r="G29" s="9">
        <f>'Share E-Mopeds+E-Motorcycles'!R29*'E-Mopeds EU27+4'!$B$8</f>
        <v>0.10897314041430961</v>
      </c>
      <c r="H29" s="9">
        <f>'Share E-Mopeds+E-Motorcycles'!S29*'E-Mopeds EU27+4'!$B$9</f>
        <v>0.45723581657324064</v>
      </c>
      <c r="I29" s="9">
        <f>'Share E-Mopeds+E-Motorcycles'!T29*'E-Mopeds EU27+4'!$B$10</f>
        <v>0.12765216243472852</v>
      </c>
      <c r="J29" s="9">
        <f>'Share E-Mopeds+E-Motorcycles'!U29*'E-Mopeds EU27+4'!$B$11</f>
        <v>7.8232750473898258E-3</v>
      </c>
      <c r="K29" s="9">
        <f>'Share E-Mopeds+E-Motorcycles'!V29*'E-Mopeds EU27+4'!$B$12</f>
        <v>6.7547182960056434E-2</v>
      </c>
      <c r="L29" s="9">
        <f>'Share E-Mopeds+E-Motorcycles'!W29*'E-Mopeds EU27+4'!$B$13</f>
        <v>0.12557636973510503</v>
      </c>
      <c r="M29" s="9">
        <f>'Share E-Mopeds+E-Motorcycles'!X29*'E-Mopeds EU27+4'!$B$14</f>
        <v>0.21292332238070791</v>
      </c>
      <c r="N29" s="11">
        <f>'Share E-Mopeds+E-Motorcycles'!Y29*'E-Mopeds EU27+4'!$B$15</f>
        <v>0.26079735610249932</v>
      </c>
      <c r="O29" s="11">
        <f>'Share E-Mopeds+E-Motorcycles'!Z29*'E-Mopeds EU27+4'!$B$16</f>
        <v>0.33991482583211879</v>
      </c>
      <c r="P29" s="11">
        <f>'Share E-Mopeds+E-Motorcycles'!AA29*'E-Mopeds EU27+4'!$B$17</f>
        <v>0.42415294244817431</v>
      </c>
      <c r="Q29" s="11">
        <f>'Share E-Mopeds+E-Motorcycles'!AB29*'E-Mopeds EU27+4'!$B$18</f>
        <v>0.51457014305731741</v>
      </c>
      <c r="R29" s="11">
        <f>'Share E-Mopeds+E-Motorcycles'!AC29*'E-Mopeds EU27+4'!$B$19</f>
        <v>0.60565317673558905</v>
      </c>
      <c r="S29" s="11">
        <f>'Share E-Mopeds+E-Motorcycles'!AD29*'E-Mopeds EU27+4'!$B$20</f>
        <v>0.6920767180476417</v>
      </c>
      <c r="T29" s="11">
        <f>'Share E-Mopeds+E-Motorcycles'!AE29*'E-Mopeds EU27+4'!$B$21</f>
        <v>0.7695456088789745</v>
      </c>
      <c r="U29" s="11">
        <f>'Share E-Mopeds+E-Motorcycles'!AF29*'E-Mopeds EU27+4'!$B$22</f>
        <v>0.83552651079785967</v>
      </c>
      <c r="V29" s="11">
        <f>'Share E-Mopeds+E-Motorcycles'!AG29*'E-Mopeds EU27+4'!$B$23</f>
        <v>0.88931962332429493</v>
      </c>
      <c r="W29" s="11">
        <f>'Share E-Mopeds+E-Motorcycles'!AH29*'E-Mopeds EU27+4'!$B$24</f>
        <v>0.93163489171239455</v>
      </c>
      <c r="X29" s="11">
        <f>'Share E-Mopeds+E-Motorcycles'!AI29*'E-Mopeds EU27+4'!$B$25</f>
        <v>0.96399414840078002</v>
      </c>
      <c r="Y29" s="11">
        <f>'Share E-Mopeds+E-Motorcycles'!AJ29*'E-Mopeds EU27+4'!$B$26</f>
        <v>0.98820926862062153</v>
      </c>
      <c r="Z29" s="11">
        <f>'Share E-Mopeds+E-Motorcycles'!AK29*'E-Mopeds EU27+4'!$B$27</f>
        <v>1.0060376276447722</v>
      </c>
      <c r="AA29" s="11">
        <f>'Share E-Mopeds+E-Motorcycles'!AL29*'E-Mopeds EU27+4'!$B$28</f>
        <v>1.0190071685282009</v>
      </c>
      <c r="AB29" s="11">
        <f>'Share E-Mopeds+E-Motorcycles'!AM29*'E-Mopeds EU27+4'!$B$29</f>
        <v>1.028359942618903</v>
      </c>
      <c r="AC29" s="11">
        <f>'Share E-Mopeds+E-Motorcycles'!AN29*'E-Mopeds EU27+4'!$B$30</f>
        <v>1.0350620985255843</v>
      </c>
      <c r="AD29" s="11">
        <f>'Share E-Mopeds+E-Motorcycles'!AO29*'E-Mopeds EU27+4'!$B$31</f>
        <v>1.0398431356845528</v>
      </c>
      <c r="AE29" s="11">
        <f>'Share E-Mopeds+E-Motorcycles'!AP29*'E-Mopeds EU27+4'!$B$32</f>
        <v>1.043242721365915</v>
      </c>
      <c r="AF29" s="11">
        <f>'Share E-Mopeds+E-Motorcycles'!AQ29*'E-Mopeds EU27+4'!$B$33</f>
        <v>1.0456544657374784</v>
      </c>
      <c r="AG29" s="11">
        <f>'Share E-Mopeds+E-Motorcycles'!AR29*'E-Mopeds EU27+4'!$B$34</f>
        <v>1.0473626231763973</v>
      </c>
      <c r="AH29" s="11">
        <f>'Share E-Mopeds+E-Motorcycles'!AS29*'E-Mopeds EU27+4'!$B$35</f>
        <v>1.0485710559094725</v>
      </c>
      <c r="AI29" s="11">
        <f>'Share E-Mopeds+E-Motorcycles'!AT29*'E-Mopeds EU27+4'!$B$36</f>
        <v>1.0494252603760019</v>
      </c>
      <c r="AJ29" s="11">
        <f>'Share E-Mopeds+E-Motorcycles'!AU29*'E-Mopeds EU27+4'!$B$37</f>
        <v>1.0500287225685543</v>
      </c>
      <c r="AK29" s="11">
        <f>'Share E-Mopeds+E-Motorcycles'!AV29*'E-Mopeds EU27+4'!$B$38</f>
        <v>1.0504548709730792</v>
      </c>
      <c r="AL29" s="11">
        <f>'Share E-Mopeds+E-Motorcycles'!AW29*'E-Mopeds EU27+4'!$B$39</f>
        <v>1.050755718444065</v>
      </c>
      <c r="AM29" s="11">
        <f>'Share E-Mopeds+E-Motorcycles'!AX29*'E-Mopeds EU27+4'!$B$40</f>
        <v>1.0509680641093937</v>
      </c>
      <c r="AN29" s="11">
        <f>'Share E-Mopeds+E-Motorcycles'!AY29*'E-Mopeds EU27+4'!$B$41</f>
        <v>1.0511179214404616</v>
      </c>
      <c r="AO29" s="11">
        <f>'Share E-Mopeds+E-Motorcycles'!AZ29*'E-Mopeds EU27+4'!$B$42</f>
        <v>1.0512236685535481</v>
      </c>
      <c r="AP29" s="11">
        <f>'Share E-Mopeds+E-Motorcycles'!BA29*'E-Mopeds EU27+4'!$B$43</f>
        <v>1.0512982838638685</v>
      </c>
    </row>
    <row r="30" spans="1:42" x14ac:dyDescent="0.35">
      <c r="A30" t="s">
        <v>47</v>
      </c>
      <c r="B30" s="9">
        <f>'Share E-Mopeds+E-Motorcycles'!M30*'E-Mopeds EU27+4'!$B$3</f>
        <v>7.7803692857998902E-2</v>
      </c>
      <c r="C30" s="9">
        <f>'Share E-Mopeds+E-Motorcycles'!N30*'E-Mopeds EU27+4'!$B$4</f>
        <v>0.11005091709017523</v>
      </c>
      <c r="D30" s="9">
        <f>'Share E-Mopeds+E-Motorcycles'!O30*'E-Mopeds EU27+4'!$B$5</f>
        <v>0.14622609252545632</v>
      </c>
      <c r="E30" s="9">
        <f>'Share E-Mopeds+E-Motorcycles'!P30*'E-Mopeds EU27+4'!$B$6</f>
        <v>0.14781584104246018</v>
      </c>
      <c r="F30" s="9">
        <f>'Share E-Mopeds+E-Motorcycles'!Q30*'E-Mopeds EU27+4'!$B$7</f>
        <v>9.4677781972888009E-2</v>
      </c>
      <c r="G30" s="9">
        <f>'Share E-Mopeds+E-Motorcycles'!R30*'E-Mopeds EU27+4'!$B$8</f>
        <v>0.2506382229529121</v>
      </c>
      <c r="H30" s="9">
        <f>'Share E-Mopeds+E-Motorcycles'!S30*'E-Mopeds EU27+4'!$B$9</f>
        <v>0.42113825210693212</v>
      </c>
      <c r="I30" s="9">
        <f>'Share E-Mopeds+E-Motorcycles'!T30*'E-Mopeds EU27+4'!$B$10</f>
        <v>0.3148753340056637</v>
      </c>
      <c r="J30" s="9">
        <f>'Share E-Mopeds+E-Motorcycles'!U30*'E-Mopeds EU27+4'!$B$11</f>
        <v>0.2816379017060337</v>
      </c>
      <c r="K30" s="9">
        <f>'Share E-Mopeds+E-Motorcycles'!V30*'E-Mopeds EU27+4'!$B$12</f>
        <v>1.5941135178573318</v>
      </c>
      <c r="L30" s="9">
        <f>'Share E-Mopeds+E-Motorcycles'!W30*'E-Mopeds EU27+4'!$B$13</f>
        <v>2.9636023257484787</v>
      </c>
      <c r="M30" s="9">
        <f>'Share E-Mopeds+E-Motorcycles'!X30*'E-Mopeds EU27+4'!$B$14</f>
        <v>5.0249904081847063</v>
      </c>
      <c r="N30" s="11">
        <f>'Share E-Mopeds+E-Motorcycles'!Y30*'E-Mopeds EU27+4'!$B$15</f>
        <v>6.1548176040189846</v>
      </c>
      <c r="O30" s="11">
        <f>'Share E-Mopeds+E-Motorcycles'!Z30*'E-Mopeds EU27+4'!$B$16</f>
        <v>8.0219898896380037</v>
      </c>
      <c r="P30" s="11">
        <f>'Share E-Mopeds+E-Motorcycles'!AA30*'E-Mopeds EU27+4'!$B$17</f>
        <v>10.010009441776914</v>
      </c>
      <c r="Q30" s="11">
        <f>'Share E-Mopeds+E-Motorcycles'!AB30*'E-Mopeds EU27+4'!$B$18</f>
        <v>12.14385537615269</v>
      </c>
      <c r="R30" s="11">
        <f>'Share E-Mopeds+E-Motorcycles'!AC30*'E-Mopeds EU27+4'!$B$19</f>
        <v>14.293414970959899</v>
      </c>
      <c r="S30" s="11">
        <f>'Share E-Mopeds+E-Motorcycles'!AD30*'E-Mopeds EU27+4'!$B$20</f>
        <v>16.333010545924346</v>
      </c>
      <c r="T30" s="11">
        <f>'Share E-Mopeds+E-Motorcycles'!AE30*'E-Mopeds EU27+4'!$B$21</f>
        <v>18.161276369543803</v>
      </c>
      <c r="U30" s="11">
        <f>'Share E-Mopeds+E-Motorcycles'!AF30*'E-Mopeds EU27+4'!$B$22</f>
        <v>19.718425654829492</v>
      </c>
      <c r="V30" s="11">
        <f>'Share E-Mopeds+E-Motorcycles'!AG30*'E-Mopeds EU27+4'!$B$23</f>
        <v>20.987943110453365</v>
      </c>
      <c r="W30" s="11">
        <f>'Share E-Mopeds+E-Motorcycles'!AH30*'E-Mopeds EU27+4'!$B$24</f>
        <v>21.986583444412513</v>
      </c>
      <c r="X30" s="11">
        <f>'Share E-Mopeds+E-Motorcycles'!AI30*'E-Mopeds EU27+4'!$B$25</f>
        <v>22.750261902258408</v>
      </c>
      <c r="Y30" s="11">
        <f>'Share E-Mopeds+E-Motorcycles'!AJ30*'E-Mopeds EU27+4'!$B$26</f>
        <v>23.321738739446669</v>
      </c>
      <c r="Z30" s="11">
        <f>'Share E-Mopeds+E-Motorcycles'!AK30*'E-Mopeds EU27+4'!$B$27</f>
        <v>23.742488012416629</v>
      </c>
      <c r="AA30" s="11">
        <f>'Share E-Mopeds+E-Motorcycles'!AL30*'E-Mopeds EU27+4'!$B$28</f>
        <v>24.048569177265545</v>
      </c>
      <c r="AB30" s="11">
        <f>'Share E-Mopeds+E-Motorcycles'!AM30*'E-Mopeds EU27+4'!$B$29</f>
        <v>24.269294645806109</v>
      </c>
      <c r="AC30" s="11">
        <f>'Share E-Mopeds+E-Motorcycles'!AN30*'E-Mopeds EU27+4'!$B$30</f>
        <v>24.42746552520379</v>
      </c>
      <c r="AD30" s="11">
        <f>'Share E-Mopeds+E-Motorcycles'!AO30*'E-Mopeds EU27+4'!$B$31</f>
        <v>24.540298002155449</v>
      </c>
      <c r="AE30" s="11">
        <f>'Share E-Mopeds+E-Motorcycles'!AP30*'E-Mopeds EU27+4'!$B$32</f>
        <v>24.620528224235596</v>
      </c>
      <c r="AF30" s="11">
        <f>'Share E-Mopeds+E-Motorcycles'!AQ30*'E-Mopeds EU27+4'!$B$33</f>
        <v>24.677445391404497</v>
      </c>
      <c r="AG30" s="11">
        <f>'Share E-Mopeds+E-Motorcycles'!AR30*'E-Mopeds EU27+4'!$B$34</f>
        <v>24.71775790696298</v>
      </c>
      <c r="AH30" s="11">
        <f>'Share E-Mopeds+E-Motorcycles'!AS30*'E-Mopeds EU27+4'!$B$35</f>
        <v>24.746276919463554</v>
      </c>
      <c r="AI30" s="11">
        <f>'Share E-Mopeds+E-Motorcycles'!AT30*'E-Mopeds EU27+4'!$B$36</f>
        <v>24.766436144873651</v>
      </c>
      <c r="AJ30" s="11">
        <f>'Share E-Mopeds+E-Motorcycles'!AU30*'E-Mopeds EU27+4'!$B$37</f>
        <v>24.780677852617881</v>
      </c>
      <c r="AK30" s="11">
        <f>'Share E-Mopeds+E-Motorcycles'!AV30*'E-Mopeds EU27+4'!$B$38</f>
        <v>24.790734954964673</v>
      </c>
      <c r="AL30" s="11">
        <f>'Share E-Mopeds+E-Motorcycles'!AW30*'E-Mopeds EU27+4'!$B$39</f>
        <v>24.797834955279935</v>
      </c>
      <c r="AM30" s="11">
        <f>'Share E-Mopeds+E-Motorcycles'!AX30*'E-Mopeds EU27+4'!$B$40</f>
        <v>24.802846312981693</v>
      </c>
      <c r="AN30" s="11">
        <f>'Share E-Mopeds+E-Motorcycles'!AY30*'E-Mopeds EU27+4'!$B$41</f>
        <v>24.806382945994898</v>
      </c>
      <c r="AO30" s="11">
        <f>'Share E-Mopeds+E-Motorcycles'!AZ30*'E-Mopeds EU27+4'!$B$42</f>
        <v>24.808878577863737</v>
      </c>
      <c r="AP30" s="11">
        <f>'Share E-Mopeds+E-Motorcycles'!BA30*'E-Mopeds EU27+4'!$B$43</f>
        <v>24.810639499187296</v>
      </c>
    </row>
    <row r="31" spans="1:42" x14ac:dyDescent="0.35">
      <c r="A31" t="s">
        <v>48</v>
      </c>
      <c r="B31" s="9">
        <f>'Share E-Mopeds+E-Motorcycles'!M31*'E-Mopeds EU27+4'!$B$3</f>
        <v>7.7803692857998902E-2</v>
      </c>
      <c r="C31" s="9">
        <f>'Share E-Mopeds+E-Motorcycles'!N31*'E-Mopeds EU27+4'!$B$4</f>
        <v>0.11005091709017523</v>
      </c>
      <c r="D31" s="9">
        <f>'Share E-Mopeds+E-Motorcycles'!O31*'E-Mopeds EU27+4'!$B$5</f>
        <v>0.16450435409113834</v>
      </c>
      <c r="E31" s="9">
        <f>'Share E-Mopeds+E-Motorcycles'!P31*'E-Mopeds EU27+4'!$B$6</f>
        <v>0.29563168208492036</v>
      </c>
      <c r="F31" s="9">
        <f>'Share E-Mopeds+E-Motorcycles'!Q31*'E-Mopeds EU27+4'!$B$7</f>
        <v>0.11189192414977672</v>
      </c>
      <c r="G31" s="9">
        <f>'Share E-Mopeds+E-Motorcycles'!R31*'E-Mopeds EU27+4'!$B$8</f>
        <v>0.1961516527457573</v>
      </c>
      <c r="H31" s="9">
        <f>'Share E-Mopeds+E-Motorcycles'!S31*'E-Mopeds EU27+4'!$B$9</f>
        <v>0.14439025786523388</v>
      </c>
      <c r="I31" s="9">
        <f>'Share E-Mopeds+E-Motorcycles'!T31*'E-Mopeds EU27+4'!$B$10</f>
        <v>3.2508750700044193</v>
      </c>
      <c r="J31" s="9">
        <f>'Share E-Mopeds+E-Motorcycles'!U31*'E-Mopeds EU27+4'!$B$11</f>
        <v>0.98573265597111803</v>
      </c>
      <c r="K31" s="9">
        <f>'Share E-Mopeds+E-Motorcycles'!V31*'E-Mopeds EU27+4'!$B$12</f>
        <v>1.5468304897852923</v>
      </c>
      <c r="L31" s="9">
        <f>'Share E-Mopeds+E-Motorcycles'!W31*'E-Mopeds EU27+4'!$B$13</f>
        <v>2.8756988669339045</v>
      </c>
      <c r="M31" s="9">
        <f>'Share E-Mopeds+E-Motorcycles'!X31*'E-Mopeds EU27+4'!$B$14</f>
        <v>4.8759440825182114</v>
      </c>
      <c r="N31" s="11">
        <f>'Share E-Mopeds+E-Motorcycles'!Y31*'E-Mopeds EU27+4'!$B$15</f>
        <v>5.9722594547472347</v>
      </c>
      <c r="O31" s="11">
        <f>'Share E-Mopeds+E-Motorcycles'!Z31*'E-Mopeds EU27+4'!$B$16</f>
        <v>7.7840495115555219</v>
      </c>
      <c r="P31" s="11">
        <f>'Share E-Mopeds+E-Motorcycles'!AA31*'E-Mopeds EU27+4'!$B$17</f>
        <v>9.7131023820631928</v>
      </c>
      <c r="Q31" s="11">
        <f>'Share E-Mopeds+E-Motorcycles'!AB31*'E-Mopeds EU27+4'!$B$18</f>
        <v>11.783656276012566</v>
      </c>
      <c r="R31" s="11">
        <f>'Share E-Mopeds+E-Motorcycles'!AC31*'E-Mopeds EU27+4'!$B$19</f>
        <v>13.86945774724499</v>
      </c>
      <c r="S31" s="11">
        <f>'Share E-Mopeds+E-Motorcycles'!AD31*'E-Mopeds EU27+4'!$B$20</f>
        <v>15.848556843290995</v>
      </c>
      <c r="T31" s="11">
        <f>'Share E-Mopeds+E-Motorcycles'!AE31*'E-Mopeds EU27+4'!$B$21</f>
        <v>17.622594443328516</v>
      </c>
      <c r="U31" s="11">
        <f>'Share E-Mopeds+E-Motorcycles'!AF31*'E-Mopeds EU27+4'!$B$22</f>
        <v>19.133557097270987</v>
      </c>
      <c r="V31" s="11">
        <f>'Share E-Mopeds+E-Motorcycles'!AG31*'E-Mopeds EU27+4'!$B$23</f>
        <v>20.365419374126351</v>
      </c>
      <c r="W31" s="11">
        <f>'Share E-Mopeds+E-Motorcycles'!AH31*'E-Mopeds EU27+4'!$B$24</f>
        <v>21.334439020213836</v>
      </c>
      <c r="X31" s="11">
        <f>'Share E-Mopeds+E-Motorcycles'!AI31*'E-Mopeds EU27+4'!$B$25</f>
        <v>22.075465998377865</v>
      </c>
      <c r="Y31" s="11">
        <f>'Share E-Mopeds+E-Motorcycles'!AJ31*'E-Mopeds EU27+4'!$B$26</f>
        <v>22.629992251412236</v>
      </c>
      <c r="Z31" s="11">
        <f>'Share E-Mopeds+E-Motorcycles'!AK31*'E-Mopeds EU27+4'!$B$27</f>
        <v>23.038261673065286</v>
      </c>
      <c r="AA31" s="11">
        <f>'Share E-Mopeds+E-Motorcycles'!AL31*'E-Mopeds EU27+4'!$B$28</f>
        <v>23.335264159295807</v>
      </c>
      <c r="AB31" s="11">
        <f>'Share E-Mopeds+E-Motorcycles'!AM31*'E-Mopeds EU27+4'!$B$29</f>
        <v>23.549442685972881</v>
      </c>
      <c r="AC31" s="11">
        <f>'Share E-Mopeds+E-Motorcycles'!AN31*'E-Mopeds EU27+4'!$B$30</f>
        <v>23.702922056235884</v>
      </c>
      <c r="AD31" s="11">
        <f>'Share E-Mopeds+E-Motorcycles'!AO31*'E-Mopeds EU27+4'!$B$31</f>
        <v>23.812407807176264</v>
      </c>
      <c r="AE31" s="11">
        <f>'Share E-Mopeds+E-Motorcycles'!AP31*'E-Mopeds EU27+4'!$B$32</f>
        <v>23.890258319279461</v>
      </c>
      <c r="AF31" s="11">
        <f>'Share E-Mopeds+E-Motorcycles'!AQ31*'E-Mopeds EU27+4'!$B$33</f>
        <v>23.945487265388266</v>
      </c>
      <c r="AG31" s="11">
        <f>'Share E-Mopeds+E-Motorcycles'!AR31*'E-Mopeds EU27+4'!$B$34</f>
        <v>23.984604070739504</v>
      </c>
      <c r="AH31" s="11">
        <f>'Share E-Mopeds+E-Motorcycles'!AS31*'E-Mopeds EU27+4'!$B$35</f>
        <v>24.012277180326926</v>
      </c>
      <c r="AI31" s="11">
        <f>'Share E-Mopeds+E-Motorcycles'!AT31*'E-Mopeds EU27+4'!$B$36</f>
        <v>24.031838462610452</v>
      </c>
      <c r="AJ31" s="11">
        <f>'Share E-Mopeds+E-Motorcycles'!AU31*'E-Mopeds EU27+4'!$B$37</f>
        <v>24.045657746819899</v>
      </c>
      <c r="AK31" s="11">
        <f>'Share E-Mopeds+E-Motorcycles'!AV31*'E-Mopeds EU27+4'!$B$38</f>
        <v>24.055416545283517</v>
      </c>
      <c r="AL31" s="11">
        <f>'Share E-Mopeds+E-Motorcycles'!AW31*'E-Mopeds EU27+4'!$B$39</f>
        <v>24.062305952369091</v>
      </c>
      <c r="AM31" s="11">
        <f>'Share E-Mopeds+E-Motorcycles'!AX31*'E-Mopeds EU27+4'!$B$40</f>
        <v>24.067168668105122</v>
      </c>
      <c r="AN31" s="11">
        <f>'Share E-Mopeds+E-Motorcycles'!AY31*'E-Mopeds EU27+4'!$B$41</f>
        <v>24.070600400986578</v>
      </c>
      <c r="AO31" s="11">
        <f>'Share E-Mopeds+E-Motorcycles'!AZ31*'E-Mopeds EU27+4'!$B$42</f>
        <v>24.073022009876258</v>
      </c>
      <c r="AP31" s="11">
        <f>'Share E-Mopeds+E-Motorcycles'!BA31*'E-Mopeds EU27+4'!$B$43</f>
        <v>24.07473070048259</v>
      </c>
    </row>
    <row r="32" spans="1:42" x14ac:dyDescent="0.35">
      <c r="A32" t="s">
        <v>49</v>
      </c>
      <c r="B32" s="9">
        <f>'Share E-Mopeds+E-Motorcycles'!M32*'E-Mopeds EU27+4'!$B$3</f>
        <v>3.0649939610726842E-2</v>
      </c>
      <c r="C32" s="9">
        <f>'Share E-Mopeds+E-Motorcycles'!N32*'E-Mopeds EU27+4'!$B$4</f>
        <v>4.3353391580978125E-2</v>
      </c>
      <c r="D32" s="9">
        <f>'Share E-Mopeds+E-Motorcycles'!O32*'E-Mopeds EU27+4'!$B$5</f>
        <v>2.7417392348523056E-2</v>
      </c>
      <c r="E32" s="9">
        <f>'Share E-Mopeds+E-Motorcycles'!P32*'E-Mopeds EU27+4'!$B$6</f>
        <v>1.5559562214995808E-2</v>
      </c>
      <c r="F32" s="9">
        <f>'Share E-Mopeds+E-Motorcycles'!Q32*'E-Mopeds EU27+4'!$B$7</f>
        <v>2.5821213265333091E-2</v>
      </c>
      <c r="G32" s="9">
        <f>'Share E-Mopeds+E-Motorcycles'!R32*'E-Mopeds EU27+4'!$B$8</f>
        <v>4.3589256165723837E-2</v>
      </c>
      <c r="H32" s="9">
        <f>'Share E-Mopeds+E-Motorcycles'!S32*'E-Mopeds EU27+4'!$B$9</f>
        <v>1.4559351001411083</v>
      </c>
      <c r="I32" s="9">
        <f>'Share E-Mopeds+E-Motorcycles'!T32*'E-Mopeds EU27+4'!$B$10</f>
        <v>0.75740283044605583</v>
      </c>
      <c r="J32" s="9">
        <f>'Share E-Mopeds+E-Motorcycles'!U32*'E-Mopeds EU27+4'!$B$11</f>
        <v>0.32857755199037264</v>
      </c>
      <c r="K32" s="9">
        <f>'Share E-Mopeds+E-Motorcycles'!V32*'E-Mopeds EU27+4'!$B$12</f>
        <v>0.63494351982453057</v>
      </c>
      <c r="L32" s="9">
        <f>'Share E-Mopeds+E-Motorcycles'!W32*'E-Mopeds EU27+4'!$B$13</f>
        <v>1.1804178755099872</v>
      </c>
      <c r="M32" s="9">
        <f>'Share E-Mopeds+E-Motorcycles'!X32*'E-Mopeds EU27+4'!$B$14</f>
        <v>2.0014792303786546</v>
      </c>
      <c r="N32" s="11">
        <f>'Share E-Mopeds+E-Motorcycles'!Y32*'E-Mopeds EU27+4'!$B$15</f>
        <v>2.4514951473634938</v>
      </c>
      <c r="O32" s="11">
        <f>'Share E-Mopeds+E-Motorcycles'!Z32*'E-Mopeds EU27+4'!$B$16</f>
        <v>3.195199362821918</v>
      </c>
      <c r="P32" s="11">
        <f>'Share E-Mopeds+E-Motorcycles'!AA32*'E-Mopeds EU27+4'!$B$17</f>
        <v>3.9870376590128402</v>
      </c>
      <c r="Q32" s="11">
        <f>'Share E-Mopeds+E-Motorcycles'!AB32*'E-Mopeds EU27+4'!$B$18</f>
        <v>4.8369593447387844</v>
      </c>
      <c r="R32" s="11">
        <f>'Share E-Mopeds+E-Motorcycles'!AC32*'E-Mopeds EU27+4'!$B$19</f>
        <v>5.6931398613145383</v>
      </c>
      <c r="S32" s="11">
        <f>'Share E-Mopeds+E-Motorcycles'!AD32*'E-Mopeds EU27+4'!$B$20</f>
        <v>6.5055211496478345</v>
      </c>
      <c r="T32" s="11">
        <f>'Share E-Mopeds+E-Motorcycles'!AE32*'E-Mopeds EU27+4'!$B$21</f>
        <v>7.2337287234623622</v>
      </c>
      <c r="U32" s="11">
        <f>'Share E-Mopeds+E-Motorcycles'!AF32*'E-Mopeds EU27+4'!$B$22</f>
        <v>7.8539492014998844</v>
      </c>
      <c r="V32" s="11">
        <f>'Share E-Mopeds+E-Motorcycles'!AG32*'E-Mopeds EU27+4'!$B$23</f>
        <v>8.3596044592483736</v>
      </c>
      <c r="W32" s="11">
        <f>'Share E-Mopeds+E-Motorcycles'!AH32*'E-Mopeds EU27+4'!$B$24</f>
        <v>8.7573679820965129</v>
      </c>
      <c r="X32" s="11">
        <f>'Share E-Mopeds+E-Motorcycles'!AI32*'E-Mopeds EU27+4'!$B$25</f>
        <v>9.0615449949673366</v>
      </c>
      <c r="Y32" s="11">
        <f>'Share E-Mopeds+E-Motorcycles'!AJ32*'E-Mopeds EU27+4'!$B$26</f>
        <v>9.2891671250338472</v>
      </c>
      <c r="Z32" s="11">
        <f>'Share E-Mopeds+E-Motorcycles'!AK32*'E-Mopeds EU27+4'!$B$27</f>
        <v>9.4567536998608634</v>
      </c>
      <c r="AA32" s="11">
        <f>'Share E-Mopeds+E-Motorcycles'!AL32*'E-Mopeds EU27+4'!$B$28</f>
        <v>9.5786673841650938</v>
      </c>
      <c r="AB32" s="11">
        <f>'Share E-Mopeds+E-Motorcycles'!AM32*'E-Mopeds EU27+4'!$B$29</f>
        <v>9.6665834606176908</v>
      </c>
      <c r="AC32" s="11">
        <f>'Share E-Mopeds+E-Motorcycles'!AN32*'E-Mopeds EU27+4'!$B$30</f>
        <v>9.7295837261404987</v>
      </c>
      <c r="AD32" s="11">
        <f>'Share E-Mopeds+E-Motorcycles'!AO32*'E-Mopeds EU27+4'!$B$31</f>
        <v>9.7745254754347997</v>
      </c>
      <c r="AE32" s="11">
        <f>'Share E-Mopeds+E-Motorcycles'!AP32*'E-Mopeds EU27+4'!$B$32</f>
        <v>9.8064815808396055</v>
      </c>
      <c r="AF32" s="11">
        <f>'Share E-Mopeds+E-Motorcycles'!AQ32*'E-Mopeds EU27+4'!$B$33</f>
        <v>9.8291519779323036</v>
      </c>
      <c r="AG32" s="11">
        <f>'Share E-Mopeds+E-Motorcycles'!AR32*'E-Mopeds EU27+4'!$B$34</f>
        <v>9.8452086578581373</v>
      </c>
      <c r="AH32" s="11">
        <f>'Share E-Mopeds+E-Motorcycles'!AS32*'E-Mopeds EU27+4'!$B$35</f>
        <v>9.8565679255490455</v>
      </c>
      <c r="AI32" s="11">
        <f>'Share E-Mopeds+E-Motorcycles'!AT32*'E-Mopeds EU27+4'!$B$36</f>
        <v>9.8645974475344218</v>
      </c>
      <c r="AJ32" s="11">
        <f>'Share E-Mopeds+E-Motorcycles'!AU32*'E-Mopeds EU27+4'!$B$37</f>
        <v>9.8702699921444133</v>
      </c>
      <c r="AK32" s="11">
        <f>'Share E-Mopeds+E-Motorcycles'!AV32*'E-Mopeds EU27+4'!$B$38</f>
        <v>9.8742757871469511</v>
      </c>
      <c r="AL32" s="11">
        <f>'Share E-Mopeds+E-Motorcycles'!AW32*'E-Mopeds EU27+4'!$B$39</f>
        <v>9.8771037533742163</v>
      </c>
      <c r="AM32" s="11">
        <f>'Share E-Mopeds+E-Motorcycles'!AX32*'E-Mopeds EU27+4'!$B$40</f>
        <v>9.879099802628307</v>
      </c>
      <c r="AN32" s="11">
        <f>'Share E-Mopeds+E-Motorcycles'!AY32*'E-Mopeds EU27+4'!$B$41</f>
        <v>9.8805084615403445</v>
      </c>
      <c r="AO32" s="11">
        <f>'Share E-Mopeds+E-Motorcycles'!AZ32*'E-Mopeds EU27+4'!$B$42</f>
        <v>9.8815024844033594</v>
      </c>
      <c r="AP32" s="11">
        <f>'Share E-Mopeds+E-Motorcycles'!BA32*'E-Mopeds EU27+4'!$B$43</f>
        <v>9.8822038683203672</v>
      </c>
    </row>
    <row r="33" spans="1:42" x14ac:dyDescent="0.35">
      <c r="A33" t="s">
        <v>50</v>
      </c>
      <c r="B33" s="9">
        <f>SUM(B2:B32)</f>
        <v>25.67892021276954</v>
      </c>
      <c r="C33" s="9">
        <f t="shared" ref="C33:AP33" si="0">SUM(C2:C32)</f>
        <v>36.322038395510305</v>
      </c>
      <c r="D33" s="9">
        <f t="shared" si="0"/>
        <v>51.331298911444016</v>
      </c>
      <c r="E33" s="9">
        <f t="shared" si="0"/>
        <v>72.45310145412796</v>
      </c>
      <c r="F33" s="9">
        <f t="shared" si="0"/>
        <v>102.08847018003858</v>
      </c>
      <c r="G33" s="9">
        <f t="shared" si="0"/>
        <v>143.49583129756292</v>
      </c>
      <c r="H33" s="9">
        <f t="shared" si="0"/>
        <v>201.01530399138312</v>
      </c>
      <c r="I33" s="9">
        <f t="shared" si="0"/>
        <v>280.27308784168991</v>
      </c>
      <c r="J33" s="9">
        <f t="shared" si="0"/>
        <v>388.27696387700422</v>
      </c>
      <c r="K33" s="9">
        <f t="shared" si="0"/>
        <v>533.24380568803997</v>
      </c>
      <c r="L33" s="9">
        <f t="shared" si="0"/>
        <v>723.92361653881983</v>
      </c>
      <c r="M33" s="9">
        <f t="shared" si="0"/>
        <v>968.16043865952531</v>
      </c>
      <c r="N33" s="9">
        <f t="shared" si="0"/>
        <v>1270.5758387074327</v>
      </c>
      <c r="O33" s="9">
        <f t="shared" si="0"/>
        <v>1629.7048011303873</v>
      </c>
      <c r="P33" s="9">
        <f t="shared" si="0"/>
        <v>2035.6155045168405</v>
      </c>
      <c r="Q33" s="9">
        <f t="shared" si="0"/>
        <v>2469.5501469895144</v>
      </c>
      <c r="R33" s="9">
        <f t="shared" si="0"/>
        <v>2906.6802880271989</v>
      </c>
      <c r="S33" s="9">
        <f t="shared" si="0"/>
        <v>3321.4483658687473</v>
      </c>
      <c r="T33" s="9">
        <f t="shared" si="0"/>
        <v>3693.2408480422073</v>
      </c>
      <c r="U33" s="9">
        <f t="shared" si="0"/>
        <v>4009.8996130925016</v>
      </c>
      <c r="V33" s="9">
        <f t="shared" si="0"/>
        <v>4268.066144398389</v>
      </c>
      <c r="W33" s="9">
        <f t="shared" si="0"/>
        <v>4471.1476458761999</v>
      </c>
      <c r="X33" s="9">
        <f t="shared" si="0"/>
        <v>4626.4477700467787</v>
      </c>
      <c r="Y33" s="9">
        <f t="shared" si="0"/>
        <v>4742.6621569581021</v>
      </c>
      <c r="Z33" s="9">
        <f t="shared" si="0"/>
        <v>4828.2248877980246</v>
      </c>
      <c r="AA33" s="9">
        <f t="shared" si="0"/>
        <v>4890.4689414556233</v>
      </c>
      <c r="AB33" s="9">
        <f t="shared" si="0"/>
        <v>4935.3552313853525</v>
      </c>
      <c r="AC33" s="9">
        <f t="shared" si="0"/>
        <v>4967.5205451483162</v>
      </c>
      <c r="AD33" s="9">
        <f t="shared" si="0"/>
        <v>4990.465932046478</v>
      </c>
      <c r="AE33" s="9">
        <f t="shared" si="0"/>
        <v>5006.7813895839654</v>
      </c>
      <c r="AF33" s="9">
        <f t="shared" si="0"/>
        <v>5018.3559508904373</v>
      </c>
      <c r="AG33" s="9">
        <f t="shared" si="0"/>
        <v>5026.5538234473233</v>
      </c>
      <c r="AH33" s="9">
        <f t="shared" si="0"/>
        <v>5032.3533928041106</v>
      </c>
      <c r="AI33" s="9">
        <f t="shared" si="0"/>
        <v>5036.4529325740314</v>
      </c>
      <c r="AJ33" s="9">
        <f t="shared" si="0"/>
        <v>5039.3490977838237</v>
      </c>
      <c r="AK33" s="9">
        <f t="shared" si="0"/>
        <v>5041.394290007338</v>
      </c>
      <c r="AL33" s="9">
        <f t="shared" si="0"/>
        <v>5042.8381318746096</v>
      </c>
      <c r="AM33" s="9">
        <f t="shared" si="0"/>
        <v>5043.8572315563551</v>
      </c>
      <c r="AN33" s="9">
        <f t="shared" si="0"/>
        <v>5044.5764341742297</v>
      </c>
      <c r="AO33" s="9">
        <f t="shared" si="0"/>
        <v>5045.0839408809261</v>
      </c>
      <c r="AP33" s="9">
        <f t="shared" si="0"/>
        <v>5045.4420383202223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G43"/>
  <sheetViews>
    <sheetView topLeftCell="A13" zoomScale="80" zoomScaleNormal="80" workbookViewId="0"/>
  </sheetViews>
  <sheetFormatPr baseColWidth="10" defaultColWidth="10.6328125" defaultRowHeight="14.5" x14ac:dyDescent="0.35"/>
  <cols>
    <col min="1" max="1" width="11" customWidth="1"/>
    <col min="2" max="2" width="16.453125" customWidth="1"/>
    <col min="3" max="3" width="19.26953125" customWidth="1"/>
    <col min="7" max="7" width="12.08984375" customWidth="1"/>
  </cols>
  <sheetData>
    <row r="1" spans="1:7" x14ac:dyDescent="0.35">
      <c r="A1" s="3" t="s">
        <v>8</v>
      </c>
      <c r="B1" s="3"/>
    </row>
    <row r="2" spans="1:7" x14ac:dyDescent="0.35">
      <c r="A2" s="1" t="s">
        <v>0</v>
      </c>
      <c r="B2" s="1" t="s">
        <v>1</v>
      </c>
      <c r="C2" s="1" t="s">
        <v>16</v>
      </c>
      <c r="F2" t="s">
        <v>9</v>
      </c>
    </row>
    <row r="3" spans="1:7" x14ac:dyDescent="0.35">
      <c r="A3" s="1">
        <v>2010</v>
      </c>
      <c r="B3" s="2">
        <v>159.0676598172052</v>
      </c>
      <c r="C3" s="2">
        <f>(B3*1000)/$G$10</f>
        <v>2536.9642714067813</v>
      </c>
      <c r="F3">
        <v>2010</v>
      </c>
      <c r="G3">
        <v>52</v>
      </c>
    </row>
    <row r="4" spans="1:7" x14ac:dyDescent="0.35">
      <c r="A4" s="1">
        <v>2011</v>
      </c>
      <c r="B4" s="2">
        <v>213.06517711825381</v>
      </c>
      <c r="C4" s="2">
        <f t="shared" ref="C4:C22" si="0">(B4*1000)/$G$10</f>
        <v>3398.1686940710333</v>
      </c>
      <c r="F4">
        <v>2020</v>
      </c>
      <c r="G4">
        <v>1225</v>
      </c>
    </row>
    <row r="5" spans="1:7" x14ac:dyDescent="0.35">
      <c r="A5" s="1">
        <v>2012</v>
      </c>
      <c r="B5" s="2">
        <v>285.25093212208787</v>
      </c>
      <c r="C5" s="2">
        <f t="shared" si="0"/>
        <v>4549.4566526648778</v>
      </c>
      <c r="F5">
        <v>2030</v>
      </c>
      <c r="G5">
        <v>23358</v>
      </c>
    </row>
    <row r="6" spans="1:7" x14ac:dyDescent="0.35">
      <c r="A6" s="1">
        <v>2013</v>
      </c>
      <c r="B6" s="2">
        <v>381.63930663723198</v>
      </c>
      <c r="C6" s="2">
        <f t="shared" si="0"/>
        <v>6086.7513020292172</v>
      </c>
      <c r="F6">
        <v>2040</v>
      </c>
      <c r="G6">
        <v>32010</v>
      </c>
    </row>
    <row r="7" spans="1:7" x14ac:dyDescent="0.35">
      <c r="A7" s="1">
        <v>2014</v>
      </c>
      <c r="B7" s="2">
        <v>510.14554578577389</v>
      </c>
      <c r="C7" s="2">
        <f t="shared" si="0"/>
        <v>8136.2925962643358</v>
      </c>
      <c r="F7">
        <v>2050</v>
      </c>
      <c r="G7">
        <v>40131</v>
      </c>
    </row>
    <row r="8" spans="1:7" x14ac:dyDescent="0.35">
      <c r="A8" s="1">
        <v>2015</v>
      </c>
      <c r="B8" s="2">
        <v>681.1179253142883</v>
      </c>
      <c r="C8" s="2">
        <f t="shared" si="0"/>
        <v>10863.124805650532</v>
      </c>
    </row>
    <row r="9" spans="1:7" x14ac:dyDescent="0.35">
      <c r="A9" s="1">
        <v>2016</v>
      </c>
      <c r="B9" s="2">
        <v>907.96521732433985</v>
      </c>
      <c r="C9" s="2">
        <f t="shared" si="0"/>
        <v>14481.103944566825</v>
      </c>
      <c r="F9" t="s">
        <v>10</v>
      </c>
    </row>
    <row r="10" spans="1:7" x14ac:dyDescent="0.35">
      <c r="A10" s="1">
        <v>2017</v>
      </c>
      <c r="B10" s="2">
        <v>1207.8521998955821</v>
      </c>
      <c r="C10" s="2">
        <f t="shared" si="0"/>
        <v>19263.990428956651</v>
      </c>
      <c r="F10">
        <v>2020</v>
      </c>
      <c r="G10">
        <v>62.7</v>
      </c>
    </row>
    <row r="11" spans="1:7" x14ac:dyDescent="0.35">
      <c r="A11" s="1">
        <v>2018</v>
      </c>
      <c r="B11" s="2">
        <v>1602.390651433675</v>
      </c>
      <c r="C11" s="2">
        <f t="shared" si="0"/>
        <v>25556.469719835328</v>
      </c>
      <c r="F11">
        <v>2030</v>
      </c>
      <c r="G11">
        <v>42.5</v>
      </c>
    </row>
    <row r="12" spans="1:7" x14ac:dyDescent="0.35">
      <c r="A12" s="1">
        <v>2019</v>
      </c>
      <c r="B12" s="2">
        <v>2118.1777476359398</v>
      </c>
      <c r="C12" s="2">
        <f t="shared" si="0"/>
        <v>33782.739196745446</v>
      </c>
      <c r="F12">
        <v>2040</v>
      </c>
      <c r="G12">
        <v>38.200000000000003</v>
      </c>
    </row>
    <row r="13" spans="1:7" x14ac:dyDescent="0.35">
      <c r="A13" s="1">
        <v>2020</v>
      </c>
      <c r="B13" s="2">
        <v>2786.9206878094592</v>
      </c>
      <c r="C13" s="2">
        <f t="shared" si="0"/>
        <v>44448.495818332682</v>
      </c>
    </row>
    <row r="14" spans="1:7" x14ac:dyDescent="0.35">
      <c r="A14" s="1">
        <v>2021</v>
      </c>
      <c r="B14" s="2">
        <v>3644.7401891550771</v>
      </c>
      <c r="C14" s="2">
        <f t="shared" si="0"/>
        <v>58129.827578230892</v>
      </c>
      <c r="F14" t="s">
        <v>17</v>
      </c>
    </row>
    <row r="15" spans="1:7" x14ac:dyDescent="0.35">
      <c r="A15" s="1">
        <v>2022</v>
      </c>
      <c r="B15" s="2">
        <v>4730.101369408595</v>
      </c>
      <c r="C15" s="2">
        <f t="shared" si="0"/>
        <v>75440.213228207256</v>
      </c>
    </row>
    <row r="16" spans="1:7" x14ac:dyDescent="0.35">
      <c r="A16" s="1">
        <v>2023</v>
      </c>
      <c r="B16" s="2">
        <v>6079.770939566336</v>
      </c>
      <c r="C16" s="2">
        <f t="shared" si="0"/>
        <v>96966.043693242988</v>
      </c>
    </row>
    <row r="17" spans="1:3" x14ac:dyDescent="0.35">
      <c r="A17" s="1">
        <v>2024</v>
      </c>
      <c r="B17" s="2">
        <v>7722.411194288673</v>
      </c>
      <c r="C17" s="2">
        <f t="shared" si="0"/>
        <v>123164.45285946847</v>
      </c>
    </row>
    <row r="18" spans="1:3" x14ac:dyDescent="0.35">
      <c r="A18" s="1">
        <v>2025</v>
      </c>
      <c r="B18" s="2">
        <v>9670.0953493392371</v>
      </c>
      <c r="C18" s="2">
        <f t="shared" si="0"/>
        <v>154227.99600222069</v>
      </c>
    </row>
    <row r="19" spans="1:3" x14ac:dyDescent="0.35">
      <c r="A19" s="1">
        <v>2026</v>
      </c>
      <c r="B19" s="2">
        <v>11909.24022918996</v>
      </c>
      <c r="C19" s="2">
        <f t="shared" si="0"/>
        <v>189940.03555326888</v>
      </c>
    </row>
    <row r="20" spans="1:3" x14ac:dyDescent="0.35">
      <c r="A20" s="1">
        <v>2027</v>
      </c>
      <c r="B20" s="2">
        <v>14393.86903365965</v>
      </c>
      <c r="C20" s="2">
        <f t="shared" si="0"/>
        <v>229567.28921307257</v>
      </c>
    </row>
    <row r="21" spans="1:3" x14ac:dyDescent="0.35">
      <c r="A21" s="1">
        <v>2028</v>
      </c>
      <c r="B21" s="2">
        <v>17044.825167331819</v>
      </c>
      <c r="C21" s="2">
        <f t="shared" si="0"/>
        <v>271847.29134500504</v>
      </c>
    </row>
    <row r="22" spans="1:3" x14ac:dyDescent="0.35">
      <c r="A22" s="1">
        <v>2029</v>
      </c>
      <c r="B22" s="2">
        <v>19757.440467813569</v>
      </c>
      <c r="C22" s="2">
        <f t="shared" si="0"/>
        <v>315110.69326656411</v>
      </c>
    </row>
    <row r="23" spans="1:3" x14ac:dyDescent="0.35">
      <c r="A23" s="1">
        <v>2030</v>
      </c>
      <c r="B23" s="2">
        <v>22416.971945697002</v>
      </c>
      <c r="C23" s="2">
        <f>(B23*1000)/$G$11</f>
        <v>527458.16342816479</v>
      </c>
    </row>
    <row r="24" spans="1:3" x14ac:dyDescent="0.35">
      <c r="A24" s="1">
        <v>2031</v>
      </c>
      <c r="B24" s="2">
        <v>24917.370206487722</v>
      </c>
      <c r="C24" s="2">
        <f t="shared" ref="C24:C32" si="1">(B24*1000)/$G$11</f>
        <v>586291.06368206406</v>
      </c>
    </row>
    <row r="25" spans="1:3" x14ac:dyDescent="0.35">
      <c r="A25" s="1">
        <v>2032</v>
      </c>
      <c r="B25" s="2">
        <v>27177.164533160081</v>
      </c>
      <c r="C25" s="2">
        <f t="shared" si="1"/>
        <v>639462.69489788427</v>
      </c>
    </row>
    <row r="26" spans="1:3" x14ac:dyDescent="0.35">
      <c r="A26" s="1">
        <v>2033</v>
      </c>
      <c r="B26" s="2">
        <v>29147.793799417512</v>
      </c>
      <c r="C26" s="2">
        <f t="shared" si="1"/>
        <v>685830.44233923557</v>
      </c>
    </row>
    <row r="27" spans="1:3" x14ac:dyDescent="0.35">
      <c r="A27" s="1">
        <v>2034</v>
      </c>
      <c r="B27" s="2">
        <v>30813.40246485217</v>
      </c>
      <c r="C27" s="2">
        <f t="shared" si="1"/>
        <v>725021.2344671099</v>
      </c>
    </row>
    <row r="28" spans="1:3" x14ac:dyDescent="0.35">
      <c r="A28" s="1">
        <v>2035</v>
      </c>
      <c r="B28" s="2">
        <v>32184.428214533538</v>
      </c>
      <c r="C28" s="2">
        <f t="shared" si="1"/>
        <v>757280.66387137736</v>
      </c>
    </row>
    <row r="29" spans="1:3" x14ac:dyDescent="0.35">
      <c r="A29" s="1">
        <v>2036</v>
      </c>
      <c r="B29" s="2">
        <v>33288.593085668523</v>
      </c>
      <c r="C29" s="2">
        <f t="shared" si="1"/>
        <v>783261.01378043578</v>
      </c>
    </row>
    <row r="30" spans="1:3" x14ac:dyDescent="0.35">
      <c r="A30" s="1">
        <v>2037</v>
      </c>
      <c r="B30" s="2">
        <v>34162.304104692113</v>
      </c>
      <c r="C30" s="2">
        <f t="shared" si="1"/>
        <v>803818.92011040275</v>
      </c>
    </row>
    <row r="31" spans="1:3" x14ac:dyDescent="0.35">
      <c r="A31" s="1">
        <v>2038</v>
      </c>
      <c r="B31" s="2">
        <v>34844.067611544597</v>
      </c>
      <c r="C31" s="2">
        <f t="shared" si="1"/>
        <v>819860.41438928456</v>
      </c>
    </row>
    <row r="32" spans="1:3" x14ac:dyDescent="0.35">
      <c r="A32" s="1">
        <v>2039</v>
      </c>
      <c r="B32" s="2">
        <v>35370.275764593687</v>
      </c>
      <c r="C32" s="2">
        <f t="shared" si="1"/>
        <v>832241.78269632219</v>
      </c>
    </row>
    <row r="33" spans="1:3" x14ac:dyDescent="0.35">
      <c r="A33" s="1">
        <v>2040</v>
      </c>
      <c r="B33" s="2">
        <v>35773.008302402042</v>
      </c>
      <c r="C33" s="2">
        <f>(B33*1000)/$G$12</f>
        <v>936466.18592675496</v>
      </c>
    </row>
    <row r="34" spans="1:3" x14ac:dyDescent="0.35">
      <c r="A34" s="1">
        <v>2041</v>
      </c>
      <c r="B34" s="2">
        <v>36079.252831235834</v>
      </c>
      <c r="C34" s="2">
        <f t="shared" ref="C34:C43" si="2">(B34*1000)/$G$12</f>
        <v>944483.05840931495</v>
      </c>
    </row>
    <row r="35" spans="1:3" x14ac:dyDescent="0.35">
      <c r="A35" s="1">
        <v>2042</v>
      </c>
      <c r="B35" s="2">
        <v>36310.983447881597</v>
      </c>
      <c r="C35" s="2">
        <f t="shared" si="2"/>
        <v>950549.30491836625</v>
      </c>
    </row>
    <row r="36" spans="1:3" x14ac:dyDescent="0.35">
      <c r="A36" s="1">
        <v>2043</v>
      </c>
      <c r="B36" s="2">
        <v>36485.678594983758</v>
      </c>
      <c r="C36" s="2">
        <f t="shared" si="2"/>
        <v>955122.47630847525</v>
      </c>
    </row>
    <row r="37" spans="1:3" x14ac:dyDescent="0.35">
      <c r="A37" s="1">
        <v>2044</v>
      </c>
      <c r="B37" s="2">
        <v>36617.006858287001</v>
      </c>
      <c r="C37" s="2">
        <f t="shared" si="2"/>
        <v>958560.38896039256</v>
      </c>
    </row>
    <row r="38" spans="1:3" x14ac:dyDescent="0.35">
      <c r="A38" s="1">
        <v>2045</v>
      </c>
      <c r="B38" s="2">
        <v>36715.525417334276</v>
      </c>
      <c r="C38" s="2">
        <f t="shared" si="2"/>
        <v>961139.40883074002</v>
      </c>
    </row>
    <row r="39" spans="1:3" x14ac:dyDescent="0.35">
      <c r="A39" s="1">
        <v>2046</v>
      </c>
      <c r="B39" s="2">
        <v>36789.314044521983</v>
      </c>
      <c r="C39" s="2">
        <f t="shared" si="2"/>
        <v>963071.04828591563</v>
      </c>
    </row>
    <row r="40" spans="1:3" x14ac:dyDescent="0.35">
      <c r="A40" s="1">
        <v>2047</v>
      </c>
      <c r="B40" s="2">
        <v>36844.514804286693</v>
      </c>
      <c r="C40" s="2">
        <f t="shared" si="2"/>
        <v>964516.09435305477</v>
      </c>
    </row>
    <row r="41" spans="1:3" x14ac:dyDescent="0.35">
      <c r="A41" s="1">
        <v>2048</v>
      </c>
      <c r="B41" s="2">
        <v>36885.773433028917</v>
      </c>
      <c r="C41" s="2">
        <f t="shared" si="2"/>
        <v>965596.1631682961</v>
      </c>
    </row>
    <row r="42" spans="1:3" x14ac:dyDescent="0.35">
      <c r="A42" s="1">
        <v>2049</v>
      </c>
      <c r="B42" s="2">
        <v>36916.590838084041</v>
      </c>
      <c r="C42" s="2">
        <f t="shared" si="2"/>
        <v>966402.90152052464</v>
      </c>
    </row>
    <row r="43" spans="1:3" x14ac:dyDescent="0.35">
      <c r="A43" s="1">
        <v>2050</v>
      </c>
      <c r="B43" s="2">
        <v>36939.597937385268</v>
      </c>
      <c r="C43" s="2">
        <f t="shared" si="2"/>
        <v>967005.18160694418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G43"/>
  <sheetViews>
    <sheetView zoomScale="80" zoomScaleNormal="80" workbookViewId="0"/>
  </sheetViews>
  <sheetFormatPr baseColWidth="10" defaultColWidth="10.6328125" defaultRowHeight="14.5" x14ac:dyDescent="0.35"/>
  <cols>
    <col min="1" max="1" width="11" customWidth="1"/>
    <col min="2" max="2" width="16.453125" customWidth="1"/>
    <col min="3" max="3" width="19.453125" customWidth="1"/>
    <col min="4" max="4" width="13.7265625" customWidth="1"/>
    <col min="7" max="7" width="12.08984375" customWidth="1"/>
  </cols>
  <sheetData>
    <row r="1" spans="1:7" x14ac:dyDescent="0.35">
      <c r="A1" s="3" t="s">
        <v>2</v>
      </c>
      <c r="B1" s="3"/>
    </row>
    <row r="2" spans="1:7" x14ac:dyDescent="0.35">
      <c r="A2" s="1" t="s">
        <v>0</v>
      </c>
      <c r="B2" s="1" t="s">
        <v>1</v>
      </c>
      <c r="C2" s="1" t="s">
        <v>16</v>
      </c>
      <c r="F2" t="s">
        <v>3</v>
      </c>
    </row>
    <row r="3" spans="1:7" x14ac:dyDescent="0.35">
      <c r="A3" s="1">
        <v>2010</v>
      </c>
      <c r="B3" s="2">
        <v>1613.5287694885992</v>
      </c>
      <c r="C3" s="2">
        <f>(B3*1000)/$G$10</f>
        <v>597603.24795874034</v>
      </c>
      <c r="F3">
        <v>2010</v>
      </c>
      <c r="G3">
        <v>1601</v>
      </c>
    </row>
    <row r="4" spans="1:7" x14ac:dyDescent="0.35">
      <c r="A4" s="1">
        <v>2011</v>
      </c>
      <c r="B4" s="2">
        <v>1700.9459158353129</v>
      </c>
      <c r="C4" s="2">
        <f t="shared" ref="C4:C22" si="0">(B4*1000)/$G$10</f>
        <v>629979.96882789372</v>
      </c>
      <c r="F4">
        <v>2020</v>
      </c>
      <c r="G4">
        <v>12249</v>
      </c>
    </row>
    <row r="5" spans="1:7" x14ac:dyDescent="0.35">
      <c r="A5" s="1">
        <v>2012</v>
      </c>
      <c r="B5" s="2">
        <v>1935.7408412483055</v>
      </c>
      <c r="C5" s="2">
        <f t="shared" si="0"/>
        <v>716941.05231418717</v>
      </c>
      <c r="F5">
        <v>2030</v>
      </c>
      <c r="G5">
        <v>25017</v>
      </c>
    </row>
    <row r="6" spans="1:7" x14ac:dyDescent="0.35">
      <c r="A6" s="1">
        <v>2013</v>
      </c>
      <c r="B6" s="2">
        <v>2382.8299579103732</v>
      </c>
      <c r="C6" s="2">
        <f t="shared" si="0"/>
        <v>882529.61404087895</v>
      </c>
      <c r="F6">
        <v>2040</v>
      </c>
      <c r="G6">
        <v>28780</v>
      </c>
    </row>
    <row r="7" spans="1:7" x14ac:dyDescent="0.35">
      <c r="A7" s="1">
        <v>2014</v>
      </c>
      <c r="B7" s="2">
        <v>3091.9829328433989</v>
      </c>
      <c r="C7" s="2">
        <f t="shared" si="0"/>
        <v>1145178.8640160735</v>
      </c>
      <c r="F7">
        <v>2050</v>
      </c>
      <c r="G7">
        <v>32429</v>
      </c>
    </row>
    <row r="8" spans="1:7" x14ac:dyDescent="0.35">
      <c r="A8" s="1">
        <v>2015</v>
      </c>
      <c r="B8" s="2">
        <v>4089.8171500630488</v>
      </c>
      <c r="C8" s="2">
        <f t="shared" si="0"/>
        <v>1514747.0926159439</v>
      </c>
    </row>
    <row r="9" spans="1:7" x14ac:dyDescent="0.35">
      <c r="A9" s="1">
        <v>2016</v>
      </c>
      <c r="B9" s="2">
        <v>5374.107058456324</v>
      </c>
      <c r="C9" s="2">
        <f t="shared" si="0"/>
        <v>1990410.0216504904</v>
      </c>
      <c r="F9" t="s">
        <v>4</v>
      </c>
    </row>
    <row r="10" spans="1:7" x14ac:dyDescent="0.35">
      <c r="A10" s="1">
        <v>2017</v>
      </c>
      <c r="B10" s="2">
        <v>6912.9327137390101</v>
      </c>
      <c r="C10" s="2">
        <f t="shared" si="0"/>
        <v>2560345.4495329666</v>
      </c>
      <c r="F10">
        <v>2020</v>
      </c>
      <c r="G10">
        <v>2.7</v>
      </c>
    </row>
    <row r="11" spans="1:7" x14ac:dyDescent="0.35">
      <c r="A11" s="1">
        <v>2018</v>
      </c>
      <c r="B11" s="2">
        <v>8649.6857142857152</v>
      </c>
      <c r="C11" s="2">
        <f t="shared" si="0"/>
        <v>3203587.3015873013</v>
      </c>
      <c r="F11">
        <v>2030</v>
      </c>
      <c r="G11">
        <v>2.5</v>
      </c>
    </row>
    <row r="12" spans="1:7" x14ac:dyDescent="0.35">
      <c r="A12" s="1">
        <v>2019</v>
      </c>
      <c r="B12" s="2">
        <v>10512.750894050499</v>
      </c>
      <c r="C12" s="2">
        <f t="shared" si="0"/>
        <v>3893611.4422409255</v>
      </c>
      <c r="F12">
        <v>2040</v>
      </c>
      <c r="G12">
        <v>2.6</v>
      </c>
    </row>
    <row r="13" spans="1:7" x14ac:dyDescent="0.35">
      <c r="A13" s="1">
        <v>2020</v>
      </c>
      <c r="B13" s="2">
        <v>12426.987405624612</v>
      </c>
      <c r="C13" s="2">
        <f t="shared" si="0"/>
        <v>4602587.9280091152</v>
      </c>
    </row>
    <row r="14" spans="1:7" x14ac:dyDescent="0.35">
      <c r="A14" s="1">
        <v>2021</v>
      </c>
      <c r="B14" s="2">
        <v>14323.849315068495</v>
      </c>
      <c r="C14" s="2">
        <f t="shared" si="0"/>
        <v>5305129.3759512939</v>
      </c>
    </row>
    <row r="15" spans="1:7" x14ac:dyDescent="0.35">
      <c r="A15" s="1">
        <v>2022</v>
      </c>
      <c r="B15" s="2">
        <v>16148.054080893206</v>
      </c>
      <c r="C15" s="2">
        <f t="shared" si="0"/>
        <v>5980760.7707011867</v>
      </c>
      <c r="F15" t="s">
        <v>17</v>
      </c>
    </row>
    <row r="16" spans="1:7" x14ac:dyDescent="0.35">
      <c r="A16" s="1">
        <v>2023</v>
      </c>
      <c r="B16" s="2">
        <v>17860.295688723425</v>
      </c>
      <c r="C16" s="2">
        <f t="shared" si="0"/>
        <v>6614924.3291568244</v>
      </c>
    </row>
    <row r="17" spans="1:3" x14ac:dyDescent="0.35">
      <c r="A17" s="1">
        <v>2024</v>
      </c>
      <c r="B17" s="2">
        <v>19436.743204164261</v>
      </c>
      <c r="C17" s="2">
        <f t="shared" si="0"/>
        <v>7198793.7793200957</v>
      </c>
    </row>
    <row r="18" spans="1:3" x14ac:dyDescent="0.35">
      <c r="A18" s="1">
        <v>2025</v>
      </c>
      <c r="B18" s="2">
        <v>20866.592343329969</v>
      </c>
      <c r="C18" s="2">
        <f t="shared" si="0"/>
        <v>7728367.5345666548</v>
      </c>
    </row>
    <row r="19" spans="1:3" x14ac:dyDescent="0.35">
      <c r="A19" s="1">
        <v>2026</v>
      </c>
      <c r="B19" s="2">
        <v>22148.862274738502</v>
      </c>
      <c r="C19" s="2">
        <f t="shared" si="0"/>
        <v>8203282.3239772227</v>
      </c>
    </row>
    <row r="20" spans="1:3" x14ac:dyDescent="0.35">
      <c r="A20" s="1">
        <v>2027</v>
      </c>
      <c r="B20" s="2">
        <v>23289.263736263732</v>
      </c>
      <c r="C20" s="2">
        <f t="shared" si="0"/>
        <v>8625653.2356532346</v>
      </c>
    </row>
    <row r="21" spans="1:3" x14ac:dyDescent="0.35">
      <c r="A21" s="1">
        <v>2028</v>
      </c>
      <c r="B21" s="2">
        <v>24297.56945878881</v>
      </c>
      <c r="C21" s="2">
        <f t="shared" si="0"/>
        <v>8999099.7995514106</v>
      </c>
    </row>
    <row r="22" spans="1:3" x14ac:dyDescent="0.35">
      <c r="A22" s="1">
        <v>2029</v>
      </c>
      <c r="B22" s="2">
        <v>25185.622922218376</v>
      </c>
      <c r="C22" s="2">
        <f t="shared" si="0"/>
        <v>9328008.4897105079</v>
      </c>
    </row>
    <row r="23" spans="1:3" x14ac:dyDescent="0.35">
      <c r="A23" s="1">
        <v>2030</v>
      </c>
      <c r="B23" s="2">
        <v>25965.95018715808</v>
      </c>
      <c r="C23" s="2">
        <f>(B23*1000)/$G$11</f>
        <v>10386380.074863231</v>
      </c>
    </row>
    <row r="24" spans="1:3" x14ac:dyDescent="0.35">
      <c r="A24" s="1">
        <v>2031</v>
      </c>
      <c r="B24" s="2">
        <v>26650.864990893224</v>
      </c>
      <c r="C24" s="2">
        <f t="shared" ref="C24:C32" si="1">(B24*1000)/$G$11</f>
        <v>10660345.996357288</v>
      </c>
    </row>
    <row r="25" spans="1:3" x14ac:dyDescent="0.35">
      <c r="A25" s="1">
        <v>2032</v>
      </c>
      <c r="B25" s="2">
        <v>27251.94188123296</v>
      </c>
      <c r="C25" s="2">
        <f t="shared" si="1"/>
        <v>10900776.752493184</v>
      </c>
    </row>
    <row r="26" spans="1:3" x14ac:dyDescent="0.35">
      <c r="A26" s="1">
        <v>2033</v>
      </c>
      <c r="B26" s="2">
        <v>27779.745699481864</v>
      </c>
      <c r="C26" s="2">
        <f t="shared" si="1"/>
        <v>11111898.279792745</v>
      </c>
    </row>
    <row r="27" spans="1:3" x14ac:dyDescent="0.35">
      <c r="A27" s="1">
        <v>2034</v>
      </c>
      <c r="B27" s="2">
        <v>28243.729277109269</v>
      </c>
      <c r="C27" s="2">
        <f t="shared" si="1"/>
        <v>11297491.710843708</v>
      </c>
    </row>
    <row r="28" spans="1:3" x14ac:dyDescent="0.35">
      <c r="A28" s="1">
        <v>2035</v>
      </c>
      <c r="B28" s="2">
        <v>28652.234966404852</v>
      </c>
      <c r="C28" s="2">
        <f t="shared" si="1"/>
        <v>11460893.986561941</v>
      </c>
    </row>
    <row r="29" spans="1:3" x14ac:dyDescent="0.35">
      <c r="A29" s="1">
        <v>2036</v>
      </c>
      <c r="B29" s="2">
        <v>29012.555555555558</v>
      </c>
      <c r="C29" s="2">
        <f t="shared" si="1"/>
        <v>11605022.222222224</v>
      </c>
    </row>
    <row r="30" spans="1:3" x14ac:dyDescent="0.35">
      <c r="A30" s="1">
        <v>2037</v>
      </c>
      <c r="B30" s="2">
        <v>29331.025284307652</v>
      </c>
      <c r="C30" s="2">
        <f t="shared" si="1"/>
        <v>11732410.11372306</v>
      </c>
    </row>
    <row r="31" spans="1:3" x14ac:dyDescent="0.35">
      <c r="A31" s="1">
        <v>2038</v>
      </c>
      <c r="B31" s="2">
        <v>29613.122516818363</v>
      </c>
      <c r="C31" s="2">
        <f t="shared" si="1"/>
        <v>11845249.006727345</v>
      </c>
    </row>
    <row r="32" spans="1:3" x14ac:dyDescent="0.35">
      <c r="A32" s="1">
        <v>2039</v>
      </c>
      <c r="B32" s="2">
        <v>29863.573032420667</v>
      </c>
      <c r="C32" s="2">
        <f t="shared" si="1"/>
        <v>11945429.212968268</v>
      </c>
    </row>
    <row r="33" spans="1:3" x14ac:dyDescent="0.35">
      <c r="A33" s="1">
        <v>2040</v>
      </c>
      <c r="B33" s="2">
        <v>30086.447767730835</v>
      </c>
      <c r="C33" s="2">
        <f>(B33*1000)/$G$12</f>
        <v>11571710.679896476</v>
      </c>
    </row>
    <row r="34" spans="1:3" x14ac:dyDescent="0.35">
      <c r="A34" s="1">
        <v>2041</v>
      </c>
      <c r="B34" s="2">
        <v>30285.251941794082</v>
      </c>
      <c r="C34" s="2">
        <f t="shared" ref="C34:C43" si="2">(B34*1000)/$G$12</f>
        <v>11648173.823766954</v>
      </c>
    </row>
    <row r="35" spans="1:3" x14ac:dyDescent="0.35">
      <c r="A35" s="1">
        <v>2042</v>
      </c>
      <c r="B35" s="2">
        <v>30463.004394831678</v>
      </c>
      <c r="C35" s="2">
        <f t="shared" si="2"/>
        <v>11716540.151858337</v>
      </c>
    </row>
    <row r="36" spans="1:3" x14ac:dyDescent="0.35">
      <c r="A36" s="1">
        <v>2043</v>
      </c>
      <c r="B36" s="2">
        <v>30622.307082890624</v>
      </c>
      <c r="C36" s="2">
        <f t="shared" si="2"/>
        <v>11777810.416496392</v>
      </c>
    </row>
    <row r="37" spans="1:3" x14ac:dyDescent="0.35">
      <c r="A37" s="1">
        <v>2044</v>
      </c>
      <c r="B37" s="2">
        <v>30765.405279541639</v>
      </c>
      <c r="C37" s="2">
        <f t="shared" si="2"/>
        <v>11832848.184439091</v>
      </c>
    </row>
    <row r="38" spans="1:3" x14ac:dyDescent="0.35">
      <c r="A38" s="1">
        <v>2045</v>
      </c>
      <c r="B38" s="2">
        <v>30894.239332096477</v>
      </c>
      <c r="C38" s="2">
        <f t="shared" si="2"/>
        <v>11882399.743114028</v>
      </c>
    </row>
    <row r="39" spans="1:3" x14ac:dyDescent="0.35">
      <c r="A39" s="1">
        <v>2046</v>
      </c>
      <c r="B39" s="2">
        <v>31010.488928165458</v>
      </c>
      <c r="C39" s="2">
        <f t="shared" si="2"/>
        <v>11927111.126217483</v>
      </c>
    </row>
    <row r="40" spans="1:3" x14ac:dyDescent="0.35">
      <c r="A40" s="1">
        <v>2047</v>
      </c>
      <c r="B40" s="2">
        <v>31115.610828524023</v>
      </c>
      <c r="C40" s="2">
        <f t="shared" si="2"/>
        <v>11967542.626355393</v>
      </c>
    </row>
    <row r="41" spans="1:3" x14ac:dyDescent="0.35">
      <c r="A41" s="1">
        <v>2048</v>
      </c>
      <c r="B41" s="2">
        <v>31210.870964217425</v>
      </c>
      <c r="C41" s="2">
        <f t="shared" si="2"/>
        <v>12004181.140083624</v>
      </c>
    </row>
    <row r="42" spans="1:3" x14ac:dyDescent="0.35">
      <c r="A42" s="1">
        <v>2049</v>
      </c>
      <c r="B42" s="2">
        <v>31297.371710210784</v>
      </c>
      <c r="C42" s="2">
        <f t="shared" si="2"/>
        <v>12037450.657773379</v>
      </c>
    </row>
    <row r="43" spans="1:3" x14ac:dyDescent="0.35">
      <c r="A43" s="1">
        <v>2050</v>
      </c>
      <c r="B43" s="2">
        <v>31376.075052841166</v>
      </c>
      <c r="C43" s="2">
        <f t="shared" si="2"/>
        <v>12067721.17416968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G43"/>
  <sheetViews>
    <sheetView zoomScale="80" zoomScaleNormal="80" workbookViewId="0"/>
  </sheetViews>
  <sheetFormatPr baseColWidth="10" defaultColWidth="10.6328125" defaultRowHeight="14.5" x14ac:dyDescent="0.35"/>
  <cols>
    <col min="1" max="1" width="11" customWidth="1"/>
    <col min="2" max="2" width="16.453125" customWidth="1"/>
    <col min="3" max="3" width="20.1796875" customWidth="1"/>
    <col min="7" max="7" width="12.08984375" customWidth="1"/>
  </cols>
  <sheetData>
    <row r="1" spans="1:7" x14ac:dyDescent="0.35">
      <c r="A1" s="3" t="s">
        <v>11</v>
      </c>
      <c r="B1" s="3"/>
    </row>
    <row r="2" spans="1:7" x14ac:dyDescent="0.35">
      <c r="A2" s="1" t="s">
        <v>0</v>
      </c>
      <c r="B2" s="1" t="s">
        <v>1</v>
      </c>
      <c r="C2" s="1" t="s">
        <v>16</v>
      </c>
      <c r="F2" t="s">
        <v>12</v>
      </c>
    </row>
    <row r="3" spans="1:7" x14ac:dyDescent="0.35">
      <c r="A3" s="1">
        <v>2010</v>
      </c>
      <c r="B3" s="2">
        <v>32.584313302406372</v>
      </c>
      <c r="C3" s="2">
        <f>(B3*1000)/$G$10</f>
        <v>12068.264186076432</v>
      </c>
      <c r="F3">
        <v>2010</v>
      </c>
      <c r="G3">
        <v>24</v>
      </c>
    </row>
    <row r="4" spans="1:7" x14ac:dyDescent="0.35">
      <c r="A4" s="1">
        <v>2011</v>
      </c>
      <c r="B4" s="2">
        <v>92.262091152815628</v>
      </c>
      <c r="C4" s="2">
        <f t="shared" ref="C4:C22" si="0">(B4*1000)/$G$10</f>
        <v>34171.144871413191</v>
      </c>
      <c r="F4">
        <v>2020</v>
      </c>
      <c r="G4">
        <v>5226</v>
      </c>
    </row>
    <row r="5" spans="1:7" x14ac:dyDescent="0.35">
      <c r="A5" s="1">
        <v>2012</v>
      </c>
      <c r="B5" s="2">
        <v>250.68945868945775</v>
      </c>
      <c r="C5" s="2">
        <f t="shared" si="0"/>
        <v>92847.947662762119</v>
      </c>
      <c r="F5">
        <v>2030</v>
      </c>
      <c r="G5">
        <v>6429</v>
      </c>
    </row>
    <row r="6" spans="1:7" x14ac:dyDescent="0.35">
      <c r="A6" s="1">
        <v>2013</v>
      </c>
      <c r="B6" s="2">
        <v>545.06333776731844</v>
      </c>
      <c r="C6" s="2">
        <f t="shared" si="0"/>
        <v>201875.310284192</v>
      </c>
      <c r="F6">
        <v>2040</v>
      </c>
      <c r="G6">
        <v>8343</v>
      </c>
    </row>
    <row r="7" spans="1:7" x14ac:dyDescent="0.35">
      <c r="A7" s="1">
        <v>2014</v>
      </c>
      <c r="B7" s="2">
        <v>993.30123769613056</v>
      </c>
      <c r="C7" s="2">
        <f t="shared" si="0"/>
        <v>367889.34729486314</v>
      </c>
      <c r="F7">
        <v>2050</v>
      </c>
      <c r="G7">
        <v>9970</v>
      </c>
    </row>
    <row r="8" spans="1:7" x14ac:dyDescent="0.35">
      <c r="A8" s="1">
        <v>2015</v>
      </c>
      <c r="B8" s="2">
        <v>1587.9901719901718</v>
      </c>
      <c r="C8" s="2">
        <f t="shared" si="0"/>
        <v>588144.508144508</v>
      </c>
    </row>
    <row r="9" spans="1:7" x14ac:dyDescent="0.35">
      <c r="A9" s="1">
        <v>2016</v>
      </c>
      <c r="B9" s="2">
        <v>2297.3714285714286</v>
      </c>
      <c r="C9" s="2">
        <f t="shared" si="0"/>
        <v>850878.3068783069</v>
      </c>
      <c r="F9" t="s">
        <v>13</v>
      </c>
    </row>
    <row r="10" spans="1:7" x14ac:dyDescent="0.35">
      <c r="A10" s="1">
        <v>2017</v>
      </c>
      <c r="B10" s="2">
        <v>3073.9974545182295</v>
      </c>
      <c r="C10" s="2">
        <f t="shared" si="0"/>
        <v>1138517.5757474923</v>
      </c>
      <c r="F10">
        <v>2020</v>
      </c>
      <c r="G10">
        <v>2.7</v>
      </c>
    </row>
    <row r="11" spans="1:7" x14ac:dyDescent="0.35">
      <c r="A11" s="1">
        <v>2018</v>
      </c>
      <c r="B11" s="2">
        <v>3867.177101967799</v>
      </c>
      <c r="C11" s="2">
        <f t="shared" si="0"/>
        <v>1432287.8155436292</v>
      </c>
      <c r="F11">
        <v>2030</v>
      </c>
      <c r="G11">
        <v>2.1</v>
      </c>
    </row>
    <row r="12" spans="1:7" x14ac:dyDescent="0.35">
      <c r="A12" s="1">
        <v>2019</v>
      </c>
      <c r="B12" s="2">
        <v>4633.6981634899485</v>
      </c>
      <c r="C12" s="2">
        <f t="shared" si="0"/>
        <v>1716184.5049962769</v>
      </c>
      <c r="F12">
        <v>2040</v>
      </c>
      <c r="G12">
        <v>2.1</v>
      </c>
    </row>
    <row r="13" spans="1:7" x14ac:dyDescent="0.35">
      <c r="A13" s="1">
        <v>2020</v>
      </c>
      <c r="B13" s="2">
        <v>5343.4539153146843</v>
      </c>
      <c r="C13" s="2">
        <f t="shared" si="0"/>
        <v>1979057.0056721054</v>
      </c>
    </row>
    <row r="14" spans="1:7" x14ac:dyDescent="0.35">
      <c r="A14" s="1">
        <v>2021</v>
      </c>
      <c r="B14" s="2">
        <v>5979.9672514619888</v>
      </c>
      <c r="C14" s="2">
        <f t="shared" si="0"/>
        <v>2214802.6857266622</v>
      </c>
    </row>
    <row r="15" spans="1:7" x14ac:dyDescent="0.35">
      <c r="A15" s="1">
        <v>2022</v>
      </c>
      <c r="B15" s="2">
        <v>6537.8016916943025</v>
      </c>
      <c r="C15" s="2">
        <f t="shared" si="0"/>
        <v>2421408.0339608528</v>
      </c>
      <c r="F15" t="s">
        <v>17</v>
      </c>
    </row>
    <row r="16" spans="1:7" x14ac:dyDescent="0.35">
      <c r="A16" s="1">
        <v>2023</v>
      </c>
      <c r="B16" s="2">
        <v>7018.9890109890111</v>
      </c>
      <c r="C16" s="2">
        <f t="shared" si="0"/>
        <v>2599625.5596255595</v>
      </c>
    </row>
    <row r="17" spans="1:3" x14ac:dyDescent="0.35">
      <c r="A17" s="1">
        <v>2024</v>
      </c>
      <c r="B17" s="2">
        <v>7429.8078927773659</v>
      </c>
      <c r="C17" s="2">
        <f t="shared" si="0"/>
        <v>2751780.7010286539</v>
      </c>
    </row>
    <row r="18" spans="1:3" x14ac:dyDescent="0.35">
      <c r="A18" s="1">
        <v>2025</v>
      </c>
      <c r="B18" s="2">
        <v>7778.4202336481958</v>
      </c>
      <c r="C18" s="2">
        <f t="shared" si="0"/>
        <v>2880896.382832665</v>
      </c>
    </row>
    <row r="19" spans="1:3" x14ac:dyDescent="0.35">
      <c r="A19" s="1">
        <v>2026</v>
      </c>
      <c r="B19" s="2">
        <v>8073.3685576032121</v>
      </c>
      <c r="C19" s="2">
        <f t="shared" si="0"/>
        <v>2990136.5028160042</v>
      </c>
    </row>
    <row r="20" spans="1:3" x14ac:dyDescent="0.35">
      <c r="A20" s="1">
        <v>2027</v>
      </c>
      <c r="B20" s="2">
        <v>8322.7387735393531</v>
      </c>
      <c r="C20" s="2">
        <f t="shared" si="0"/>
        <v>3082495.8420516122</v>
      </c>
    </row>
    <row r="21" spans="1:3" x14ac:dyDescent="0.35">
      <c r="A21" s="1">
        <v>2028</v>
      </c>
      <c r="B21" s="2">
        <v>8533.7673896433971</v>
      </c>
      <c r="C21" s="2">
        <f t="shared" si="0"/>
        <v>3160654.5887568137</v>
      </c>
    </row>
    <row r="22" spans="1:3" x14ac:dyDescent="0.35">
      <c r="A22" s="1">
        <v>2029</v>
      </c>
      <c r="B22" s="2">
        <v>8712.7156877465513</v>
      </c>
      <c r="C22" s="2">
        <f t="shared" si="0"/>
        <v>3226931.7362024263</v>
      </c>
    </row>
    <row r="23" spans="1:3" x14ac:dyDescent="0.35">
      <c r="A23" s="1">
        <v>2030</v>
      </c>
      <c r="B23" s="2">
        <v>8864.8888888888905</v>
      </c>
      <c r="C23" s="2">
        <f>(B23*1000)/$G$11</f>
        <v>4221375.6613756614</v>
      </c>
    </row>
    <row r="24" spans="1:3" x14ac:dyDescent="0.35">
      <c r="A24" s="1">
        <v>2031</v>
      </c>
      <c r="B24" s="2">
        <v>8994.7243792683566</v>
      </c>
      <c r="C24" s="2">
        <f t="shared" ref="C24:C32" si="1">(B24*1000)/$G$11</f>
        <v>4283202.085365884</v>
      </c>
    </row>
    <row r="25" spans="1:3" x14ac:dyDescent="0.35">
      <c r="A25" s="1">
        <v>2032</v>
      </c>
      <c r="B25" s="2">
        <v>9105.9052693790636</v>
      </c>
      <c r="C25" s="2">
        <f t="shared" si="1"/>
        <v>4336145.3663709825</v>
      </c>
    </row>
    <row r="26" spans="1:3" x14ac:dyDescent="0.35">
      <c r="A26" s="1">
        <v>2033</v>
      </c>
      <c r="B26" s="2">
        <v>9201.4760081099339</v>
      </c>
      <c r="C26" s="2">
        <f t="shared" si="1"/>
        <v>4381655.2419571113</v>
      </c>
    </row>
    <row r="27" spans="1:3" x14ac:dyDescent="0.35">
      <c r="A27" s="1">
        <v>2034</v>
      </c>
      <c r="B27" s="2">
        <v>9283.9489054900532</v>
      </c>
      <c r="C27" s="2">
        <f t="shared" si="1"/>
        <v>4420928.0502333585</v>
      </c>
    </row>
    <row r="28" spans="1:3" x14ac:dyDescent="0.35">
      <c r="A28" s="1">
        <v>2035</v>
      </c>
      <c r="B28" s="2">
        <v>9355.3972068940202</v>
      </c>
      <c r="C28" s="2">
        <f t="shared" si="1"/>
        <v>4454951.050901914</v>
      </c>
    </row>
    <row r="29" spans="1:3" x14ac:dyDescent="0.35">
      <c r="A29" s="1">
        <v>2036</v>
      </c>
      <c r="B29" s="2">
        <v>9417.533927125507</v>
      </c>
      <c r="C29" s="2">
        <f t="shared" si="1"/>
        <v>4484539.9652978601</v>
      </c>
    </row>
    <row r="30" spans="1:3" x14ac:dyDescent="0.35">
      <c r="A30" s="1">
        <v>2037</v>
      </c>
      <c r="B30" s="2">
        <v>9471.7773654916509</v>
      </c>
      <c r="C30" s="2">
        <f t="shared" si="1"/>
        <v>4510370.1740436433</v>
      </c>
    </row>
    <row r="31" spans="1:3" x14ac:dyDescent="0.35">
      <c r="A31" s="1">
        <v>2038</v>
      </c>
      <c r="B31" s="2">
        <v>9519.3049179686168</v>
      </c>
      <c r="C31" s="2">
        <f t="shared" si="1"/>
        <v>4533002.3418898173</v>
      </c>
    </row>
    <row r="32" spans="1:3" x14ac:dyDescent="0.35">
      <c r="A32" s="1">
        <v>2039</v>
      </c>
      <c r="B32" s="2">
        <v>9561.0969675176802</v>
      </c>
      <c r="C32" s="2">
        <f t="shared" si="1"/>
        <v>4552903.3178655617</v>
      </c>
    </row>
    <row r="33" spans="1:3" x14ac:dyDescent="0.35">
      <c r="A33" s="1">
        <v>2040</v>
      </c>
      <c r="B33" s="2">
        <v>9597.9725432066862</v>
      </c>
      <c r="C33" s="2">
        <f>(B33*1000)/$G$12</f>
        <v>4570463.1158127077</v>
      </c>
    </row>
    <row r="34" spans="1:3" x14ac:dyDescent="0.35">
      <c r="A34" s="1">
        <v>2041</v>
      </c>
      <c r="B34" s="2">
        <v>9630.6182421104986</v>
      </c>
      <c r="C34" s="2">
        <f t="shared" ref="C34:C43" si="2">(B34*1000)/$G$12</f>
        <v>4586008.6867192844</v>
      </c>
    </row>
    <row r="35" spans="1:3" x14ac:dyDescent="0.35">
      <c r="A35" s="1">
        <v>2042</v>
      </c>
      <c r="B35" s="2">
        <v>9659.6116822855074</v>
      </c>
      <c r="C35" s="2">
        <f t="shared" si="2"/>
        <v>4599815.0868026223</v>
      </c>
    </row>
    <row r="36" spans="1:3" x14ac:dyDescent="0.35">
      <c r="A36" s="1">
        <v>2043</v>
      </c>
      <c r="B36" s="2">
        <v>9685.4405377935273</v>
      </c>
      <c r="C36" s="2">
        <f t="shared" si="2"/>
        <v>4612114.5418064408</v>
      </c>
    </row>
    <row r="37" spans="1:3" x14ac:dyDescent="0.35">
      <c r="A37" s="1">
        <v>2044</v>
      </c>
      <c r="B37" s="2">
        <v>9708.5180136319377</v>
      </c>
      <c r="C37" s="2">
        <f t="shared" si="2"/>
        <v>4623103.8160152081</v>
      </c>
    </row>
    <row r="38" spans="1:3" x14ac:dyDescent="0.35">
      <c r="A38" s="1">
        <v>2045</v>
      </c>
      <c r="B38" s="2">
        <v>9729.1954542246058</v>
      </c>
      <c r="C38" s="2">
        <f t="shared" si="2"/>
        <v>4632950.2162974309</v>
      </c>
    </row>
    <row r="39" spans="1:3" x14ac:dyDescent="0.35">
      <c r="A39" s="1">
        <v>2046</v>
      </c>
      <c r="B39" s="2">
        <v>9747.7726431595838</v>
      </c>
      <c r="C39" s="2">
        <f t="shared" si="2"/>
        <v>4641796.4967426583</v>
      </c>
    </row>
    <row r="40" spans="1:3" x14ac:dyDescent="0.35">
      <c r="A40" s="1">
        <v>2047</v>
      </c>
      <c r="B40" s="2">
        <v>9764.5062411179806</v>
      </c>
      <c r="C40" s="2">
        <f t="shared" si="2"/>
        <v>4649764.876722848</v>
      </c>
    </row>
    <row r="41" spans="1:3" x14ac:dyDescent="0.35">
      <c r="A41" s="1">
        <v>2048</v>
      </c>
      <c r="B41" s="2">
        <v>9779.6167196830174</v>
      </c>
      <c r="C41" s="2">
        <f t="shared" si="2"/>
        <v>4656960.3427061988</v>
      </c>
    </row>
    <row r="42" spans="1:3" x14ac:dyDescent="0.35">
      <c r="A42" s="1">
        <v>2049</v>
      </c>
      <c r="B42" s="2">
        <v>9793.2940772472903</v>
      </c>
      <c r="C42" s="2">
        <f t="shared" si="2"/>
        <v>4663473.3701177565</v>
      </c>
    </row>
    <row r="43" spans="1:3" x14ac:dyDescent="0.35">
      <c r="A43" s="1">
        <v>2050</v>
      </c>
      <c r="B43" s="2">
        <v>9805.7025662247233</v>
      </c>
      <c r="C43" s="2">
        <f t="shared" si="2"/>
        <v>4669382.1743927253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G43"/>
  <sheetViews>
    <sheetView zoomScale="80" zoomScaleNormal="80" workbookViewId="0"/>
  </sheetViews>
  <sheetFormatPr baseColWidth="10" defaultColWidth="10.6328125" defaultRowHeight="14.5" x14ac:dyDescent="0.35"/>
  <cols>
    <col min="1" max="1" width="11" customWidth="1"/>
    <col min="2" max="2" width="16.453125" customWidth="1"/>
    <col min="3" max="3" width="19.7265625" customWidth="1"/>
    <col min="7" max="7" width="12.08984375" customWidth="1"/>
  </cols>
  <sheetData>
    <row r="1" spans="1:7" x14ac:dyDescent="0.35">
      <c r="A1" t="s">
        <v>18</v>
      </c>
      <c r="B1" s="3"/>
    </row>
    <row r="2" spans="1:7" x14ac:dyDescent="0.35">
      <c r="A2" s="1" t="s">
        <v>0</v>
      </c>
      <c r="B2" s="1" t="s">
        <v>1</v>
      </c>
      <c r="C2" s="1" t="s">
        <v>16</v>
      </c>
      <c r="F2" t="s">
        <v>14</v>
      </c>
    </row>
    <row r="3" spans="1:7" x14ac:dyDescent="0.35">
      <c r="A3" s="1">
        <v>2010</v>
      </c>
      <c r="B3" s="2">
        <v>57.518397085610104</v>
      </c>
      <c r="C3" s="2">
        <f>(B3*1000)/$G$10</f>
        <v>23965.998785670879</v>
      </c>
      <c r="F3">
        <v>2010</v>
      </c>
      <c r="G3">
        <v>57</v>
      </c>
    </row>
    <row r="4" spans="1:7" x14ac:dyDescent="0.35">
      <c r="A4" s="1">
        <v>2011</v>
      </c>
      <c r="B4" s="2">
        <v>61.136627906976855</v>
      </c>
      <c r="C4" s="2">
        <f t="shared" ref="C4:C22" si="0">(B4*1000)/$G$10</f>
        <v>25473.594961240356</v>
      </c>
      <c r="F4">
        <v>2020</v>
      </c>
      <c r="G4">
        <v>520</v>
      </c>
    </row>
    <row r="5" spans="1:7" x14ac:dyDescent="0.35">
      <c r="A5" s="1">
        <v>2012</v>
      </c>
      <c r="B5" s="2">
        <v>70.865391555395036</v>
      </c>
      <c r="C5" s="2">
        <f t="shared" si="0"/>
        <v>29527.246481414601</v>
      </c>
      <c r="F5">
        <v>2030</v>
      </c>
      <c r="G5">
        <v>782</v>
      </c>
    </row>
    <row r="6" spans="1:7" x14ac:dyDescent="0.35">
      <c r="A6" s="1">
        <v>2013</v>
      </c>
      <c r="B6" s="2">
        <v>89.43304843304827</v>
      </c>
      <c r="C6" s="2">
        <f t="shared" si="0"/>
        <v>37263.770180436783</v>
      </c>
      <c r="F6">
        <v>2040</v>
      </c>
      <c r="G6">
        <v>1133</v>
      </c>
    </row>
    <row r="7" spans="1:7" x14ac:dyDescent="0.35">
      <c r="A7" s="1">
        <v>2014</v>
      </c>
      <c r="B7" s="2">
        <v>118.99895433949109</v>
      </c>
      <c r="C7" s="2">
        <f t="shared" si="0"/>
        <v>49582.89764145462</v>
      </c>
      <c r="F7">
        <v>2050</v>
      </c>
      <c r="G7">
        <v>1480</v>
      </c>
    </row>
    <row r="8" spans="1:7" x14ac:dyDescent="0.35">
      <c r="A8" s="1">
        <v>2015</v>
      </c>
      <c r="B8" s="2">
        <v>160.84054054054059</v>
      </c>
      <c r="C8" s="2">
        <f t="shared" si="0"/>
        <v>67016.891891891923</v>
      </c>
    </row>
    <row r="9" spans="1:7" x14ac:dyDescent="0.35">
      <c r="A9" s="1">
        <v>2016</v>
      </c>
      <c r="B9" s="2">
        <v>215.11111111111109</v>
      </c>
      <c r="C9" s="2">
        <f t="shared" si="0"/>
        <v>89629.62962962962</v>
      </c>
      <c r="F9" t="s">
        <v>15</v>
      </c>
    </row>
    <row r="10" spans="1:7" x14ac:dyDescent="0.35">
      <c r="A10" s="1">
        <v>2017</v>
      </c>
      <c r="B10" s="2">
        <v>280.76412776412781</v>
      </c>
      <c r="C10" s="2">
        <f t="shared" si="0"/>
        <v>116985.05323505326</v>
      </c>
      <c r="F10">
        <v>2020</v>
      </c>
      <c r="G10">
        <v>2.4</v>
      </c>
    </row>
    <row r="11" spans="1:7" x14ac:dyDescent="0.35">
      <c r="A11" s="1">
        <v>2018</v>
      </c>
      <c r="B11" s="2">
        <v>355.69478836740586</v>
      </c>
      <c r="C11" s="2">
        <f t="shared" si="0"/>
        <v>148206.16181975245</v>
      </c>
      <c r="F11">
        <v>2030</v>
      </c>
      <c r="G11">
        <v>1.8</v>
      </c>
    </row>
    <row r="12" spans="1:7" x14ac:dyDescent="0.35">
      <c r="A12" s="1">
        <v>2019</v>
      </c>
      <c r="B12" s="2">
        <v>437.07478632478637</v>
      </c>
      <c r="C12" s="2">
        <f t="shared" si="0"/>
        <v>182114.49430199433</v>
      </c>
      <c r="F12">
        <v>2040</v>
      </c>
      <c r="G12">
        <v>1.8</v>
      </c>
    </row>
    <row r="13" spans="1:7" x14ac:dyDescent="0.35">
      <c r="A13" s="1">
        <v>2020</v>
      </c>
      <c r="B13" s="2">
        <v>521.78846625766914</v>
      </c>
      <c r="C13" s="2">
        <f t="shared" si="0"/>
        <v>217411.86094069548</v>
      </c>
    </row>
    <row r="14" spans="1:7" x14ac:dyDescent="0.35">
      <c r="A14" s="1">
        <v>2021</v>
      </c>
      <c r="B14" s="2">
        <v>606.85330948121668</v>
      </c>
      <c r="C14" s="2">
        <f t="shared" si="0"/>
        <v>252855.54561717363</v>
      </c>
    </row>
    <row r="15" spans="1:7" x14ac:dyDescent="0.35">
      <c r="A15" s="1">
        <v>2022</v>
      </c>
      <c r="B15" s="2">
        <v>689.73244282533904</v>
      </c>
      <c r="C15" s="2">
        <f t="shared" si="0"/>
        <v>287388.51784389128</v>
      </c>
      <c r="F15" t="s">
        <v>17</v>
      </c>
    </row>
    <row r="16" spans="1:7" x14ac:dyDescent="0.35">
      <c r="A16" s="1">
        <v>2023</v>
      </c>
      <c r="B16" s="2">
        <v>768.5</v>
      </c>
      <c r="C16" s="2">
        <f t="shared" si="0"/>
        <v>320208.33333333337</v>
      </c>
    </row>
    <row r="17" spans="1:3" x14ac:dyDescent="0.35">
      <c r="A17" s="1">
        <v>2024</v>
      </c>
      <c r="B17" s="2">
        <v>841.87089393691826</v>
      </c>
      <c r="C17" s="2">
        <f t="shared" si="0"/>
        <v>350779.53914038261</v>
      </c>
    </row>
    <row r="18" spans="1:3" x14ac:dyDescent="0.35">
      <c r="A18" s="1">
        <v>2025</v>
      </c>
      <c r="B18" s="2">
        <v>909.13567251462007</v>
      </c>
      <c r="C18" s="2">
        <f t="shared" si="0"/>
        <v>378806.53021442506</v>
      </c>
    </row>
    <row r="19" spans="1:3" x14ac:dyDescent="0.35">
      <c r="A19" s="1">
        <v>2026</v>
      </c>
      <c r="B19" s="2">
        <v>970.0467546036308</v>
      </c>
      <c r="C19" s="2">
        <f t="shared" si="0"/>
        <v>404186.14775151282</v>
      </c>
    </row>
    <row r="20" spans="1:3" x14ac:dyDescent="0.35">
      <c r="A20" s="1">
        <v>2027</v>
      </c>
      <c r="B20" s="2">
        <v>1024.6930970149253</v>
      </c>
      <c r="C20" s="2">
        <f t="shared" si="0"/>
        <v>426955.45708955225</v>
      </c>
    </row>
    <row r="21" spans="1:3" x14ac:dyDescent="0.35">
      <c r="A21" s="1">
        <v>2028</v>
      </c>
      <c r="B21" s="2">
        <v>1073.3862334687076</v>
      </c>
      <c r="C21" s="2">
        <f t="shared" si="0"/>
        <v>447244.26394529489</v>
      </c>
    </row>
    <row r="22" spans="1:3" x14ac:dyDescent="0.35">
      <c r="A22" s="1">
        <v>2029</v>
      </c>
      <c r="B22" s="2">
        <v>1116.5681310498885</v>
      </c>
      <c r="C22" s="2">
        <f t="shared" si="0"/>
        <v>465236.72127078689</v>
      </c>
    </row>
    <row r="23" spans="1:3" x14ac:dyDescent="0.35">
      <c r="A23" s="1">
        <v>2030</v>
      </c>
      <c r="B23" s="2">
        <v>1154.7428571428575</v>
      </c>
      <c r="C23" s="2">
        <f>(B23*1000)/$G$11</f>
        <v>641523.8095238097</v>
      </c>
    </row>
    <row r="24" spans="1:3" x14ac:dyDescent="0.35">
      <c r="A24" s="1">
        <v>2031</v>
      </c>
      <c r="B24" s="2">
        <v>1188.4295101553166</v>
      </c>
      <c r="C24" s="2">
        <f t="shared" ref="C24:C32" si="1">(B24*1000)/$G$11</f>
        <v>660238.61675295373</v>
      </c>
    </row>
    <row r="25" spans="1:3" x14ac:dyDescent="0.35">
      <c r="A25" s="1">
        <v>2032</v>
      </c>
      <c r="B25" s="2">
        <v>1218.1321172288915</v>
      </c>
      <c r="C25" s="2">
        <f t="shared" si="1"/>
        <v>676740.06512716191</v>
      </c>
    </row>
    <row r="26" spans="1:3" x14ac:dyDescent="0.35">
      <c r="A26" s="1">
        <v>2033</v>
      </c>
      <c r="B26" s="2">
        <v>1244.322066634476</v>
      </c>
      <c r="C26" s="2">
        <f t="shared" si="1"/>
        <v>691290.03701915324</v>
      </c>
    </row>
    <row r="27" spans="1:3" x14ac:dyDescent="0.35">
      <c r="A27" s="1">
        <v>2034</v>
      </c>
      <c r="B27" s="2">
        <v>1267.4292558114216</v>
      </c>
      <c r="C27" s="2">
        <f t="shared" si="1"/>
        <v>704127.36433967866</v>
      </c>
    </row>
    <row r="28" spans="1:3" x14ac:dyDescent="0.35">
      <c r="A28" s="1">
        <v>2035</v>
      </c>
      <c r="B28" s="2">
        <v>1287.8389763779528</v>
      </c>
      <c r="C28" s="2">
        <f t="shared" si="1"/>
        <v>715466.09798775159</v>
      </c>
    </row>
    <row r="29" spans="1:3" x14ac:dyDescent="0.35">
      <c r="A29" s="1">
        <v>2036</v>
      </c>
      <c r="B29" s="2">
        <v>1305.8923618852277</v>
      </c>
      <c r="C29" s="2">
        <f t="shared" si="1"/>
        <v>725495.75660290429</v>
      </c>
    </row>
    <row r="30" spans="1:3" x14ac:dyDescent="0.35">
      <c r="A30" s="1">
        <v>2037</v>
      </c>
      <c r="B30" s="2">
        <v>1321.8888888888889</v>
      </c>
      <c r="C30" s="2">
        <f t="shared" si="1"/>
        <v>734382.71604938281</v>
      </c>
    </row>
    <row r="31" spans="1:3" x14ac:dyDescent="0.35">
      <c r="A31" s="1">
        <v>2038</v>
      </c>
      <c r="B31" s="2">
        <v>1336.0899273946854</v>
      </c>
      <c r="C31" s="2">
        <f t="shared" si="1"/>
        <v>742272.1818859363</v>
      </c>
    </row>
    <row r="32" spans="1:3" x14ac:dyDescent="0.35">
      <c r="A32" s="1">
        <v>2039</v>
      </c>
      <c r="B32" s="2">
        <v>1348.7227003765465</v>
      </c>
      <c r="C32" s="2">
        <f t="shared" si="1"/>
        <v>749290.38909808139</v>
      </c>
    </row>
    <row r="33" spans="1:3" x14ac:dyDescent="0.35">
      <c r="A33" s="1">
        <v>2040</v>
      </c>
      <c r="B33" s="2">
        <v>1359.9842631012757</v>
      </c>
      <c r="C33" s="2">
        <f>(B33*1000)/$G$12</f>
        <v>755546.81283404212</v>
      </c>
    </row>
    <row r="34" spans="1:3" x14ac:dyDescent="0.35">
      <c r="A34" s="1">
        <v>2041</v>
      </c>
      <c r="B34" s="2">
        <v>1370.0452804685742</v>
      </c>
      <c r="C34" s="2">
        <f t="shared" ref="C34:C43" si="2">(B34*1000)/$G$12</f>
        <v>761136.2669269857</v>
      </c>
    </row>
    <row r="35" spans="1:3" x14ac:dyDescent="0.35">
      <c r="A35" s="1">
        <v>2042</v>
      </c>
      <c r="B35" s="2">
        <v>1379.0534887929475</v>
      </c>
      <c r="C35" s="2">
        <f t="shared" si="2"/>
        <v>766140.82710719306</v>
      </c>
    </row>
    <row r="36" spans="1:3" x14ac:dyDescent="0.35">
      <c r="A36" s="1">
        <v>2043</v>
      </c>
      <c r="B36" s="2">
        <v>1387.136796042618</v>
      </c>
      <c r="C36" s="2">
        <f t="shared" si="2"/>
        <v>770631.55335701001</v>
      </c>
    </row>
    <row r="37" spans="1:3" x14ac:dyDescent="0.35">
      <c r="A37" s="1">
        <v>2044</v>
      </c>
      <c r="B37" s="2">
        <v>1394.406015037594</v>
      </c>
      <c r="C37" s="2">
        <f t="shared" si="2"/>
        <v>774670.00835421879</v>
      </c>
    </row>
    <row r="38" spans="1:3" x14ac:dyDescent="0.35">
      <c r="A38" s="1">
        <v>2045</v>
      </c>
      <c r="B38" s="2">
        <v>1400.9572469635627</v>
      </c>
      <c r="C38" s="2">
        <f t="shared" si="2"/>
        <v>778309.58164642367</v>
      </c>
    </row>
    <row r="39" spans="1:3" x14ac:dyDescent="0.35">
      <c r="A39" s="1">
        <v>2046</v>
      </c>
      <c r="B39" s="2">
        <v>1406.8739442290766</v>
      </c>
      <c r="C39" s="2">
        <f t="shared" si="2"/>
        <v>781596.63568282034</v>
      </c>
    </row>
    <row r="40" spans="1:3" x14ac:dyDescent="0.35">
      <c r="A40" s="1">
        <v>2047</v>
      </c>
      <c r="B40" s="2">
        <v>1412.228686475979</v>
      </c>
      <c r="C40" s="2">
        <f t="shared" si="2"/>
        <v>784571.4924866549</v>
      </c>
    </row>
    <row r="41" spans="1:3" x14ac:dyDescent="0.35">
      <c r="A41" s="1">
        <v>2048</v>
      </c>
      <c r="B41" s="2">
        <v>1417.0847042521309</v>
      </c>
      <c r="C41" s="2">
        <f t="shared" si="2"/>
        <v>787269.28014007269</v>
      </c>
    </row>
    <row r="42" spans="1:3" x14ac:dyDescent="0.35">
      <c r="A42" s="1">
        <v>2049</v>
      </c>
      <c r="B42" s="2">
        <v>1421.4971832674098</v>
      </c>
      <c r="C42" s="2">
        <f t="shared" si="2"/>
        <v>789720.65737078327</v>
      </c>
    </row>
    <row r="43" spans="1:3" x14ac:dyDescent="0.35">
      <c r="A43" s="1">
        <v>2050</v>
      </c>
      <c r="B43" s="2">
        <v>1425.5143794041721</v>
      </c>
      <c r="C43" s="2">
        <f t="shared" si="2"/>
        <v>791952.43300231779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P33"/>
  <sheetViews>
    <sheetView zoomScale="60" zoomScaleNormal="60" workbookViewId="0">
      <selection activeCell="C13" sqref="C13"/>
    </sheetView>
  </sheetViews>
  <sheetFormatPr baseColWidth="10" defaultColWidth="10.6328125" defaultRowHeight="14.5" x14ac:dyDescent="0.35"/>
  <cols>
    <col min="2" max="2" width="11.26953125" bestFit="1" customWidth="1"/>
  </cols>
  <sheetData>
    <row r="1" spans="1:42" x14ac:dyDescent="0.35">
      <c r="A1" t="s">
        <v>51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2" x14ac:dyDescent="0.35">
      <c r="A2" t="s">
        <v>19</v>
      </c>
      <c r="B2" s="9">
        <f>'Share E-Mopeds+E-Motorcycles'!M2*'E-Motorcycles EU27+4'!$B$3</f>
        <v>9.7559118435535979</v>
      </c>
      <c r="C2" s="9">
        <f>'Share E-Mopeds+E-Motorcycles'!N2*'E-Motorcycles EU27+4'!$B$4</f>
        <v>13.067678793323051</v>
      </c>
      <c r="D2" s="9">
        <f>'Share E-Mopeds+E-Motorcycles'!O2*'E-Motorcycles EU27+4'!$B$5</f>
        <v>15.515326709568489</v>
      </c>
      <c r="E2" s="9">
        <f>'Share E-Mopeds+E-Motorcycles'!P2*'E-Motorcycles EU27+4'!$B$6</f>
        <v>12.457677356138571</v>
      </c>
      <c r="F2" s="9">
        <f>'Share E-Mopeds+E-Motorcycles'!Q2*'E-Motorcycles EU27+4'!$B$7</f>
        <v>17.462194721273434</v>
      </c>
      <c r="G2" s="9">
        <f>'Share E-Mopeds+E-Motorcycles'!R2*'E-Motorcycles EU27+4'!$B$8</f>
        <v>20.690094936643021</v>
      </c>
      <c r="H2" s="9">
        <f>'Share E-Mopeds+E-Motorcycles'!S2*'E-Motorcycles EU27+4'!$B$9</f>
        <v>64.947829205230818</v>
      </c>
      <c r="I2" s="9">
        <f>'Share E-Mopeds+E-Motorcycles'!T2*'E-Motorcycles EU27+4'!$B$10</f>
        <v>48.300885020419067</v>
      </c>
      <c r="J2" s="9">
        <f>'Share E-Mopeds+E-Motorcycles'!U2*'E-Motorcycles EU27+4'!$B$11</f>
        <v>61.246701975976336</v>
      </c>
      <c r="K2" s="9">
        <f>'Share E-Mopeds+E-Motorcycles'!V2*'E-Motorcycles EU27+4'!$B$12</f>
        <v>58.519349406274394</v>
      </c>
      <c r="L2" s="9">
        <f>'Share E-Mopeds+E-Motorcycles'!W2*'E-Motorcycles EU27+4'!$B$13</f>
        <v>105.43758599150374</v>
      </c>
      <c r="M2" s="9">
        <f>'Share E-Mopeds+E-Motorcycles'!X2*'E-Motorcycles EU27+4'!$B$14</f>
        <v>174.82282867957429</v>
      </c>
      <c r="N2" s="11">
        <f>'Share E-Mopeds+E-Motorcycles'!Y2*'E-Motorcycles EU27+4'!$B$15</f>
        <v>211.7525775374709</v>
      </c>
      <c r="O2" s="11">
        <f>'Share E-Mopeds+E-Motorcycles'!Z2*'E-Motorcycles EU27+4'!$B$16</f>
        <v>259.28376328500138</v>
      </c>
      <c r="P2" s="11">
        <f>'Share E-Mopeds+E-Motorcycles'!AA2*'E-Motorcycles EU27+4'!$B$17</f>
        <v>329.00810652404465</v>
      </c>
      <c r="Q2" s="11">
        <f>'Share E-Mopeds+E-Motorcycles'!AB2*'E-Motorcycles EU27+4'!$B$18</f>
        <v>411.98787279626714</v>
      </c>
      <c r="R2" s="11">
        <f>'Share E-Mopeds+E-Motorcycles'!AC2*'E-Motorcycles EU27+4'!$B$19</f>
        <v>507.38512614345234</v>
      </c>
      <c r="S2" s="11">
        <f>'Share E-Mopeds+E-Motorcycles'!AD2*'E-Motorcycles EU27+4'!$B$20</f>
        <v>613.24105608645402</v>
      </c>
      <c r="T2" s="11">
        <f>'Share E-Mopeds+E-Motorcycles'!AE2*'E-Motorcycles EU27+4'!$B$21</f>
        <v>726.18324940851289</v>
      </c>
      <c r="U2" s="11">
        <f>'Share E-Mopeds+E-Motorcycles'!AF2*'E-Motorcycles EU27+4'!$B$22</f>
        <v>841.75238983445968</v>
      </c>
      <c r="V2" s="11">
        <f>'Share E-Mopeds+E-Motorcycles'!AG2*'E-Motorcycles EU27+4'!$B$23</f>
        <v>955.05992989742094</v>
      </c>
      <c r="W2" s="11">
        <f>'Share E-Mopeds+E-Motorcycles'!AH2*'E-Motorcycles EU27+4'!$B$24</f>
        <v>1061.5877068626237</v>
      </c>
      <c r="X2" s="11">
        <f>'Share E-Mopeds+E-Motorcycles'!AI2*'E-Motorcycles EU27+4'!$B$25</f>
        <v>1157.8647159271134</v>
      </c>
      <c r="Y2" s="11">
        <f>'Share E-Mopeds+E-Motorcycles'!AJ2*'E-Motorcycles EU27+4'!$B$26</f>
        <v>1241.8220431452924</v>
      </c>
      <c r="Z2" s="11">
        <f>'Share E-Mopeds+E-Motorcycles'!AK2*'E-Motorcycles EU27+4'!$B$27</f>
        <v>1312.7841739406572</v>
      </c>
      <c r="AA2" s="11">
        <f>'Share E-Mopeds+E-Motorcycles'!AL2*'E-Motorcycles EU27+4'!$B$28</f>
        <v>1371.1957988269342</v>
      </c>
      <c r="AB2" s="11">
        <f>'Share E-Mopeds+E-Motorcycles'!AM2*'E-Motorcycles EU27+4'!$B$29</f>
        <v>1418.2379964518361</v>
      </c>
      <c r="AC2" s="11">
        <f>'Share E-Mopeds+E-Motorcycles'!AN2*'E-Motorcycles EU27+4'!$B$30</f>
        <v>1455.461863555772</v>
      </c>
      <c r="AD2" s="11">
        <f>'Share E-Mopeds+E-Motorcycles'!AO2*'E-Motorcycles EU27+4'!$B$31</f>
        <v>1484.5079367113449</v>
      </c>
      <c r="AE2" s="11">
        <f>'Share E-Mopeds+E-Motorcycles'!AP2*'E-Motorcycles EU27+4'!$B$32</f>
        <v>1506.9266792150127</v>
      </c>
      <c r="AF2" s="11">
        <f>'Share E-Mopeds+E-Motorcycles'!AQ2*'E-Motorcycles EU27+4'!$B$33</f>
        <v>1524.0848266337809</v>
      </c>
      <c r="AG2" s="11">
        <f>'Share E-Mopeds+E-Motorcycles'!AR2*'E-Motorcycles EU27+4'!$B$34</f>
        <v>1537.1321676818038</v>
      </c>
      <c r="AH2" s="11">
        <f>'Share E-Mopeds+E-Motorcycles'!AS2*'E-Motorcycles EU27+4'!$B$35</f>
        <v>1547.0048938923235</v>
      </c>
      <c r="AI2" s="11">
        <f>'Share E-Mopeds+E-Motorcycles'!AT2*'E-Motorcycles EU27+4'!$B$36</f>
        <v>1554.4476624941215</v>
      </c>
      <c r="AJ2" s="11">
        <f>'Share E-Mopeds+E-Motorcycles'!AU2*'E-Motorcycles EU27+4'!$B$37</f>
        <v>1560.0428143392405</v>
      </c>
      <c r="AK2" s="11">
        <f>'Share E-Mopeds+E-Motorcycles'!AV2*'E-Motorcycles EU27+4'!$B$38</f>
        <v>1564.2401309226411</v>
      </c>
      <c r="AL2" s="11">
        <f>'Share E-Mopeds+E-Motorcycles'!AW2*'E-Motorcycles EU27+4'!$B$39</f>
        <v>1567.38384548319</v>
      </c>
      <c r="AM2" s="11">
        <f>'Share E-Mopeds+E-Motorcycles'!AX2*'E-Motorcycles EU27+4'!$B$40</f>
        <v>1569.7356365225373</v>
      </c>
      <c r="AN2" s="11">
        <f>'Share E-Mopeds+E-Motorcycles'!AY2*'E-Motorcycles EU27+4'!$B$41</f>
        <v>1571.4934324982669</v>
      </c>
      <c r="AO2" s="11">
        <f>'Share E-Mopeds+E-Motorcycles'!AZ2*'E-Motorcycles EU27+4'!$B$42</f>
        <v>1572.8063871998593</v>
      </c>
      <c r="AP2" s="11">
        <f>'Share E-Mopeds+E-Motorcycles'!BA2*'E-Motorcycles EU27+4'!$B$43</f>
        <v>1573.7865891066563</v>
      </c>
    </row>
    <row r="3" spans="1:42" x14ac:dyDescent="0.35">
      <c r="A3" t="s">
        <v>20</v>
      </c>
      <c r="B3" s="9">
        <f>'Share E-Mopeds+E-Motorcycles'!M3*'E-Motorcycles EU27+4'!$B$3</f>
        <v>0.45274441190143944</v>
      </c>
      <c r="C3" s="9">
        <f>'Share E-Mopeds+E-Motorcycles'!N3*'E-Motorcycles EU27+4'!$B$4</f>
        <v>0.60643419549852484</v>
      </c>
      <c r="D3" s="9">
        <f>'Share E-Mopeds+E-Motorcycles'!O3*'E-Motorcycles EU27+4'!$B$5</f>
        <v>1.5236000042129447</v>
      </c>
      <c r="E3" s="9">
        <f>'Share E-Mopeds+E-Motorcycles'!P3*'E-Motorcycles EU27+4'!$B$6</f>
        <v>1.844064082323144</v>
      </c>
      <c r="F3" s="9">
        <f>'Share E-Mopeds+E-Motorcycles'!Q3*'E-Motorcycles EU27+4'!$B$7</f>
        <v>7.5268080695144111</v>
      </c>
      <c r="G3" s="9">
        <f>'Share E-Mopeds+E-Motorcycles'!R3*'E-Motorcycles EU27+4'!$B$8</f>
        <v>25.448816772070916</v>
      </c>
      <c r="H3" s="9">
        <f>'Share E-Mopeds+E-Motorcycles'!S3*'E-Motorcycles EU27+4'!$B$9</f>
        <v>55.654039419377703</v>
      </c>
      <c r="I3" s="9">
        <f>'Share E-Mopeds+E-Motorcycles'!T3*'E-Motorcycles EU27+4'!$B$10</f>
        <v>205.67301685232354</v>
      </c>
      <c r="J3" s="9">
        <f>'Share E-Mopeds+E-Motorcycles'!U3*'E-Motorcycles EU27+4'!$B$11</f>
        <v>336.77614565704226</v>
      </c>
      <c r="K3" s="9">
        <f>'Share E-Mopeds+E-Motorcycles'!V3*'E-Motorcycles EU27+4'!$B$12</f>
        <v>437.00350471343006</v>
      </c>
      <c r="L3" s="9">
        <f>'Share E-Mopeds+E-Motorcycles'!W3*'E-Motorcycles EU27+4'!$B$13</f>
        <v>407.36667457677032</v>
      </c>
      <c r="M3" s="9">
        <f>'Share E-Mopeds+E-Motorcycles'!X3*'E-Motorcycles EU27+4'!$B$14</f>
        <v>441.47473129731361</v>
      </c>
      <c r="N3" s="11">
        <f>'Share E-Mopeds+E-Motorcycles'!Y3*'E-Motorcycles EU27+4'!$B$15</f>
        <v>534.73229426581634</v>
      </c>
      <c r="O3" s="11">
        <f>'Share E-Mopeds+E-Motorcycles'!Z3*'E-Motorcycles EU27+4'!$B$16</f>
        <v>654.76134089904588</v>
      </c>
      <c r="P3" s="11">
        <f>'Share E-Mopeds+E-Motorcycles'!AA3*'E-Motorcycles EU27+4'!$B$17</f>
        <v>830.834087970062</v>
      </c>
      <c r="Q3" s="11">
        <f>'Share E-Mopeds+E-Motorcycles'!AB3*'E-Motorcycles EU27+4'!$B$18</f>
        <v>1040.380348574776</v>
      </c>
      <c r="R3" s="11">
        <f>'Share E-Mopeds+E-Motorcycles'!AC3*'E-Motorcycles EU27+4'!$B$19</f>
        <v>1281.2841087189506</v>
      </c>
      <c r="S3" s="11">
        <f>'Share E-Mopeds+E-Motorcycles'!AD3*'E-Motorcycles EU27+4'!$B$20</f>
        <v>1548.5988443331905</v>
      </c>
      <c r="T3" s="11">
        <f>'Share E-Mopeds+E-Motorcycles'!AE3*'E-Motorcycles EU27+4'!$B$21</f>
        <v>1833.808303678878</v>
      </c>
      <c r="U3" s="11">
        <f>'Share E-Mopeds+E-Motorcycles'!AF3*'E-Motorcycles EU27+4'!$B$22</f>
        <v>2125.651512035382</v>
      </c>
      <c r="V3" s="11">
        <f>'Share E-Mopeds+E-Motorcycles'!AG3*'E-Motorcycles EU27+4'!$B$23</f>
        <v>2411.7835703087294</v>
      </c>
      <c r="W3" s="11">
        <f>'Share E-Mopeds+E-Motorcycles'!AH3*'E-Motorcycles EU27+4'!$B$24</f>
        <v>2680.7949006173772</v>
      </c>
      <c r="X3" s="11">
        <f>'Share E-Mopeds+E-Motorcycles'!AI3*'E-Motorcycles EU27+4'!$B$25</f>
        <v>2923.9202809117219</v>
      </c>
      <c r="Y3" s="11">
        <f>'Share E-Mopeds+E-Motorcycles'!AJ3*'E-Motorcycles EU27+4'!$B$26</f>
        <v>3135.9351462129885</v>
      </c>
      <c r="Z3" s="11">
        <f>'Share E-Mopeds+E-Motorcycles'!AK3*'E-Motorcycles EU27+4'!$B$27</f>
        <v>3315.1336402642901</v>
      </c>
      <c r="AA3" s="11">
        <f>'Share E-Mopeds+E-Motorcycles'!AL3*'E-Motorcycles EU27+4'!$B$28</f>
        <v>3462.6387263910733</v>
      </c>
      <c r="AB3" s="11">
        <f>'Share E-Mopeds+E-Motorcycles'!AM3*'E-Motorcycles EU27+4'!$B$29</f>
        <v>3581.4329463047293</v>
      </c>
      <c r="AC3" s="11">
        <f>'Share E-Mopeds+E-Motorcycles'!AN3*'E-Motorcycles EU27+4'!$B$30</f>
        <v>3675.4332370658244</v>
      </c>
      <c r="AD3" s="11">
        <f>'Share E-Mopeds+E-Motorcycles'!AO3*'E-Motorcycles EU27+4'!$B$31</f>
        <v>3748.7823954020141</v>
      </c>
      <c r="AE3" s="11">
        <f>'Share E-Mopeds+E-Motorcycles'!AP3*'E-Motorcycles EU27+4'!$B$32</f>
        <v>3805.3957587572704</v>
      </c>
      <c r="AF3" s="11">
        <f>'Share E-Mopeds+E-Motorcycles'!AQ3*'E-Motorcycles EU27+4'!$B$33</f>
        <v>3848.7247025712622</v>
      </c>
      <c r="AG3" s="11">
        <f>'Share E-Mopeds+E-Motorcycles'!AR3*'E-Motorcycles EU27+4'!$B$34</f>
        <v>3881.6727530451381</v>
      </c>
      <c r="AH3" s="11">
        <f>'Share E-Mopeds+E-Motorcycles'!AS3*'E-Motorcycles EU27+4'!$B$35</f>
        <v>3906.6040459654109</v>
      </c>
      <c r="AI3" s="11">
        <f>'Share E-Mopeds+E-Motorcycles'!AT3*'E-Motorcycles EU27+4'!$B$36</f>
        <v>3925.3990414096797</v>
      </c>
      <c r="AJ3" s="11">
        <f>'Share E-Mopeds+E-Motorcycles'!AU3*'E-Motorcycles EU27+4'!$B$37</f>
        <v>3939.5283068840354</v>
      </c>
      <c r="AK3" s="11">
        <f>'Share E-Mopeds+E-Motorcycles'!AV3*'E-Motorcycles EU27+4'!$B$38</f>
        <v>3950.1276618128063</v>
      </c>
      <c r="AL3" s="11">
        <f>'Share E-Mopeds+E-Motorcycles'!AW3*'E-Motorcycles EU27+4'!$B$39</f>
        <v>3958.0663878440482</v>
      </c>
      <c r="AM3" s="11">
        <f>'Share E-Mopeds+E-Motorcycles'!AX3*'E-Motorcycles EU27+4'!$B$40</f>
        <v>3964.005293678058</v>
      </c>
      <c r="AN3" s="11">
        <f>'Share E-Mopeds+E-Motorcycles'!AY3*'E-Motorcycles EU27+4'!$B$41</f>
        <v>3968.4442019826661</v>
      </c>
      <c r="AO3" s="11">
        <f>'Share E-Mopeds+E-Motorcycles'!AZ3*'E-Motorcycles EU27+4'!$B$42</f>
        <v>3971.759766251183</v>
      </c>
      <c r="AP3" s="11">
        <f>'Share E-Mopeds+E-Motorcycles'!BA3*'E-Motorcycles EU27+4'!$B$43</f>
        <v>3974.2350400852056</v>
      </c>
    </row>
    <row r="4" spans="1:42" x14ac:dyDescent="0.35">
      <c r="A4" t="s">
        <v>21</v>
      </c>
      <c r="B4" s="9">
        <f>'Share E-Mopeds+E-Motorcycles'!M4*'E-Motorcycles EU27+4'!$B$3</f>
        <v>0</v>
      </c>
      <c r="C4" s="9">
        <f>'Share E-Mopeds+E-Motorcycles'!N4*'E-Motorcycles EU27+4'!$B$4</f>
        <v>0</v>
      </c>
      <c r="D4" s="9">
        <f>'Share E-Mopeds+E-Motorcycles'!O4*'E-Motorcycles EU27+4'!$B$5</f>
        <v>2.539333340354908E-2</v>
      </c>
      <c r="E4" s="9">
        <f>'Share E-Mopeds+E-Motorcycles'!P4*'E-Motorcycles EU27+4'!$B$6</f>
        <v>4.0979201829403199E-2</v>
      </c>
      <c r="F4" s="9">
        <f>'Share E-Mopeds+E-Motorcycles'!Q4*'E-Motorcycles EU27+4'!$B$7</f>
        <v>0</v>
      </c>
      <c r="G4" s="9">
        <f>'Share E-Mopeds+E-Motorcycles'!R4*'E-Motorcycles EU27+4'!$B$8</f>
        <v>0</v>
      </c>
      <c r="H4" s="9">
        <f>'Share E-Mopeds+E-Motorcycles'!S4*'E-Motorcycles EU27+4'!$B$9</f>
        <v>0</v>
      </c>
      <c r="I4" s="9">
        <f>'Share E-Mopeds+E-Motorcycles'!T4*'E-Motorcycles EU27+4'!$B$10</f>
        <v>0</v>
      </c>
      <c r="J4" s="9">
        <f>'Share E-Mopeds+E-Motorcycles'!U4*'E-Motorcycles EU27+4'!$B$11</f>
        <v>0</v>
      </c>
      <c r="K4" s="9">
        <f>'Share E-Mopeds+E-Motorcycles'!V4*'E-Motorcycles EU27+4'!$B$12</f>
        <v>0</v>
      </c>
      <c r="L4" s="9">
        <f>'Share E-Mopeds+E-Motorcycles'!W4*'E-Motorcycles EU27+4'!$B$13</f>
        <v>2.8437464193840856E-2</v>
      </c>
      <c r="M4" s="9">
        <f>'Share E-Mopeds+E-Motorcycles'!X4*'E-Motorcycles EU27+4'!$B$14</f>
        <v>5.5472102946197595E-2</v>
      </c>
      <c r="N4" s="11">
        <f>'Share E-Mopeds+E-Motorcycles'!Y4*'E-Motorcycles EU27+4'!$B$15</f>
        <v>6.7190085350985279E-2</v>
      </c>
      <c r="O4" s="11">
        <f>'Share E-Mopeds+E-Motorcycles'!Z4*'E-Motorcycles EU27+4'!$B$16</f>
        <v>8.2271953370490147E-2</v>
      </c>
      <c r="P4" s="11">
        <f>'Share E-Mopeds+E-Motorcycles'!AA4*'E-Motorcycles EU27+4'!$B$17</f>
        <v>0.10439581428285004</v>
      </c>
      <c r="Q4" s="11">
        <f>'Share E-Mopeds+E-Motorcycles'!AB4*'E-Motorcycles EU27+4'!$B$18</f>
        <v>0.13072568305268278</v>
      </c>
      <c r="R4" s="11">
        <f>'Share E-Mopeds+E-Motorcycles'!AC4*'E-Motorcycles EU27+4'!$B$19</f>
        <v>0.16099567867298495</v>
      </c>
      <c r="S4" s="11">
        <f>'Share E-Mopeds+E-Motorcycles'!AD4*'E-Motorcycles EU27+4'!$B$20</f>
        <v>0.19458426139764909</v>
      </c>
      <c r="T4" s="11">
        <f>'Share E-Mopeds+E-Motorcycles'!AE4*'E-Motorcycles EU27+4'!$B$21</f>
        <v>0.23042134870627354</v>
      </c>
      <c r="U4" s="11">
        <f>'Share E-Mopeds+E-Motorcycles'!AF4*'E-Motorcycles EU27+4'!$B$22</f>
        <v>0.26709197864363665</v>
      </c>
      <c r="V4" s="11">
        <f>'Share E-Mopeds+E-Motorcycles'!AG4*'E-Motorcycles EU27+4'!$B$23</f>
        <v>0.30304499218555381</v>
      </c>
      <c r="W4" s="11">
        <f>'Share E-Mopeds+E-Motorcycles'!AH4*'E-Motorcycles EU27+4'!$B$24</f>
        <v>0.3368467551193538</v>
      </c>
      <c r="X4" s="11">
        <f>'Share E-Mopeds+E-Motorcycles'!AI4*'E-Motorcycles EU27+4'!$B$25</f>
        <v>0.36739590135222999</v>
      </c>
      <c r="Y4" s="11">
        <f>'Share E-Mopeds+E-Motorcycles'!AJ4*'E-Motorcycles EU27+4'!$B$26</f>
        <v>0.39403595479210762</v>
      </c>
      <c r="Z4" s="11">
        <f>'Share E-Mopeds+E-Motorcycles'!AK4*'E-Motorcycles EU27+4'!$B$27</f>
        <v>0.41655257149768055</v>
      </c>
      <c r="AA4" s="11">
        <f>'Share E-Mopeds+E-Motorcycles'!AL4*'E-Motorcycles EU27+4'!$B$28</f>
        <v>0.43508685385324802</v>
      </c>
      <c r="AB4" s="11">
        <f>'Share E-Mopeds+E-Motorcycles'!AM4*'E-Motorcycles EU27+4'!$B$29</f>
        <v>0.45001356364952322</v>
      </c>
      <c r="AC4" s="11">
        <f>'Share E-Mopeds+E-Motorcycles'!AN4*'E-Motorcycles EU27+4'!$B$30</f>
        <v>0.46182487115233078</v>
      </c>
      <c r="AD4" s="11">
        <f>'Share E-Mopeds+E-Motorcycles'!AO4*'E-Motorcycles EU27+4'!$B$31</f>
        <v>0.47104132630546147</v>
      </c>
      <c r="AE4" s="11">
        <f>'Share E-Mopeds+E-Motorcycles'!AP4*'E-Motorcycles EU27+4'!$B$32</f>
        <v>0.47815489838000519</v>
      </c>
      <c r="AF4" s="11">
        <f>'Share E-Mopeds+E-Motorcycles'!AQ4*'E-Motorcycles EU27+4'!$B$33</f>
        <v>0.4835992589773529</v>
      </c>
      <c r="AG4" s="11">
        <f>'Share E-Mopeds+E-Motorcycles'!AR4*'E-Motorcycles EU27+4'!$B$34</f>
        <v>0.48773924144564168</v>
      </c>
      <c r="AH4" s="11">
        <f>'Share E-Mopeds+E-Motorcycles'!AS4*'E-Motorcycles EU27+4'!$B$35</f>
        <v>0.49087190374636069</v>
      </c>
      <c r="AI4" s="11">
        <f>'Share E-Mopeds+E-Motorcycles'!AT4*'E-Motorcycles EU27+4'!$B$36</f>
        <v>0.49323352910846024</v>
      </c>
      <c r="AJ4" s="11">
        <f>'Share E-Mopeds+E-Motorcycles'!AU4*'E-Motorcycles EU27+4'!$B$37</f>
        <v>0.49500889701376349</v>
      </c>
      <c r="AK4" s="11">
        <f>'Share E-Mopeds+E-Motorcycles'!AV4*'E-Motorcycles EU27+4'!$B$38</f>
        <v>0.49634072523877715</v>
      </c>
      <c r="AL4" s="11">
        <f>'Share E-Mopeds+E-Motorcycles'!AW4*'E-Motorcycles EU27+4'!$B$39</f>
        <v>0.49733824060363763</v>
      </c>
      <c r="AM4" s="11">
        <f>'Share E-Mopeds+E-Motorcycles'!AX4*'E-Motorcycles EU27+4'!$B$40</f>
        <v>0.49808447492342273</v>
      </c>
      <c r="AN4" s="11">
        <f>'Share E-Mopeds+E-Motorcycles'!AY4*'E-Motorcycles EU27+4'!$B$41</f>
        <v>0.49864223182542783</v>
      </c>
      <c r="AO4" s="11">
        <f>'Share E-Mopeds+E-Motorcycles'!AZ4*'E-Motorcycles EU27+4'!$B$42</f>
        <v>0.49905883850614863</v>
      </c>
      <c r="AP4" s="11">
        <f>'Share E-Mopeds+E-Motorcycles'!BA4*'E-Motorcycles EU27+4'!$B$43</f>
        <v>0.49936986116544652</v>
      </c>
    </row>
    <row r="5" spans="1:42" x14ac:dyDescent="0.35">
      <c r="A5" t="s">
        <v>22</v>
      </c>
      <c r="B5" s="9">
        <f>'Share E-Mopeds+E-Motorcycles'!M5*'E-Motorcycles EU27+4'!$B$3</f>
        <v>27.172989369401975</v>
      </c>
      <c r="C5" s="9">
        <f>'Share E-Mopeds+E-Motorcycles'!N5*'E-Motorcycles EU27+4'!$B$4</f>
        <v>36.397202294151306</v>
      </c>
      <c r="D5" s="9">
        <f>'Share E-Mopeds+E-Motorcycles'!O5*'E-Motorcycles EU27+4'!$B$5</f>
        <v>52.495638145157024</v>
      </c>
      <c r="E5" s="9">
        <f>'Share E-Mopeds+E-Motorcycles'!P5*'E-Motorcycles EU27+4'!$B$6</f>
        <v>94.129226602139141</v>
      </c>
      <c r="F5" s="9">
        <f>'Share E-Mopeds+E-Motorcycles'!Q5*'E-Motorcycles EU27+4'!$B$7</f>
        <v>80.300289518762312</v>
      </c>
      <c r="G5" s="9">
        <f>'Share E-Mopeds+E-Motorcycles'!R5*'E-Motorcycles EU27+4'!$B$8</f>
        <v>88.553606328832132</v>
      </c>
      <c r="H5" s="9">
        <f>'Share E-Mopeds+E-Motorcycles'!S5*'E-Motorcycles EU27+4'!$B$9</f>
        <v>76.46995455377386</v>
      </c>
      <c r="I5" s="9">
        <f>'Share E-Mopeds+E-Motorcycles'!T5*'E-Motorcycles EU27+4'!$B$10</f>
        <v>37.151705790193255</v>
      </c>
      <c r="J5" s="9">
        <f>'Share E-Mopeds+E-Motorcycles'!U5*'E-Motorcycles EU27+4'!$B$11</f>
        <v>50.818296737051533</v>
      </c>
      <c r="K5" s="9">
        <f>'Share E-Mopeds+E-Motorcycles'!V5*'E-Motorcycles EU27+4'!$B$12</f>
        <v>65.656509856558202</v>
      </c>
      <c r="L5" s="9">
        <f>'Share E-Mopeds+E-Motorcycles'!W5*'E-Motorcycles EU27+4'!$B$13</f>
        <v>84.089581621187406</v>
      </c>
      <c r="M5" s="9">
        <f>'Share E-Mopeds+E-Motorcycles'!X5*'E-Motorcycles EU27+4'!$B$14</f>
        <v>139.42635715012034</v>
      </c>
      <c r="N5" s="11">
        <f>'Share E-Mopeds+E-Motorcycles'!Y5*'E-Motorcycles EU27+4'!$B$15</f>
        <v>180.13751469379619</v>
      </c>
      <c r="O5" s="11">
        <f>'Share E-Mopeds+E-Motorcycles'!Z5*'E-Motorcycles EU27+4'!$B$16</f>
        <v>235.2770175420398</v>
      </c>
      <c r="P5" s="11">
        <f>'Share E-Mopeds+E-Motorcycles'!AA5*'E-Motorcycles EU27+4'!$B$17</f>
        <v>298.54567470561204</v>
      </c>
      <c r="Q5" s="11">
        <f>'Share E-Mopeds+E-Motorcycles'!AB5*'E-Motorcycles EU27+4'!$B$18</f>
        <v>373.84245255823981</v>
      </c>
      <c r="R5" s="11">
        <f>'Share E-Mopeds+E-Motorcycles'!AC5*'E-Motorcycles EU27+4'!$B$19</f>
        <v>460.4069985400763</v>
      </c>
      <c r="S5" s="11">
        <f>'Share E-Mopeds+E-Motorcycles'!AD5*'E-Motorcycles EU27+4'!$B$20</f>
        <v>556.46186588151022</v>
      </c>
      <c r="T5" s="11">
        <f>'Share E-Mopeds+E-Motorcycles'!AE5*'E-Motorcycles EU27+4'!$B$21</f>
        <v>658.94688871058008</v>
      </c>
      <c r="U5" s="11">
        <f>'Share E-Mopeds+E-Motorcycles'!AF5*'E-Motorcycles EU27+4'!$B$22</f>
        <v>763.81563303463656</v>
      </c>
      <c r="V5" s="11">
        <f>'Share E-Mopeds+E-Motorcycles'!AG5*'E-Motorcycles EU27+4'!$B$23</f>
        <v>866.63217562598993</v>
      </c>
      <c r="W5" s="11">
        <f>'Share E-Mopeds+E-Motorcycles'!AH5*'E-Motorcycles EU27+4'!$B$24</f>
        <v>963.29668454939281</v>
      </c>
      <c r="X5" s="11">
        <f>'Share E-Mopeds+E-Motorcycles'!AI5*'E-Motorcycles EU27+4'!$B$25</f>
        <v>1050.6595308131698</v>
      </c>
      <c r="Y5" s="11">
        <f>'Share E-Mopeds+E-Motorcycles'!AJ5*'E-Motorcycles EU27+4'!$B$26</f>
        <v>1126.843358517729</v>
      </c>
      <c r="Z5" s="11">
        <f>'Share E-Mopeds+E-Motorcycles'!AK5*'E-Motorcycles EU27+4'!$B$27</f>
        <v>1191.2351981008726</v>
      </c>
      <c r="AA5" s="11">
        <f>'Share E-Mopeds+E-Motorcycles'!AL5*'E-Motorcycles EU27+4'!$B$28</f>
        <v>1244.2385667611832</v>
      </c>
      <c r="AB5" s="11">
        <f>'Share E-Mopeds+E-Motorcycles'!AM5*'E-Motorcycles EU27+4'!$B$29</f>
        <v>1286.9251886135683</v>
      </c>
      <c r="AC5" s="11">
        <f>'Share E-Mopeds+E-Motorcycles'!AN5*'E-Motorcycles EU27+4'!$B$30</f>
        <v>1320.7025463726375</v>
      </c>
      <c r="AD5" s="11">
        <f>'Share E-Mopeds+E-Motorcycles'!AO5*'E-Motorcycles EU27+4'!$B$31</f>
        <v>1347.0592814676904</v>
      </c>
      <c r="AE5" s="11">
        <f>'Share E-Mopeds+E-Motorcycles'!AP5*'E-Motorcycles EU27+4'!$B$32</f>
        <v>1367.4023018191353</v>
      </c>
      <c r="AF5" s="11">
        <f>'Share E-Mopeds+E-Motorcycles'!AQ5*'E-Motorcycles EU27+4'!$B$33</f>
        <v>1382.9717987289632</v>
      </c>
      <c r="AG5" s="11">
        <f>'Share E-Mopeds+E-Motorcycles'!AR5*'E-Motorcycles EU27+4'!$B$34</f>
        <v>1394.8111034726946</v>
      </c>
      <c r="AH5" s="11">
        <f>'Share E-Mopeds+E-Motorcycles'!AS5*'E-Motorcycles EU27+4'!$B$35</f>
        <v>1403.7697268295569</v>
      </c>
      <c r="AI5" s="11">
        <f>'Share E-Mopeds+E-Motorcycles'!AT5*'E-Motorcycles EU27+4'!$B$36</f>
        <v>1410.5233791859591</v>
      </c>
      <c r="AJ5" s="11">
        <f>'Share E-Mopeds+E-Motorcycles'!AU5*'E-Motorcycles EU27+4'!$B$37</f>
        <v>1415.6004832133619</v>
      </c>
      <c r="AK5" s="11">
        <f>'Share E-Mopeds+E-Motorcycles'!AV5*'E-Motorcycles EU27+4'!$B$38</f>
        <v>1419.4091757242645</v>
      </c>
      <c r="AL5" s="11">
        <f>'Share E-Mopeds+E-Motorcycles'!AW5*'E-Motorcycles EU27+4'!$B$39</f>
        <v>1422.2618178505531</v>
      </c>
      <c r="AM5" s="11">
        <f>'Share E-Mopeds+E-Motorcycles'!AX5*'E-Motorcycles EU27+4'!$B$40</f>
        <v>1424.3958596224306</v>
      </c>
      <c r="AN5" s="11">
        <f>'Share E-Mopeds+E-Motorcycles'!AY5*'E-Motorcycles EU27+4'!$B$41</f>
        <v>1425.9909035595338</v>
      </c>
      <c r="AO5" s="11">
        <f>'Share E-Mopeds+E-Motorcycles'!AZ5*'E-Motorcycles EU27+4'!$B$42</f>
        <v>1427.1822934963532</v>
      </c>
      <c r="AP5" s="11">
        <f>'Share E-Mopeds+E-Motorcycles'!BA5*'E-Motorcycles EU27+4'!$B$43</f>
        <v>1428.071739786003</v>
      </c>
    </row>
    <row r="6" spans="1:42" x14ac:dyDescent="0.35">
      <c r="A6" t="s">
        <v>23</v>
      </c>
      <c r="B6" s="9">
        <f>'Share E-Mopeds+E-Motorcycles'!M6*'E-Motorcycles EU27+4'!$B$3</f>
        <v>0</v>
      </c>
      <c r="C6" s="9">
        <f>'Share E-Mopeds+E-Motorcycles'!N6*'E-Motorcycles EU27+4'!$B$4</f>
        <v>0</v>
      </c>
      <c r="D6" s="9">
        <f>'Share E-Mopeds+E-Motorcycles'!O6*'E-Motorcycles EU27+4'!$B$5</f>
        <v>0</v>
      </c>
      <c r="E6" s="9">
        <f>'Share E-Mopeds+E-Motorcycles'!P6*'E-Motorcycles EU27+4'!$B$6</f>
        <v>0.409792018294032</v>
      </c>
      <c r="F6" s="9">
        <f>'Share E-Mopeds+E-Motorcycles'!Q6*'E-Motorcycles EU27+4'!$B$7</f>
        <v>0.73117564103854282</v>
      </c>
      <c r="G6" s="9">
        <f>'Share E-Mopeds+E-Motorcycles'!R6*'E-Motorcycles EU27+4'!$B$8</f>
        <v>0.15517571202482267</v>
      </c>
      <c r="H6" s="9">
        <f>'Share E-Mopeds+E-Motorcycles'!S6*'E-Motorcycles EU27+4'!$B$9</f>
        <v>0.27174823935243025</v>
      </c>
      <c r="I6" s="9">
        <f>'Share E-Mopeds+E-Motorcycles'!T6*'E-Motorcycles EU27+4'!$B$10</f>
        <v>2.1271460373457143</v>
      </c>
      <c r="J6" s="9">
        <f>'Share E-Mopeds+E-Motorcycles'!U6*'E-Motorcycles EU27+4'!$B$11</f>
        <v>3.3900388547588376</v>
      </c>
      <c r="K6" s="9">
        <f>'Share E-Mopeds+E-Motorcycles'!V6*'E-Motorcycles EU27+4'!$B$12</f>
        <v>4.3735231330686499</v>
      </c>
      <c r="L6" s="9">
        <f>'Share E-Mopeds+E-Motorcycles'!W6*'E-Motorcycles EU27+4'!$B$13</f>
        <v>5.5168680536051262</v>
      </c>
      <c r="M6" s="9">
        <f>'Share E-Mopeds+E-Motorcycles'!X6*'E-Motorcycles EU27+4'!$B$14</f>
        <v>9.1473497758279816</v>
      </c>
      <c r="N6" s="11">
        <f>'Share E-Mopeds+E-Motorcycles'!Y6*'E-Motorcycles EU27+4'!$B$15</f>
        <v>11.81828807933597</v>
      </c>
      <c r="O6" s="11">
        <f>'Share E-Mopeds+E-Motorcycles'!Z6*'E-Motorcycles EU27+4'!$B$16</f>
        <v>15.435827326058751</v>
      </c>
      <c r="P6" s="11">
        <f>'Share E-Mopeds+E-Motorcycles'!AA6*'E-Motorcycles EU27+4'!$B$17</f>
        <v>20.89247602944922</v>
      </c>
      <c r="Q6" s="11">
        <f>'Share E-Mopeds+E-Motorcycles'!AB6*'E-Motorcycles EU27+4'!$B$18</f>
        <v>26.161807524310149</v>
      </c>
      <c r="R6" s="11">
        <f>'Share E-Mopeds+E-Motorcycles'!AC6*'E-Motorcycles EU27+4'!$B$19</f>
        <v>32.219666857589836</v>
      </c>
      <c r="S6" s="11">
        <f>'Share E-Mopeds+E-Motorcycles'!AD6*'E-Motorcycles EU27+4'!$B$20</f>
        <v>38.941666817635166</v>
      </c>
      <c r="T6" s="11">
        <f>'Share E-Mopeds+E-Motorcycles'!AE6*'E-Motorcycles EU27+4'!$B$21</f>
        <v>46.11365443710158</v>
      </c>
      <c r="U6" s="11">
        <f>'Share E-Mopeds+E-Motorcycles'!AF6*'E-Motorcycles EU27+4'!$B$22</f>
        <v>53.452456880611244</v>
      </c>
      <c r="V6" s="11">
        <f>'Share E-Mopeds+E-Motorcycles'!AG6*'E-Motorcycles EU27+4'!$B$23</f>
        <v>60.647644530336436</v>
      </c>
      <c r="W6" s="11">
        <f>'Share E-Mopeds+E-Motorcycles'!AH6*'E-Motorcycles EU27+4'!$B$24</f>
        <v>67.412307718212503</v>
      </c>
      <c r="X6" s="11">
        <f>'Share E-Mopeds+E-Motorcycles'!AI6*'E-Motorcycles EU27+4'!$B$25</f>
        <v>73.526032772947332</v>
      </c>
      <c r="Y6" s="11">
        <f>'Share E-Mopeds+E-Motorcycles'!AJ6*'E-Motorcycles EU27+4'!$B$26</f>
        <v>78.857440758404493</v>
      </c>
      <c r="Z6" s="11">
        <f>'Share E-Mopeds+E-Motorcycles'!AK6*'E-Motorcycles EU27+4'!$B$27</f>
        <v>83.363635551913163</v>
      </c>
      <c r="AA6" s="11">
        <f>'Share E-Mopeds+E-Motorcycles'!AL6*'E-Motorcycles EU27+4'!$B$28</f>
        <v>87.072855624545412</v>
      </c>
      <c r="AB6" s="11">
        <f>'Share E-Mopeds+E-Motorcycles'!AM6*'E-Motorcycles EU27+4'!$B$29</f>
        <v>90.060101126288245</v>
      </c>
      <c r="AC6" s="11">
        <f>'Share E-Mopeds+E-Motorcycles'!AN6*'E-Motorcycles EU27+4'!$B$30</f>
        <v>92.423868874775465</v>
      </c>
      <c r="AD6" s="11">
        <f>'Share E-Mopeds+E-Motorcycles'!AO6*'E-Motorcycles EU27+4'!$B$31</f>
        <v>94.26833524237874</v>
      </c>
      <c r="AE6" s="11">
        <f>'Share E-Mopeds+E-Motorcycles'!AP6*'E-Motorcycles EU27+4'!$B$32</f>
        <v>95.691956822152946</v>
      </c>
      <c r="AF6" s="11">
        <f>'Share E-Mopeds+E-Motorcycles'!AQ6*'E-Motorcycles EU27+4'!$B$33</f>
        <v>96.781523238748733</v>
      </c>
      <c r="AG6" s="11">
        <f>'Share E-Mopeds+E-Motorcycles'!AR6*'E-Motorcycles EU27+4'!$B$34</f>
        <v>97.610047687504064</v>
      </c>
      <c r="AH6" s="11">
        <f>'Share E-Mopeds+E-Motorcycles'!AS6*'E-Motorcycles EU27+4'!$B$35</f>
        <v>98.236979643308402</v>
      </c>
      <c r="AI6" s="11">
        <f>'Share E-Mopeds+E-Motorcycles'!AT6*'E-Motorcycles EU27+4'!$B$36</f>
        <v>98.709605884189301</v>
      </c>
      <c r="AJ6" s="11">
        <f>'Share E-Mopeds+E-Motorcycles'!AU6*'E-Motorcycles EU27+4'!$B$37</f>
        <v>99.064905870685934</v>
      </c>
      <c r="AK6" s="11">
        <f>'Share E-Mopeds+E-Motorcycles'!AV6*'E-Motorcycles EU27+4'!$B$38</f>
        <v>99.331441358316226</v>
      </c>
      <c r="AL6" s="11">
        <f>'Share E-Mopeds+E-Motorcycles'!AW6*'E-Motorcycles EU27+4'!$B$39</f>
        <v>99.531071640358846</v>
      </c>
      <c r="AM6" s="11">
        <f>'Share E-Mopeds+E-Motorcycles'!AX6*'E-Motorcycles EU27+4'!$B$40</f>
        <v>99.680413668538449</v>
      </c>
      <c r="AN6" s="11">
        <f>'Share E-Mopeds+E-Motorcycles'!AY6*'E-Motorcycles EU27+4'!$B$41</f>
        <v>99.792036177404839</v>
      </c>
      <c r="AO6" s="11">
        <f>'Share E-Mopeds+E-Motorcycles'!AZ6*'E-Motorcycles EU27+4'!$B$42</f>
        <v>99.875410641701706</v>
      </c>
      <c r="AP6" s="11">
        <f>'Share E-Mopeds+E-Motorcycles'!BA6*'E-Motorcycles EU27+4'!$B$43</f>
        <v>99.937654837013923</v>
      </c>
    </row>
    <row r="7" spans="1:42" x14ac:dyDescent="0.35">
      <c r="A7" t="s">
        <v>24</v>
      </c>
      <c r="B7" s="9">
        <f>'Share E-Mopeds+E-Motorcycles'!M7*'E-Motorcycles EU27+4'!$B$3</f>
        <v>0</v>
      </c>
      <c r="C7" s="9">
        <f>'Share E-Mopeds+E-Motorcycles'!N7*'E-Motorcycles EU27+4'!$B$4</f>
        <v>0</v>
      </c>
      <c r="D7" s="9">
        <f>'Share E-Mopeds+E-Motorcycles'!O7*'E-Motorcycles EU27+4'!$B$5</f>
        <v>0</v>
      </c>
      <c r="E7" s="9">
        <f>'Share E-Mopeds+E-Motorcycles'!P7*'E-Motorcycles EU27+4'!$B$6</f>
        <v>8.9744452006393001</v>
      </c>
      <c r="F7" s="9">
        <f>'Share E-Mopeds+E-Motorcycles'!Q7*'E-Motorcycles EU27+4'!$B$7</f>
        <v>5.8063947964825458</v>
      </c>
      <c r="G7" s="9">
        <f>'Share E-Mopeds+E-Motorcycles'!R7*'E-Motorcycles EU27+4'!$B$8</f>
        <v>3.6724918512541365</v>
      </c>
      <c r="H7" s="9">
        <f>'Share E-Mopeds+E-Motorcycles'!S7*'E-Motorcycles EU27+4'!$B$9</f>
        <v>7.8806989412204773</v>
      </c>
      <c r="I7" s="9">
        <f>'Share E-Mopeds+E-Motorcycles'!T7*'E-Motorcycles EU27+4'!$B$10</f>
        <v>7.334986335674877</v>
      </c>
      <c r="J7" s="9">
        <f>'Share E-Mopeds+E-Motorcycles'!U7*'E-Motorcycles EU27+4'!$B$11</f>
        <v>10.718979997904135</v>
      </c>
      <c r="K7" s="9">
        <f>'Share E-Mopeds+E-Motorcycles'!V7*'E-Motorcycles EU27+4'!$B$12</f>
        <v>24.845904424672209</v>
      </c>
      <c r="L7" s="9">
        <f>'Share E-Mopeds+E-Motorcycles'!W7*'E-Motorcycles EU27+4'!$B$13</f>
        <v>44.766256133944268</v>
      </c>
      <c r="M7" s="9">
        <f>'Share E-Mopeds+E-Motorcycles'!X7*'E-Motorcycles EU27+4'!$B$14</f>
        <v>74.225556789218601</v>
      </c>
      <c r="N7" s="11">
        <f>'Share E-Mopeds+E-Motorcycles'!Y7*'E-Motorcycles EU27+4'!$B$15</f>
        <v>89.905037505592844</v>
      </c>
      <c r="O7" s="11">
        <f>'Share E-Mopeds+E-Motorcycles'!Z7*'E-Motorcycles EU27+4'!$B$16</f>
        <v>110.08563264645173</v>
      </c>
      <c r="P7" s="11">
        <f>'Share E-Mopeds+E-Motorcycles'!AA7*'E-Motorcycles EU27+4'!$B$17</f>
        <v>139.68890721745311</v>
      </c>
      <c r="Q7" s="11">
        <f>'Share E-Mopeds+E-Motorcycles'!AB7*'E-Motorcycles EU27+4'!$B$18</f>
        <v>174.92011472230323</v>
      </c>
      <c r="R7" s="11">
        <f>'Share E-Mopeds+E-Motorcycles'!AC7*'E-Motorcycles EU27+4'!$B$19</f>
        <v>215.4234877619609</v>
      </c>
      <c r="S7" s="11">
        <f>'Share E-Mopeds+E-Motorcycles'!AD7*'E-Motorcycles EU27+4'!$B$20</f>
        <v>260.36736264835224</v>
      </c>
      <c r="T7" s="11">
        <f>'Share E-Mopeds+E-Motorcycles'!AE7*'E-Motorcycles EU27+4'!$B$21</f>
        <v>308.31989406340335</v>
      </c>
      <c r="U7" s="11">
        <f>'Share E-Mopeds+E-Motorcycles'!AF7*'E-Motorcycles EU27+4'!$B$22</f>
        <v>357.38776386369068</v>
      </c>
      <c r="V7" s="11">
        <f>'Share E-Mopeds+E-Motorcycles'!AG7*'E-Motorcycles EU27+4'!$B$23</f>
        <v>405.49541269372378</v>
      </c>
      <c r="W7" s="11">
        <f>'Share E-Mopeds+E-Motorcycles'!AH7*'E-Motorcycles EU27+4'!$B$24</f>
        <v>450.7245376225535</v>
      </c>
      <c r="X7" s="11">
        <f>'Share E-Mopeds+E-Motorcycles'!AI7*'E-Motorcycles EU27+4'!$B$25</f>
        <v>491.60143372237809</v>
      </c>
      <c r="Y7" s="11">
        <f>'Share E-Mopeds+E-Motorcycles'!AJ7*'E-Motorcycles EU27+4'!$B$26</f>
        <v>527.24769002867504</v>
      </c>
      <c r="Z7" s="11">
        <f>'Share E-Mopeds+E-Motorcycles'!AK7*'E-Motorcycles EU27+4'!$B$27</f>
        <v>557.37649934390095</v>
      </c>
      <c r="AA7" s="11">
        <f>'Share E-Mopeds+E-Motorcycles'!AL7*'E-Motorcycles EU27+4'!$B$28</f>
        <v>582.17666653541505</v>
      </c>
      <c r="AB7" s="11">
        <f>'Share E-Mopeds+E-Motorcycles'!AM7*'E-Motorcycles EU27+4'!$B$29</f>
        <v>602.14964911251707</v>
      </c>
      <c r="AC7" s="11">
        <f>'Share E-Mopeds+E-Motorcycles'!AN7*'E-Motorcycles EU27+4'!$B$30</f>
        <v>617.95400534279872</v>
      </c>
      <c r="AD7" s="11">
        <f>'Share E-Mopeds+E-Motorcycles'!AO7*'E-Motorcycles EU27+4'!$B$31</f>
        <v>630.28626748954832</v>
      </c>
      <c r="AE7" s="11">
        <f>'Share E-Mopeds+E-Motorcycles'!AP7*'E-Motorcycles EU27+4'!$B$32</f>
        <v>639.80472487533302</v>
      </c>
      <c r="AF7" s="11">
        <f>'Share E-Mopeds+E-Motorcycles'!AQ7*'E-Motorcycles EU27+4'!$B$33</f>
        <v>647.08966045982606</v>
      </c>
      <c r="AG7" s="11">
        <f>'Share E-Mopeds+E-Motorcycles'!AR7*'E-Motorcycles EU27+4'!$B$34</f>
        <v>652.62924680116919</v>
      </c>
      <c r="AH7" s="11">
        <f>'Share E-Mopeds+E-Motorcycles'!AS7*'E-Motorcycles EU27+4'!$B$35</f>
        <v>656.82096824589223</v>
      </c>
      <c r="AI7" s="11">
        <f>'Share E-Mopeds+E-Motorcycles'!AT7*'E-Motorcycles EU27+4'!$B$36</f>
        <v>659.98098829415687</v>
      </c>
      <c r="AJ7" s="11">
        <f>'Share E-Mopeds+E-Motorcycles'!AU7*'E-Motorcycles EU27+4'!$B$37</f>
        <v>662.35655482720597</v>
      </c>
      <c r="AK7" s="11">
        <f>'Share E-Mopeds+E-Motorcycles'!AV7*'E-Motorcycles EU27+4'!$B$38</f>
        <v>664.13863422024997</v>
      </c>
      <c r="AL7" s="11">
        <f>'Share E-Mopeds+E-Motorcycles'!AW7*'E-Motorcycles EU27+4'!$B$39</f>
        <v>665.47337960450875</v>
      </c>
      <c r="AM7" s="11">
        <f>'Share E-Mopeds+E-Motorcycles'!AX7*'E-Motorcycles EU27+4'!$B$40</f>
        <v>666.4718933607835</v>
      </c>
      <c r="AN7" s="11">
        <f>'Share E-Mopeds+E-Motorcycles'!AY7*'E-Motorcycles EU27+4'!$B$41</f>
        <v>667.21821113864962</v>
      </c>
      <c r="AO7" s="11">
        <f>'Share E-Mopeds+E-Motorcycles'!AZ7*'E-Motorcycles EU27+4'!$B$42</f>
        <v>667.77566003992183</v>
      </c>
      <c r="AP7" s="11">
        <f>'Share E-Mopeds+E-Motorcycles'!BA7*'E-Motorcycles EU27+4'!$B$43</f>
        <v>668.19183012964857</v>
      </c>
    </row>
    <row r="8" spans="1:42" x14ac:dyDescent="0.35">
      <c r="A8" t="s">
        <v>25</v>
      </c>
      <c r="B8" s="9">
        <f>'Share E-Mopeds+E-Motorcycles'!M8*'E-Motorcycles EU27+4'!$B$3</f>
        <v>0</v>
      </c>
      <c r="C8" s="9">
        <f>'Share E-Mopeds+E-Motorcycles'!N8*'E-Motorcycles EU27+4'!$B$4</f>
        <v>0</v>
      </c>
      <c r="D8" s="9">
        <f>'Share E-Mopeds+E-Motorcycles'!O8*'E-Motorcycles EU27+4'!$B$5</f>
        <v>0.45708000126388343</v>
      </c>
      <c r="E8" s="9">
        <f>'Share E-Mopeds+E-Motorcycles'!P8*'E-Motorcycles EU27+4'!$B$6</f>
        <v>4.9175042195283831</v>
      </c>
      <c r="F8" s="9">
        <f>'Share E-Mopeds+E-Motorcycles'!Q8*'E-Motorcycles EU27+4'!$B$7</f>
        <v>20.386897285427604</v>
      </c>
      <c r="G8" s="9">
        <f>'Share E-Mopeds+E-Motorcycles'!R8*'E-Motorcycles EU27+4'!$B$8</f>
        <v>21.155622072717492</v>
      </c>
      <c r="H8" s="9">
        <f>'Share E-Mopeds+E-Motorcycles'!S8*'E-Motorcycles EU27+4'!$B$9</f>
        <v>31.84889365210482</v>
      </c>
      <c r="I8" s="9">
        <f>'Share E-Mopeds+E-Motorcycles'!T8*'E-Motorcycles EU27+4'!$B$10</f>
        <v>17.493942410584584</v>
      </c>
      <c r="J8" s="9">
        <f>'Share E-Mopeds+E-Motorcycles'!U8*'E-Motorcycles EU27+4'!$B$11</f>
        <v>20.017372285242658</v>
      </c>
      <c r="K8" s="9">
        <f>'Share E-Mopeds+E-Motorcycles'!V8*'E-Motorcycles EU27+4'!$B$12</f>
        <v>45.130465704426193</v>
      </c>
      <c r="L8" s="9">
        <f>'Share E-Mopeds+E-Motorcycles'!W8*'E-Motorcycles EU27+4'!$B$13</f>
        <v>77.406777535634802</v>
      </c>
      <c r="M8" s="9">
        <f>'Share E-Mopeds+E-Motorcycles'!X8*'E-Motorcycles EU27+4'!$B$14</f>
        <v>98.213358266242849</v>
      </c>
      <c r="N8" s="11">
        <f>'Share E-Mopeds+E-Motorcycles'!Y8*'E-Motorcycles EU27+4'!$B$15</f>
        <v>134.82138559577535</v>
      </c>
      <c r="O8" s="11">
        <f>'Share E-Mopeds+E-Motorcycles'!Z8*'E-Motorcycles EU27+4'!$B$16</f>
        <v>176.08976985043182</v>
      </c>
      <c r="P8" s="11">
        <f>'Share E-Mopeds+E-Motorcycles'!AA8*'E-Motorcycles EU27+4'!$B$17</f>
        <v>223.44230515145685</v>
      </c>
      <c r="Q8" s="11">
        <f>'Share E-Mopeds+E-Motorcycles'!AB8*'E-Motorcycles EU27+4'!$B$18</f>
        <v>279.79711796346118</v>
      </c>
      <c r="R8" s="11">
        <f>'Share E-Mopeds+E-Motorcycles'!AC8*'E-Motorcycles EU27+4'!$B$19</f>
        <v>344.58513312276176</v>
      </c>
      <c r="S8" s="11">
        <f>'Share E-Mopeds+E-Motorcycles'!AD8*'E-Motorcycles EU27+4'!$B$20</f>
        <v>416.47604563037447</v>
      </c>
      <c r="T8" s="11">
        <f>'Share E-Mopeds+E-Motorcycles'!AE8*'E-Motorcycles EU27+4'!$B$21</f>
        <v>493.1795174425439</v>
      </c>
      <c r="U8" s="11">
        <f>'Share E-Mopeds+E-Motorcycles'!AF8*'E-Motorcycles EU27+4'!$B$22</f>
        <v>571.66705203239087</v>
      </c>
      <c r="V8" s="11">
        <f>'Share E-Mopeds+E-Motorcycles'!AG8*'E-Motorcycles EU27+4'!$B$23</f>
        <v>648.6186451411121</v>
      </c>
      <c r="W8" s="11">
        <f>'Share E-Mopeds+E-Motorcycles'!AH8*'E-Motorcycles EU27+4'!$B$24</f>
        <v>720.96583530381281</v>
      </c>
      <c r="X8" s="11">
        <f>'Share E-Mopeds+E-Motorcycles'!AI8*'E-Motorcycles EU27+4'!$B$25</f>
        <v>786.35132706489549</v>
      </c>
      <c r="Y8" s="11">
        <f>'Share E-Mopeds+E-Motorcycles'!AJ8*'E-Motorcycles EU27+4'!$B$26</f>
        <v>843.37003984428429</v>
      </c>
      <c r="Z8" s="11">
        <f>'Share E-Mopeds+E-Motorcycles'!AK8*'E-Motorcycles EU27+4'!$B$27</f>
        <v>891.56320520696431</v>
      </c>
      <c r="AA8" s="11">
        <f>'Share E-Mopeds+E-Motorcycles'!AL8*'E-Motorcycles EU27+4'!$B$28</f>
        <v>931.23282991658527</v>
      </c>
      <c r="AB8" s="11">
        <f>'Share E-Mopeds+E-Motorcycles'!AM8*'E-Motorcycles EU27+4'!$B$29</f>
        <v>963.18103079147863</v>
      </c>
      <c r="AC8" s="11">
        <f>'Share E-Mopeds+E-Motorcycles'!AN8*'E-Motorcycles EU27+4'!$B$30</f>
        <v>988.46121844468792</v>
      </c>
      <c r="AD8" s="11">
        <f>'Share E-Mopeds+E-Motorcycles'!AO8*'E-Motorcycles EU27+4'!$B$31</f>
        <v>1008.1875455861281</v>
      </c>
      <c r="AE8" s="11">
        <f>'Share E-Mopeds+E-Motorcycles'!AP8*'E-Motorcycles EU27+4'!$B$32</f>
        <v>1023.412992632219</v>
      </c>
      <c r="AF8" s="11">
        <f>'Share E-Mopeds+E-Motorcycles'!AQ8*'E-Motorcycles EU27+4'!$B$33</f>
        <v>1035.0657632945672</v>
      </c>
      <c r="AG8" s="11">
        <f>'Share E-Mopeds+E-Motorcycles'!AR8*'E-Motorcycles EU27+4'!$B$34</f>
        <v>1043.9267241707832</v>
      </c>
      <c r="AH8" s="11">
        <f>'Share E-Mopeds+E-Motorcycles'!AS8*'E-Motorcycles EU27+4'!$B$35</f>
        <v>1050.6316796380324</v>
      </c>
      <c r="AI8" s="11">
        <f>'Share E-Mopeds+E-Motorcycles'!AT8*'E-Motorcycles EU27+4'!$B$36</f>
        <v>1055.6863556174922</v>
      </c>
      <c r="AJ8" s="11">
        <f>'Share E-Mopeds+E-Motorcycles'!AU8*'E-Motorcycles EU27+4'!$B$37</f>
        <v>1059.4862426146669</v>
      </c>
      <c r="AK8" s="11">
        <f>'Share E-Mopeds+E-Motorcycles'!AV8*'E-Motorcycles EU27+4'!$B$38</f>
        <v>1062.3368048781742</v>
      </c>
      <c r="AL8" s="11">
        <f>'Share E-Mopeds+E-Motorcycles'!AW8*'E-Motorcycles EU27+4'!$B$39</f>
        <v>1064.471824697499</v>
      </c>
      <c r="AM8" s="11">
        <f>'Share E-Mopeds+E-Motorcycles'!AX8*'E-Motorcycles EU27+4'!$B$40</f>
        <v>1066.0690182032092</v>
      </c>
      <c r="AN8" s="11">
        <f>'Share E-Mopeds+E-Motorcycles'!AY8*'E-Motorcycles EU27+4'!$B$41</f>
        <v>1067.2628063713873</v>
      </c>
      <c r="AO8" s="11">
        <f>'Share E-Mopeds+E-Motorcycles'!AZ8*'E-Motorcycles EU27+4'!$B$42</f>
        <v>1068.1544853886085</v>
      </c>
      <c r="AP8" s="11">
        <f>'Share E-Mopeds+E-Motorcycles'!BA8*'E-Motorcycles EU27+4'!$B$43</f>
        <v>1068.8201789360489</v>
      </c>
    </row>
    <row r="9" spans="1:42" x14ac:dyDescent="0.35">
      <c r="A9" t="s">
        <v>26</v>
      </c>
      <c r="B9" s="9">
        <f>'Share E-Mopeds+E-Motorcycles'!M9*'E-Motorcycles EU27+4'!$B$3</f>
        <v>3.1984202002069431</v>
      </c>
      <c r="C9" s="9">
        <f>'Share E-Mopeds+E-Motorcycles'!N9*'E-Motorcycles EU27+4'!$B$4</f>
        <v>4.2841641552960308</v>
      </c>
      <c r="D9" s="9">
        <f>'Share E-Mopeds+E-Motorcycles'!O9*'E-Motorcycles EU27+4'!$B$5</f>
        <v>7.0085600193795461</v>
      </c>
      <c r="E9" s="9">
        <f>'Share E-Mopeds+E-Motorcycles'!P9*'E-Motorcycles EU27+4'!$B$6</f>
        <v>2.04896009147016</v>
      </c>
      <c r="F9" s="9">
        <f>'Share E-Mopeds+E-Motorcycles'!Q9*'E-Motorcycles EU27+4'!$B$7</f>
        <v>2.3225579185930183</v>
      </c>
      <c r="G9" s="9">
        <f>'Share E-Mopeds+E-Motorcycles'!R9*'E-Motorcycles EU27+4'!$B$8</f>
        <v>1.7069328322730493</v>
      </c>
      <c r="H9" s="9">
        <f>'Share E-Mopeds+E-Motorcycles'!S9*'E-Motorcycles EU27+4'!$B$9</f>
        <v>2.3370348584308998</v>
      </c>
      <c r="I9" s="9">
        <f>'Share E-Mopeds+E-Motorcycles'!T9*'E-Motorcycles EU27+4'!$B$10</f>
        <v>5.2078402983291623</v>
      </c>
      <c r="J9" s="9">
        <f>'Share E-Mopeds+E-Motorcycles'!U9*'E-Motorcycles EU27+4'!$B$11</f>
        <v>12.171853792800778</v>
      </c>
      <c r="K9" s="9">
        <f>'Share E-Mopeds+E-Motorcycles'!V9*'E-Motorcycles EU27+4'!$B$12</f>
        <v>17.196263656341703</v>
      </c>
      <c r="L9" s="9">
        <f>'Share E-Mopeds+E-Motorcycles'!W9*'E-Motorcycles EU27+4'!$B$13</f>
        <v>30.98347036311543</v>
      </c>
      <c r="M9" s="9">
        <f>'Share E-Mopeds+E-Motorcycles'!X9*'E-Motorcycles EU27+4'!$B$14</f>
        <v>51.372742274525066</v>
      </c>
      <c r="N9" s="11">
        <f>'Share E-Mopeds+E-Motorcycles'!Y9*'E-Motorcycles EU27+4'!$B$15</f>
        <v>62.224771638590148</v>
      </c>
      <c r="O9" s="11">
        <f>'Share E-Mopeds+E-Motorcycles'!Z9*'E-Motorcycles EU27+4'!$B$16</f>
        <v>76.192097152387603</v>
      </c>
      <c r="P9" s="11">
        <f>'Share E-Mopeds+E-Motorcycles'!AA9*'E-Motorcycles EU27+4'!$B$17</f>
        <v>96.681015805254575</v>
      </c>
      <c r="Q9" s="11">
        <f>'Share E-Mopeds+E-Motorcycles'!AB9*'E-Motorcycles EU27+4'!$B$18</f>
        <v>121.06512043793106</v>
      </c>
      <c r="R9" s="11">
        <f>'Share E-Mopeds+E-Motorcycles'!AC9*'E-Motorcycles EU27+4'!$B$19</f>
        <v>149.09817851689067</v>
      </c>
      <c r="S9" s="11">
        <f>'Share E-Mopeds+E-Motorcycles'!AD9*'E-Motorcycles EU27+4'!$B$20</f>
        <v>180.20458177249353</v>
      </c>
      <c r="T9" s="11">
        <f>'Share E-Mopeds+E-Motorcycles'!AE9*'E-Motorcycles EU27+4'!$B$21</f>
        <v>213.39332624755428</v>
      </c>
      <c r="U9" s="11">
        <f>'Share E-Mopeds+E-Motorcycles'!AF9*'E-Motorcycles EU27+4'!$B$22</f>
        <v>247.35401496786119</v>
      </c>
      <c r="V9" s="11">
        <f>'Share E-Mopeds+E-Motorcycles'!AG9*'E-Motorcycles EU27+4'!$B$23</f>
        <v>280.65011878553742</v>
      </c>
      <c r="W9" s="11">
        <f>'Share E-Mopeds+E-Motorcycles'!AH9*'E-Motorcycles EU27+4'!$B$24</f>
        <v>311.95394833941106</v>
      </c>
      <c r="X9" s="11">
        <f>'Share E-Mopeds+E-Motorcycles'!AI9*'E-Motorcycles EU27+4'!$B$25</f>
        <v>340.24552794025078</v>
      </c>
      <c r="Y9" s="11">
        <f>'Share E-Mopeds+E-Motorcycles'!AJ9*'E-Motorcycles EU27+4'!$B$26</f>
        <v>364.91689475094819</v>
      </c>
      <c r="Z9" s="11">
        <f>'Share E-Mopeds+E-Motorcycles'!AK9*'E-Motorcycles EU27+4'!$B$27</f>
        <v>385.76954474028759</v>
      </c>
      <c r="AA9" s="11">
        <f>'Share E-Mopeds+E-Motorcycles'!AL9*'E-Motorcycles EU27+4'!$B$28</f>
        <v>402.93415289691984</v>
      </c>
      <c r="AB9" s="11">
        <f>'Share E-Mopeds+E-Motorcycles'!AM9*'E-Motorcycles EU27+4'!$B$29</f>
        <v>416.75778630260515</v>
      </c>
      <c r="AC9" s="11">
        <f>'Share E-Mopeds+E-Motorcycles'!AN9*'E-Motorcycles EU27+4'!$B$30</f>
        <v>427.696244086609</v>
      </c>
      <c r="AD9" s="11">
        <f>'Share E-Mopeds+E-Motorcycles'!AO9*'E-Motorcycles EU27+4'!$B$31</f>
        <v>436.23160781215086</v>
      </c>
      <c r="AE9" s="11">
        <f>'Share E-Mopeds+E-Motorcycles'!AP9*'E-Motorcycles EU27+4'!$B$32</f>
        <v>442.81949046717182</v>
      </c>
      <c r="AF9" s="11">
        <f>'Share E-Mopeds+E-Motorcycles'!AQ9*'E-Motorcycles EU27+4'!$B$33</f>
        <v>447.86151553855586</v>
      </c>
      <c r="AG9" s="11">
        <f>'Share E-Mopeds+E-Motorcycles'!AR9*'E-Motorcycles EU27+4'!$B$34</f>
        <v>451.69555537242928</v>
      </c>
      <c r="AH9" s="11">
        <f>'Share E-Mopeds+E-Motorcycles'!AS9*'E-Motorcycles EU27+4'!$B$35</f>
        <v>454.59671549545629</v>
      </c>
      <c r="AI9" s="11">
        <f>'Share E-Mopeds+E-Motorcycles'!AT9*'E-Motorcycles EU27+4'!$B$36</f>
        <v>456.78381792410943</v>
      </c>
      <c r="AJ9" s="11">
        <f>'Share E-Mopeds+E-Motorcycles'!AU9*'E-Motorcycles EU27+4'!$B$37</f>
        <v>458.42798702889473</v>
      </c>
      <c r="AK9" s="11">
        <f>'Share E-Mopeds+E-Motorcycles'!AV9*'E-Motorcycles EU27+4'!$B$38</f>
        <v>459.66139381399398</v>
      </c>
      <c r="AL9" s="11">
        <f>'Share E-Mopeds+E-Motorcycles'!AW9*'E-Motorcycles EU27+4'!$B$39</f>
        <v>460.58519329214892</v>
      </c>
      <c r="AM9" s="11">
        <f>'Share E-Mopeds+E-Motorcycles'!AX9*'E-Motorcycles EU27+4'!$B$40</f>
        <v>461.27628126881899</v>
      </c>
      <c r="AN9" s="11">
        <f>'Share E-Mopeds+E-Motorcycles'!AY9*'E-Motorcycles EU27+4'!$B$41</f>
        <v>461.79282021464439</v>
      </c>
      <c r="AO9" s="11">
        <f>'Share E-Mopeds+E-Motorcycles'!AZ9*'E-Motorcycles EU27+4'!$B$42</f>
        <v>462.17863986996332</v>
      </c>
      <c r="AP9" s="11">
        <f>'Share E-Mopeds+E-Motorcycles'!BA9*'E-Motorcycles EU27+4'!$B$43</f>
        <v>462.46667811025043</v>
      </c>
    </row>
    <row r="10" spans="1:42" x14ac:dyDescent="0.35">
      <c r="A10" t="s">
        <v>27</v>
      </c>
      <c r="B10" s="9">
        <f>'Share E-Mopeds+E-Motorcycles'!M10*'E-Motorcycles EU27+4'!$B$3</f>
        <v>3.1838155417585097</v>
      </c>
      <c r="C10" s="9">
        <f>'Share E-Mopeds+E-Motorcycles'!N10*'E-Motorcycles EU27+4'!$B$4</f>
        <v>4.2646017618928527</v>
      </c>
      <c r="D10" s="9">
        <f>'Share E-Mopeds+E-Motorcycles'!O10*'E-Motorcycles EU27+4'!$B$5</f>
        <v>28.440533411974972</v>
      </c>
      <c r="E10" s="9">
        <f>'Share E-Mopeds+E-Motorcycles'!P10*'E-Motorcycles EU27+4'!$B$6</f>
        <v>36.799323242804071</v>
      </c>
      <c r="F10" s="9">
        <f>'Share E-Mopeds+E-Motorcycles'!Q10*'E-Motorcycles EU27+4'!$B$7</f>
        <v>27.053498718426084</v>
      </c>
      <c r="G10" s="9">
        <f>'Share E-Mopeds+E-Motorcycles'!R10*'E-Motorcycles EU27+4'!$B$8</f>
        <v>29.845461946107562</v>
      </c>
      <c r="H10" s="9">
        <f>'Share E-Mopeds+E-Motorcycles'!S10*'E-Motorcycles EU27+4'!$B$9</f>
        <v>59.675913361793683</v>
      </c>
      <c r="I10" s="9">
        <f>'Share E-Mopeds+E-Motorcycles'!T10*'E-Motorcycles EU27+4'!$B$10</f>
        <v>139.73148969460641</v>
      </c>
      <c r="J10" s="9">
        <f>'Share E-Mopeds+E-Motorcycles'!U10*'E-Motorcycles EU27+4'!$B$11</f>
        <v>207.34123357391672</v>
      </c>
      <c r="K10" s="9">
        <f>'Share E-Mopeds+E-Motorcycles'!V10*'E-Motorcycles EU27+4'!$B$12</f>
        <v>294.12613855643275</v>
      </c>
      <c r="L10" s="9">
        <f>'Share E-Mopeds+E-Motorcycles'!W10*'E-Motorcycles EU27+4'!$B$13</f>
        <v>417.80322393590984</v>
      </c>
      <c r="M10" s="9">
        <f>'Share E-Mopeds+E-Motorcycles'!X10*'E-Motorcycles EU27+4'!$B$14</f>
        <v>326.75842240457689</v>
      </c>
      <c r="N10" s="11">
        <f>'Share E-Mopeds+E-Motorcycles'!Y10*'E-Motorcycles EU27+4'!$B$15</f>
        <v>448.55429079464261</v>
      </c>
      <c r="O10" s="11">
        <f>'Share E-Mopeds+E-Motorcycles'!Z10*'E-Motorcycles EU27+4'!$B$16</f>
        <v>585.85528907312539</v>
      </c>
      <c r="P10" s="11">
        <f>'Share E-Mopeds+E-Motorcycles'!AA10*'E-Motorcycles EU27+4'!$B$17</f>
        <v>743.39841767560358</v>
      </c>
      <c r="Q10" s="11">
        <f>'Share E-Mopeds+E-Motorcycles'!AB10*'E-Motorcycles EU27+4'!$B$18</f>
        <v>930.89235999083178</v>
      </c>
      <c r="R10" s="11">
        <f>'Share E-Mopeds+E-Motorcycles'!AC10*'E-Motorcycles EU27+4'!$B$19</f>
        <v>1146.4437880031785</v>
      </c>
      <c r="S10" s="11">
        <f>'Share E-Mopeds+E-Motorcycles'!AD10*'E-Motorcycles EU27+4'!$B$20</f>
        <v>1385.626742042203</v>
      </c>
      <c r="T10" s="11">
        <f>'Share E-Mopeds+E-Motorcycles'!AE10*'E-Motorcycles EU27+4'!$B$21</f>
        <v>1640.8212072834251</v>
      </c>
      <c r="U10" s="11">
        <f>'Share E-Mopeds+E-Motorcycles'!AF10*'E-Motorcycles EU27+4'!$B$22</f>
        <v>1901.95129624219</v>
      </c>
      <c r="V10" s="11">
        <f>'Share E-Mopeds+E-Motorcycles'!AG10*'E-Motorcycles EU27+4'!$B$23</f>
        <v>2157.9712675536402</v>
      </c>
      <c r="W10" s="11">
        <f>'Share E-Mopeds+E-Motorcycles'!AH10*'E-Motorcycles EU27+4'!$B$24</f>
        <v>2398.6722693347128</v>
      </c>
      <c r="X10" s="11">
        <f>'Share E-Mopeds+E-Motorcycles'!AI10*'E-Motorcycles EU27+4'!$B$25</f>
        <v>2616.2115176931748</v>
      </c>
      <c r="Y10" s="11">
        <f>'Share E-Mopeds+E-Motorcycles'!AJ10*'E-Motorcycles EU27+4'!$B$26</f>
        <v>2805.9142726364053</v>
      </c>
      <c r="Z10" s="11">
        <f>'Share E-Mopeds+E-Motorcycles'!AK10*'E-Motorcycles EU27+4'!$B$27</f>
        <v>2966.2541995321217</v>
      </c>
      <c r="AA10" s="11">
        <f>'Share E-Mopeds+E-Motorcycles'!AL10*'E-Motorcycles EU27+4'!$B$28</f>
        <v>3098.2360828148235</v>
      </c>
      <c r="AB10" s="11">
        <f>'Share E-Mopeds+E-Motorcycles'!AM10*'E-Motorcycles EU27+4'!$B$29</f>
        <v>3204.5285862057076</v>
      </c>
      <c r="AC10" s="11">
        <f>'Share E-Mopeds+E-Motorcycles'!AN10*'E-Motorcycles EU27+4'!$B$30</f>
        <v>3288.6364344809003</v>
      </c>
      <c r="AD10" s="11">
        <f>'Share E-Mopeds+E-Motorcycles'!AO10*'E-Motorcycles EU27+4'!$B$31</f>
        <v>3354.2664429681377</v>
      </c>
      <c r="AE10" s="11">
        <f>'Share E-Mopeds+E-Motorcycles'!AP10*'E-Motorcycles EU27+4'!$B$32</f>
        <v>3404.9219051680802</v>
      </c>
      <c r="AF10" s="11">
        <f>'Share E-Mopeds+E-Motorcycles'!AQ10*'E-Motorcycles EU27+4'!$B$33</f>
        <v>3443.6909792073698</v>
      </c>
      <c r="AG10" s="11">
        <f>'Share E-Mopeds+E-Motorcycles'!AR10*'E-Motorcycles EU27+4'!$B$34</f>
        <v>3473.1716287647546</v>
      </c>
      <c r="AH10" s="11">
        <f>'Share E-Mopeds+E-Motorcycles'!AS10*'E-Motorcycles EU27+4'!$B$35</f>
        <v>3495.4791917016828</v>
      </c>
      <c r="AI10" s="11">
        <f>'Share E-Mopeds+E-Motorcycles'!AT10*'E-Motorcycles EU27+4'!$B$36</f>
        <v>3512.2962314401789</v>
      </c>
      <c r="AJ10" s="11">
        <f>'Share E-Mopeds+E-Motorcycles'!AU10*'E-Motorcycles EU27+4'!$B$37</f>
        <v>3524.9385552791273</v>
      </c>
      <c r="AK10" s="11">
        <f>'Share E-Mopeds+E-Motorcycles'!AV10*'E-Motorcycles EU27+4'!$B$38</f>
        <v>3534.4224507963204</v>
      </c>
      <c r="AL10" s="11">
        <f>'Share E-Mopeds+E-Motorcycles'!AW10*'E-Motorcycles EU27+4'!$B$39</f>
        <v>3541.5257178088768</v>
      </c>
      <c r="AM10" s="11">
        <f>'Share E-Mopeds+E-Motorcycles'!AX10*'E-Motorcycles EU27+4'!$B$40</f>
        <v>3546.839622550694</v>
      </c>
      <c r="AN10" s="11">
        <f>'Share E-Mopeds+E-Motorcycles'!AY10*'E-Motorcycles EU27+4'!$B$41</f>
        <v>3550.8113871395963</v>
      </c>
      <c r="AO10" s="11">
        <f>'Share E-Mopeds+E-Motorcycles'!AZ10*'E-Motorcycles EU27+4'!$B$42</f>
        <v>3553.7780266487421</v>
      </c>
      <c r="AP10" s="11">
        <f>'Share E-Mopeds+E-Motorcycles'!BA10*'E-Motorcycles EU27+4'!$B$43</f>
        <v>3555.9928065646964</v>
      </c>
    </row>
    <row r="11" spans="1:42" x14ac:dyDescent="0.35">
      <c r="A11" t="s">
        <v>28</v>
      </c>
      <c r="B11" s="9">
        <f>'Share E-Mopeds+E-Motorcycles'!M11*'E-Motorcycles EU27+4'!$B$3</f>
        <v>0</v>
      </c>
      <c r="C11" s="9">
        <f>'Share E-Mopeds+E-Motorcycles'!N11*'E-Motorcycles EU27+4'!$B$4</f>
        <v>0</v>
      </c>
      <c r="D11" s="9">
        <f>'Share E-Mopeds+E-Motorcycles'!O11*'E-Motorcycles EU27+4'!$B$5</f>
        <v>0.63483333508872708</v>
      </c>
      <c r="E11" s="9">
        <f>'Share E-Mopeds+E-Motorcycles'!P11*'E-Motorcycles EU27+4'!$B$6</f>
        <v>4.0979201829403199E-2</v>
      </c>
      <c r="F11" s="9">
        <f>'Share E-Mopeds+E-Motorcycles'!Q11*'E-Motorcycles EU27+4'!$B$7</f>
        <v>0.43010331825796633</v>
      </c>
      <c r="G11" s="9">
        <f>'Share E-Mopeds+E-Motorcycles'!R11*'E-Motorcycles EU27+4'!$B$8</f>
        <v>1.4483066455650115</v>
      </c>
      <c r="H11" s="9">
        <f>'Share E-Mopeds+E-Motorcycles'!S11*'E-Motorcycles EU27+4'!$B$9</f>
        <v>1.1413426052802069</v>
      </c>
      <c r="I11" s="9">
        <f>'Share E-Mopeds+E-Motorcycles'!T11*'E-Motorcycles EU27+4'!$B$10</f>
        <v>0.44009918014049265</v>
      </c>
      <c r="J11" s="9">
        <f>'Share E-Mopeds+E-Motorcycles'!U11*'E-Motorcycles EU27+4'!$B$11</f>
        <v>0.41971909630347515</v>
      </c>
      <c r="K11" s="9">
        <f>'Share E-Mopeds+E-Motorcycles'!V11*'E-Motorcycles EU27+4'!$B$12</f>
        <v>1.2342457921543428</v>
      </c>
      <c r="L11" s="9">
        <f>'Share E-Mopeds+E-Motorcycles'!W11*'E-Motorcycles EU27+4'!$B$13</f>
        <v>2.2238096999583545</v>
      </c>
      <c r="M11" s="9">
        <f>'Share E-Mopeds+E-Motorcycles'!X11*'E-Motorcycles EU27+4'!$B$14</f>
        <v>3.6872306828337531</v>
      </c>
      <c r="N11" s="11">
        <f>'Share E-Mopeds+E-Motorcycles'!Y11*'E-Motorcycles EU27+4'!$B$15</f>
        <v>4.4661249732799906</v>
      </c>
      <c r="O11" s="11">
        <f>'Share E-Mopeds+E-Motorcycles'!Z11*'E-Motorcycles EU27+4'!$B$16</f>
        <v>5.4686167405364792</v>
      </c>
      <c r="P11" s="11">
        <f>'Share E-Mopeds+E-Motorcycles'!AA11*'E-Motorcycles EU27+4'!$B$17</f>
        <v>6.9391897753810401</v>
      </c>
      <c r="Q11" s="11">
        <f>'Share E-Mopeds+E-Motorcycles'!AB11*'E-Motorcycles EU27+4'!$B$18</f>
        <v>8.6893361525118227</v>
      </c>
      <c r="R11" s="11">
        <f>'Share E-Mopeds+E-Motorcycles'!AC11*'E-Motorcycles EU27+4'!$B$19</f>
        <v>10.701382761393305</v>
      </c>
      <c r="S11" s="11">
        <f>'Share E-Mopeds+E-Motorcycles'!AD11*'E-Motorcycles EU27+4'!$B$20</f>
        <v>12.934015855101732</v>
      </c>
      <c r="T11" s="11">
        <f>'Share E-Mopeds+E-Motorcycles'!AE11*'E-Motorcycles EU27+4'!$B$21</f>
        <v>15.316107048506</v>
      </c>
      <c r="U11" s="11">
        <f>'Share E-Mopeds+E-Motorcycles'!AF11*'E-Motorcycles EU27+4'!$B$22</f>
        <v>17.753603820442521</v>
      </c>
      <c r="V11" s="11">
        <f>'Share E-Mopeds+E-Motorcycles'!AG11*'E-Motorcycles EU27+4'!$B$23</f>
        <v>20.143400630573755</v>
      </c>
      <c r="W11" s="11">
        <f>'Share E-Mopeds+E-Motorcycles'!AH11*'E-Motorcycles EU27+4'!$B$24</f>
        <v>22.39020381278344</v>
      </c>
      <c r="X11" s="11">
        <f>'Share E-Mopeds+E-Motorcycles'!AI11*'E-Motorcycles EU27+4'!$B$25</f>
        <v>24.42080556288272</v>
      </c>
      <c r="Y11" s="11">
        <f>'Share E-Mopeds+E-Motorcycles'!AJ11*'E-Motorcycles EU27+4'!$B$26</f>
        <v>26.191569915031387</v>
      </c>
      <c r="Z11" s="11">
        <f>'Share E-Mopeds+E-Motorcycles'!AK11*'E-Motorcycles EU27+4'!$B$27</f>
        <v>27.688249427450817</v>
      </c>
      <c r="AA11" s="11">
        <f>'Share E-Mopeds+E-Motorcycles'!AL11*'E-Motorcycles EU27+4'!$B$28</f>
        <v>28.920223175625388</v>
      </c>
      <c r="AB11" s="11">
        <f>'Share E-Mopeds+E-Motorcycles'!AM11*'E-Motorcycles EU27+4'!$B$29</f>
        <v>29.9124015757838</v>
      </c>
      <c r="AC11" s="11">
        <f>'Share E-Mopeds+E-Motorcycles'!AN11*'E-Motorcycles EU27+4'!$B$30</f>
        <v>30.69749918549542</v>
      </c>
      <c r="AD11" s="11">
        <f>'Share E-Mopeds+E-Motorcycles'!AO11*'E-Motorcycles EU27+4'!$B$31</f>
        <v>31.310116959524013</v>
      </c>
      <c r="AE11" s="11">
        <f>'Share E-Mopeds+E-Motorcycles'!AP11*'E-Motorcycles EU27+4'!$B$32</f>
        <v>31.782956095318934</v>
      </c>
      <c r="AF11" s="11">
        <f>'Share E-Mopeds+E-Motorcycles'!AQ11*'E-Motorcycles EU27+4'!$B$33</f>
        <v>32.14484274422464</v>
      </c>
      <c r="AG11" s="11">
        <f>'Share E-Mopeds+E-Motorcycles'!AR11*'E-Motorcycles EU27+4'!$B$34</f>
        <v>32.420027378891795</v>
      </c>
      <c r="AH11" s="11">
        <f>'Share E-Mopeds+E-Motorcycles'!AS11*'E-Motorcycles EU27+4'!$B$35</f>
        <v>32.628255442020581</v>
      </c>
      <c r="AI11" s="11">
        <f>'Share E-Mopeds+E-Motorcycles'!AT11*'E-Motorcycles EU27+4'!$B$36</f>
        <v>32.785232679839339</v>
      </c>
      <c r="AJ11" s="11">
        <f>'Share E-Mopeds+E-Motorcycles'!AU11*'E-Motorcycles EU27+4'!$B$37</f>
        <v>32.903241384504845</v>
      </c>
      <c r="AK11" s="11">
        <f>'Share E-Mopeds+E-Motorcycles'!AV11*'E-Motorcycles EU27+4'!$B$38</f>
        <v>32.991768006621498</v>
      </c>
      <c r="AL11" s="11">
        <f>'Share E-Mopeds+E-Motorcycles'!AW11*'E-Motorcycles EU27+4'!$B$39</f>
        <v>33.058072852923779</v>
      </c>
      <c r="AM11" s="11">
        <f>'Share E-Mopeds+E-Motorcycles'!AX11*'E-Motorcycles EU27+4'!$B$40</f>
        <v>33.107675048159891</v>
      </c>
      <c r="AN11" s="11">
        <f>'Share E-Mopeds+E-Motorcycles'!AY11*'E-Motorcycles EU27+4'!$B$41</f>
        <v>33.144749149436173</v>
      </c>
      <c r="AO11" s="11">
        <f>'Share E-Mopeds+E-Motorcycles'!AZ11*'E-Motorcycles EU27+4'!$B$42</f>
        <v>33.172440995503678</v>
      </c>
      <c r="AP11" s="11">
        <f>'Share E-Mopeds+E-Motorcycles'!BA11*'E-Motorcycles EU27+4'!$B$43</f>
        <v>33.193114671667217</v>
      </c>
    </row>
    <row r="12" spans="1:42" x14ac:dyDescent="0.35">
      <c r="A12" t="s">
        <v>29</v>
      </c>
      <c r="B12" s="9">
        <f>'Share E-Mopeds+E-Motorcycles'!M12*'E-Motorcycles EU27+4'!$B$3</f>
        <v>4.1477229993551221</v>
      </c>
      <c r="C12" s="9">
        <f>'Share E-Mopeds+E-Motorcycles'!N12*'E-Motorcycles EU27+4'!$B$4</f>
        <v>5.5557197265026144</v>
      </c>
      <c r="D12" s="9">
        <f>'Share E-Mopeds+E-Motorcycles'!O12*'E-Motorcycles EU27+4'!$B$5</f>
        <v>2.7424800075833007</v>
      </c>
      <c r="E12" s="9">
        <f>'Share E-Mopeds+E-Motorcycles'!P12*'E-Motorcycles EU27+4'!$B$6</f>
        <v>1.8030848804937407</v>
      </c>
      <c r="F12" s="9">
        <f>'Share E-Mopeds+E-Motorcycles'!Q12*'E-Motorcycles EU27+4'!$B$7</f>
        <v>1.7634236048576619</v>
      </c>
      <c r="G12" s="9">
        <f>'Share E-Mopeds+E-Motorcycles'!R12*'E-Motorcycles EU27+4'!$B$8</f>
        <v>3.9311180379621744</v>
      </c>
      <c r="H12" s="9">
        <f>'Share E-Mopeds+E-Motorcycles'!S12*'E-Motorcycles EU27+4'!$B$9</f>
        <v>6.0871605614944366</v>
      </c>
      <c r="I12" s="9">
        <f>'Share E-Mopeds+E-Motorcycles'!T12*'E-Motorcycles EU27+4'!$B$10</f>
        <v>10.929129640155567</v>
      </c>
      <c r="J12" s="9">
        <f>'Share E-Mopeds+E-Motorcycles'!U12*'E-Motorcycles EU27+4'!$B$11</f>
        <v>14.593310117628521</v>
      </c>
      <c r="K12" s="9">
        <f>'Share E-Mopeds+E-Motorcycles'!V12*'E-Motorcycles EU27+4'!$B$12</f>
        <v>19.184472638920766</v>
      </c>
      <c r="L12" s="9">
        <f>'Share E-Mopeds+E-Motorcycles'!W12*'E-Motorcycles EU27+4'!$B$13</f>
        <v>34.565737727613559</v>
      </c>
      <c r="M12" s="9">
        <f>'Share E-Mopeds+E-Motorcycles'!X12*'E-Motorcycles EU27+4'!$B$14</f>
        <v>57.312389961437695</v>
      </c>
      <c r="N12" s="11">
        <f>'Share E-Mopeds+E-Motorcycles'!Y12*'E-Motorcycles EU27+4'!$B$15</f>
        <v>69.419116432504211</v>
      </c>
      <c r="O12" s="11">
        <f>'Share E-Mopeds+E-Motorcycles'!Z12*'E-Motorcycles EU27+4'!$B$16</f>
        <v>90.66808045179323</v>
      </c>
      <c r="P12" s="11">
        <f>'Share E-Mopeds+E-Motorcycles'!AA12*'E-Motorcycles EU27+4'!$B$17</f>
        <v>115.04975511646249</v>
      </c>
      <c r="Q12" s="11">
        <f>'Share E-Mopeds+E-Motorcycles'!AB12*'E-Motorcycles EU27+4'!$B$18</f>
        <v>144.06667476048591</v>
      </c>
      <c r="R12" s="11">
        <f>'Share E-Mopeds+E-Motorcycles'!AC12*'E-Motorcycles EU27+4'!$B$19</f>
        <v>177.42582433382529</v>
      </c>
      <c r="S12" s="11">
        <f>'Share E-Mopeds+E-Motorcycles'!AD12*'E-Motorcycles EU27+4'!$B$20</f>
        <v>214.44223388748384</v>
      </c>
      <c r="T12" s="11">
        <f>'Share E-Mopeds+E-Motorcycles'!AE12*'E-Motorcycles EU27+4'!$B$21</f>
        <v>253.93661541291112</v>
      </c>
      <c r="U12" s="11">
        <f>'Share E-Mopeds+E-Motorcycles'!AF12*'E-Motorcycles EU27+4'!$B$22</f>
        <v>294.34960537081525</v>
      </c>
      <c r="V12" s="11">
        <f>'Share E-Mopeds+E-Motorcycles'!AG12*'E-Motorcycles EU27+4'!$B$23</f>
        <v>333.97174378806346</v>
      </c>
      <c r="W12" s="11">
        <f>'Share E-Mopeds+E-Motorcycles'!AH12*'E-Motorcycles EU27+4'!$B$24</f>
        <v>371.22308930180088</v>
      </c>
      <c r="X12" s="11">
        <f>'Share E-Mopeds+E-Motorcycles'!AI12*'E-Motorcycles EU27+4'!$B$25</f>
        <v>404.88987773822953</v>
      </c>
      <c r="Y12" s="11">
        <f>'Share E-Mopeds+E-Motorcycles'!AJ12*'E-Motorcycles EU27+4'!$B$26</f>
        <v>434.24863743182482</v>
      </c>
      <c r="Z12" s="11">
        <f>'Share E-Mopeds+E-Motorcycles'!AK12*'E-Motorcycles EU27+4'!$B$27</f>
        <v>459.06314992759047</v>
      </c>
      <c r="AA12" s="11">
        <f>'Share E-Mopeds+E-Motorcycles'!AL12*'E-Motorcycles EU27+4'!$B$28</f>
        <v>479.48891757848475</v>
      </c>
      <c r="AB12" s="11">
        <f>'Share E-Mopeds+E-Motorcycles'!AM12*'E-Motorcycles EU27+4'!$B$29</f>
        <v>495.93894786516915</v>
      </c>
      <c r="AC12" s="11">
        <f>'Share E-Mopeds+E-Motorcycles'!AN12*'E-Motorcycles EU27+4'!$B$30</f>
        <v>508.9556386696633</v>
      </c>
      <c r="AD12" s="11">
        <f>'Share E-Mopeds+E-Motorcycles'!AO12*'E-Motorcycles EU27+4'!$B$31</f>
        <v>519.11266379268807</v>
      </c>
      <c r="AE12" s="11">
        <f>'Share E-Mopeds+E-Motorcycles'!AP12*'E-Motorcycles EU27+4'!$B$32</f>
        <v>526.95219960934594</v>
      </c>
      <c r="AF12" s="11">
        <f>'Share E-Mopeds+E-Motorcycles'!AQ12*'E-Motorcycles EU27+4'!$B$33</f>
        <v>532.95217535352162</v>
      </c>
      <c r="AG12" s="11">
        <f>'Share E-Mopeds+E-Motorcycles'!AR12*'E-Motorcycles EU27+4'!$B$34</f>
        <v>537.51465683264075</v>
      </c>
      <c r="AH12" s="11">
        <f>'Share E-Mopeds+E-Motorcycles'!AS12*'E-Motorcycles EU27+4'!$B$35</f>
        <v>540.9670177633559</v>
      </c>
      <c r="AI12" s="11">
        <f>'Share E-Mopeds+E-Motorcycles'!AT12*'E-Motorcycles EU27+4'!$B$36</f>
        <v>543.56965486574222</v>
      </c>
      <c r="AJ12" s="11">
        <f>'Share E-Mopeds+E-Motorcycles'!AU12*'E-Motorcycles EU27+4'!$B$37</f>
        <v>545.52620498367469</v>
      </c>
      <c r="AK12" s="11">
        <f>'Share E-Mopeds+E-Motorcycles'!AV12*'E-Motorcycles EU27+4'!$B$38</f>
        <v>546.99395071847835</v>
      </c>
      <c r="AL12" s="11">
        <f>'Share E-Mopeds+E-Motorcycles'!AW12*'E-Motorcycles EU27+4'!$B$39</f>
        <v>548.09326585137399</v>
      </c>
      <c r="AM12" s="11">
        <f>'Share E-Mopeds+E-Motorcycles'!AX12*'E-Motorcycles EU27+4'!$B$40</f>
        <v>548.91565587094101</v>
      </c>
      <c r="AN12" s="11">
        <f>'Share E-Mopeds+E-Motorcycles'!AY12*'E-Motorcycles EU27+4'!$B$41</f>
        <v>549.53033372398545</v>
      </c>
      <c r="AO12" s="11">
        <f>'Share E-Mopeds+E-Motorcycles'!AZ12*'E-Motorcycles EU27+4'!$B$42</f>
        <v>549.98945650516271</v>
      </c>
      <c r="AP12" s="11">
        <f>'Share E-Mopeds+E-Motorcycles'!BA12*'E-Motorcycles EU27+4'!$B$43</f>
        <v>550.33222006358426</v>
      </c>
    </row>
    <row r="13" spans="1:42" x14ac:dyDescent="0.35">
      <c r="A13" t="s">
        <v>30</v>
      </c>
      <c r="B13" s="9">
        <f>'Share E-Mopeds+E-Motorcycles'!M13*'E-Motorcycles EU27+4'!$B$3</f>
        <v>26.726524960633355</v>
      </c>
      <c r="C13" s="9">
        <f>'Share E-Mopeds+E-Motorcycles'!N13*'E-Motorcycles EU27+4'!$B$4</f>
        <v>35.799179927816141</v>
      </c>
      <c r="D13" s="9">
        <f>'Share E-Mopeds+E-Motorcycles'!O13*'E-Motorcycles EU27+4'!$B$5</f>
        <v>35.906173432618395</v>
      </c>
      <c r="E13" s="9">
        <f>'Share E-Mopeds+E-Motorcycles'!P13*'E-Motorcycles EU27+4'!$B$6</f>
        <v>48.232520553207571</v>
      </c>
      <c r="F13" s="9">
        <f>'Share E-Mopeds+E-Motorcycles'!Q13*'E-Motorcycles EU27+4'!$B$7</f>
        <v>73.375626094809064</v>
      </c>
      <c r="G13" s="9">
        <f>'Share E-Mopeds+E-Motorcycles'!R13*'E-Motorcycles EU27+4'!$B$8</f>
        <v>112.76101740470448</v>
      </c>
      <c r="H13" s="9">
        <f>'Share E-Mopeds+E-Motorcycles'!S13*'E-Motorcycles EU27+4'!$B$9</f>
        <v>199.19145944533133</v>
      </c>
      <c r="I13" s="9">
        <f>'Share E-Mopeds+E-Motorcycles'!T13*'E-Motorcycles EU27+4'!$B$10</f>
        <v>325.19661919214565</v>
      </c>
      <c r="J13" s="9">
        <f>'Share E-Mopeds+E-Motorcycles'!U13*'E-Motorcycles EU27+4'!$B$11</f>
        <v>384.43040612965223</v>
      </c>
      <c r="K13" s="9">
        <f>'Share E-Mopeds+E-Motorcycles'!V13*'E-Motorcycles EU27+4'!$B$12</f>
        <v>440.14278205434437</v>
      </c>
      <c r="L13" s="9">
        <f>'Share E-Mopeds+E-Motorcycles'!W13*'E-Motorcycles EU27+4'!$B$13</f>
        <v>404.4944906931924</v>
      </c>
      <c r="M13" s="9">
        <f>'Share E-Mopeds+E-Motorcycles'!X13*'E-Motorcycles EU27+4'!$B$14</f>
        <v>703.69136192398958</v>
      </c>
      <c r="N13" s="11">
        <f>'Share E-Mopeds+E-Motorcycles'!Y13*'E-Motorcycles EU27+4'!$B$15</f>
        <v>965.98513808258031</v>
      </c>
      <c r="O13" s="11">
        <f>'Share E-Mopeds+E-Motorcycles'!Z13*'E-Motorcycles EU27+4'!$B$16</f>
        <v>1261.6700228396796</v>
      </c>
      <c r="P13" s="11">
        <f>'Share E-Mopeds+E-Motorcycles'!AA13*'E-Motorcycles EU27+4'!$B$17</f>
        <v>1600.9473945206471</v>
      </c>
      <c r="Q13" s="11">
        <f>'Share E-Mopeds+E-Motorcycles'!AB13*'E-Motorcycles EU27+4'!$B$18</f>
        <v>2004.7254108587892</v>
      </c>
      <c r="R13" s="11">
        <f>'Share E-Mopeds+E-Motorcycles'!AC13*'E-Motorcycles EU27+4'!$B$19</f>
        <v>2468.926690894546</v>
      </c>
      <c r="S13" s="11">
        <f>'Share E-Mopeds+E-Motorcycles'!AD13*'E-Motorcycles EU27+4'!$B$20</f>
        <v>2984.0196988670518</v>
      </c>
      <c r="T13" s="11">
        <f>'Share E-Mopeds+E-Motorcycles'!AE13*'E-Motorcycles EU27+4'!$B$21</f>
        <v>3533.5943340962385</v>
      </c>
      <c r="U13" s="11">
        <f>'Share E-Mopeds+E-Motorcycles'!AF13*'E-Motorcycles EU27+4'!$B$22</f>
        <v>4095.9516456124788</v>
      </c>
      <c r="V13" s="11">
        <f>'Share E-Mopeds+E-Motorcycles'!AG13*'E-Motorcycles EU27+4'!$B$23</f>
        <v>4647.3040513626529</v>
      </c>
      <c r="W13" s="11">
        <f>'Share E-Mopeds+E-Motorcycles'!AH13*'E-Motorcycles EU27+4'!$B$24</f>
        <v>5165.6662545871322</v>
      </c>
      <c r="X13" s="11">
        <f>'Share E-Mopeds+E-Motorcycles'!AI13*'E-Motorcycles EU27+4'!$B$25</f>
        <v>5634.1484097609318</v>
      </c>
      <c r="Y13" s="11">
        <f>'Share E-Mopeds+E-Motorcycles'!AJ13*'E-Motorcycles EU27+4'!$B$26</f>
        <v>6042.6832196806936</v>
      </c>
      <c r="Z13" s="11">
        <f>'Share E-Mopeds+E-Motorcycles'!AK13*'E-Motorcycles EU27+4'!$B$27</f>
        <v>6387.9836428426679</v>
      </c>
      <c r="AA13" s="11">
        <f>'Share E-Mopeds+E-Motorcycles'!AL13*'E-Motorcycles EU27+4'!$B$28</f>
        <v>6672.2135351069419</v>
      </c>
      <c r="AB13" s="11">
        <f>'Share E-Mopeds+E-Motorcycles'!AM13*'E-Motorcycles EU27+4'!$B$29</f>
        <v>6901.12000344835</v>
      </c>
      <c r="AC13" s="11">
        <f>'Share E-Mopeds+E-Motorcycles'!AN13*'E-Motorcycles EU27+4'!$B$30</f>
        <v>7082.2506560746042</v>
      </c>
      <c r="AD13" s="11">
        <f>'Share E-Mopeds+E-Motorcycles'!AO13*'E-Motorcycles EU27+4'!$B$31</f>
        <v>7223.5883137717174</v>
      </c>
      <c r="AE13" s="11">
        <f>'Share E-Mopeds+E-Motorcycles'!AP13*'E-Motorcycles EU27+4'!$B$32</f>
        <v>7332.6775024207918</v>
      </c>
      <c r="AF13" s="11">
        <f>'Share E-Mopeds+E-Motorcycles'!AQ13*'E-Motorcycles EU27+4'!$B$33</f>
        <v>7416.1687321509344</v>
      </c>
      <c r="AG13" s="11">
        <f>'Share E-Mopeds+E-Motorcycles'!AR13*'E-Motorcycles EU27+4'!$B$34</f>
        <v>7479.6568536958303</v>
      </c>
      <c r="AH13" s="11">
        <f>'Share E-Mopeds+E-Motorcycles'!AS13*'E-Motorcycles EU27+4'!$B$35</f>
        <v>7527.6973578357847</v>
      </c>
      <c r="AI13" s="11">
        <f>'Share E-Mopeds+E-Motorcycles'!AT13*'E-Motorcycles EU27+4'!$B$36</f>
        <v>7563.9137329487112</v>
      </c>
      <c r="AJ13" s="11">
        <f>'Share E-Mopeds+E-Motorcycles'!AU13*'E-Motorcycles EU27+4'!$B$37</f>
        <v>7591.1396389089823</v>
      </c>
      <c r="AK13" s="11">
        <f>'Share E-Mopeds+E-Motorcycles'!AV13*'E-Motorcycles EU27+4'!$B$38</f>
        <v>7611.563704197727</v>
      </c>
      <c r="AL13" s="11">
        <f>'Share E-Mopeds+E-Motorcycles'!AW13*'E-Motorcycles EU27+4'!$B$39</f>
        <v>7626.8609614233937</v>
      </c>
      <c r="AM13" s="11">
        <f>'Share E-Mopeds+E-Motorcycles'!AX13*'E-Motorcycles EU27+4'!$B$40</f>
        <v>7638.3047333616532</v>
      </c>
      <c r="AN13" s="11">
        <f>'Share E-Mopeds+E-Motorcycles'!AY13*'E-Motorcycles EU27+4'!$B$41</f>
        <v>7646.8581362463865</v>
      </c>
      <c r="AO13" s="11">
        <f>'Share E-Mopeds+E-Motorcycles'!AZ13*'E-Motorcycles EU27+4'!$B$42</f>
        <v>7653.2469496736448</v>
      </c>
      <c r="AP13" s="11">
        <f>'Share E-Mopeds+E-Motorcycles'!BA13*'E-Motorcycles EU27+4'!$B$43</f>
        <v>7658.0165941221358</v>
      </c>
    </row>
    <row r="14" spans="1:42" x14ac:dyDescent="0.35">
      <c r="A14" t="s">
        <v>31</v>
      </c>
      <c r="B14" s="9">
        <f>'Share E-Mopeds+E-Motorcycles'!M14*'E-Motorcycles EU27+4'!$B$3</f>
        <v>5.0532118231580014</v>
      </c>
      <c r="C14" s="9">
        <f>'Share E-Mopeds+E-Motorcycles'!N14*'E-Motorcycles EU27+4'!$B$4</f>
        <v>6.7685881174996654</v>
      </c>
      <c r="D14" s="9">
        <f>'Share E-Mopeds+E-Motorcycles'!O14*'E-Motorcycles EU27+4'!$B$5</f>
        <v>4.8501266800778744</v>
      </c>
      <c r="E14" s="9">
        <f>'Share E-Mopeds+E-Motorcycles'!P14*'E-Motorcycles EU27+4'!$B$6</f>
        <v>3.4832321554992718</v>
      </c>
      <c r="F14" s="9">
        <f>'Share E-Mopeds+E-Motorcycles'!Q14*'E-Motorcycles EU27+4'!$B$7</f>
        <v>7.4407874058628183</v>
      </c>
      <c r="G14" s="9">
        <f>'Share E-Mopeds+E-Motorcycles'!R14*'E-Motorcycles EU27+4'!$B$8</f>
        <v>14.793417879699762</v>
      </c>
      <c r="H14" s="9">
        <f>'Share E-Mopeds+E-Motorcycles'!S14*'E-Motorcycles EU27+4'!$B$9</f>
        <v>21.359411613101013</v>
      </c>
      <c r="I14" s="9">
        <f>'Share E-Mopeds+E-Motorcycles'!T14*'E-Motorcycles EU27+4'!$B$10</f>
        <v>10.745754981763694</v>
      </c>
      <c r="J14" s="9">
        <f>'Share E-Mopeds+E-Motorcycles'!U14*'E-Motorcycles EU27+4'!$B$11</f>
        <v>17.466771623090775</v>
      </c>
      <c r="K14" s="9">
        <f>'Share E-Mopeds+E-Motorcycles'!V14*'E-Motorcycles EU27+4'!$B$12</f>
        <v>39.120225325239829</v>
      </c>
      <c r="L14" s="9">
        <f>'Share E-Mopeds+E-Motorcycles'!W14*'E-Motorcycles EU27+4'!$B$13</f>
        <v>26.759653806404245</v>
      </c>
      <c r="M14" s="9">
        <f>'Share E-Mopeds+E-Motorcycles'!X14*'E-Motorcycles EU27+4'!$B$14</f>
        <v>89.61518230958221</v>
      </c>
      <c r="N14" s="11">
        <f>'Share E-Mopeds+E-Motorcycles'!Y14*'E-Motorcycles EU27+4'!$B$15</f>
        <v>115.78195507681785</v>
      </c>
      <c r="O14" s="11">
        <f>'Share E-Mopeds+E-Motorcycles'!Z14*'E-Motorcycles EU27+4'!$B$16</f>
        <v>151.22243205123056</v>
      </c>
      <c r="P14" s="11">
        <f>'Share E-Mopeds+E-Motorcycles'!AA14*'E-Motorcycles EU27+4'!$B$17</f>
        <v>191.887858317021</v>
      </c>
      <c r="Q14" s="11">
        <f>'Share E-Mopeds+E-Motorcycles'!AB14*'E-Motorcycles EU27+4'!$B$18</f>
        <v>240.28426350547522</v>
      </c>
      <c r="R14" s="11">
        <f>'Share E-Mopeds+E-Motorcycles'!AC14*'E-Motorcycles EU27+4'!$B$19</f>
        <v>295.9229370552402</v>
      </c>
      <c r="S14" s="11">
        <f>'Share E-Mopeds+E-Motorcycles'!AD14*'E-Motorcycles EU27+4'!$B$20</f>
        <v>357.66143918979094</v>
      </c>
      <c r="T14" s="11">
        <f>'Share E-Mopeds+E-Motorcycles'!AE14*'E-Motorcycles EU27+4'!$B$21</f>
        <v>423.53287263002738</v>
      </c>
      <c r="U14" s="11">
        <f>'Share E-Mopeds+E-Motorcycles'!AF14*'E-Motorcycles EU27+4'!$B$22</f>
        <v>490.93642410529577</v>
      </c>
      <c r="V14" s="11">
        <f>'Share E-Mopeds+E-Motorcycles'!AG14*'E-Motorcycles EU27+4'!$B$23</f>
        <v>557.02093923642281</v>
      </c>
      <c r="W14" s="11">
        <f>'Share E-Mopeds+E-Motorcycles'!AH14*'E-Motorcycles EU27+4'!$B$24</f>
        <v>619.15128364978193</v>
      </c>
      <c r="X14" s="11">
        <f>'Share E-Mopeds+E-Motorcycles'!AI14*'E-Motorcycles EU27+4'!$B$25</f>
        <v>675.30305835750698</v>
      </c>
      <c r="Y14" s="11">
        <f>'Share E-Mopeds+E-Motorcycles'!AJ14*'E-Motorcycles EU27+4'!$B$26</f>
        <v>724.26960778427724</v>
      </c>
      <c r="Z14" s="11">
        <f>'Share E-Mopeds+E-Motorcycles'!AK14*'E-Motorcycles EU27+4'!$B$27</f>
        <v>765.65695061845668</v>
      </c>
      <c r="AA14" s="11">
        <f>'Share E-Mopeds+E-Motorcycles'!AL14*'E-Motorcycles EU27+4'!$B$28</f>
        <v>799.72444433057808</v>
      </c>
      <c r="AB14" s="11">
        <f>'Share E-Mopeds+E-Motorcycles'!AM14*'E-Motorcycles EU27+4'!$B$29</f>
        <v>827.16093107291567</v>
      </c>
      <c r="AC14" s="11">
        <f>'Share E-Mopeds+E-Motorcycles'!AN14*'E-Motorcycles EU27+4'!$B$30</f>
        <v>848.87105916767609</v>
      </c>
      <c r="AD14" s="11">
        <f>'Share E-Mopeds+E-Motorcycles'!AO14*'E-Motorcycles EU27+4'!$B$31</f>
        <v>865.81164105554251</v>
      </c>
      <c r="AE14" s="11">
        <f>'Share E-Mopeds+E-Motorcycles'!AP14*'E-Motorcycles EU27+4'!$B$32</f>
        <v>878.88695561431973</v>
      </c>
      <c r="AF14" s="11">
        <f>'Share E-Mopeds+E-Motorcycles'!AQ14*'E-Motorcycles EU27+4'!$B$33</f>
        <v>888.89412594109262</v>
      </c>
      <c r="AG14" s="11">
        <f>'Share E-Mopeds+E-Motorcycles'!AR14*'E-Motorcycles EU27+4'!$B$34</f>
        <v>896.50374491640468</v>
      </c>
      <c r="AH14" s="11">
        <f>'Share E-Mopeds+E-Motorcycles'!AS14*'E-Motorcycles EU27+4'!$B$35</f>
        <v>902.26182883811043</v>
      </c>
      <c r="AI14" s="11">
        <f>'Share E-Mopeds+E-Motorcycles'!AT14*'E-Motorcycles EU27+4'!$B$36</f>
        <v>906.60268518367832</v>
      </c>
      <c r="AJ14" s="11">
        <f>'Share E-Mopeds+E-Motorcycles'!AU14*'E-Motorcycles EU27+4'!$B$37</f>
        <v>909.86595342305804</v>
      </c>
      <c r="AK14" s="11">
        <f>'Share E-Mopeds+E-Motorcycles'!AV14*'E-Motorcycles EU27+4'!$B$38</f>
        <v>912.31396024689116</v>
      </c>
      <c r="AL14" s="11">
        <f>'Share E-Mopeds+E-Motorcycles'!AW14*'E-Motorcycles EU27+4'!$B$39</f>
        <v>914.14747328873386</v>
      </c>
      <c r="AM14" s="11">
        <f>'Share E-Mopeds+E-Motorcycles'!AX14*'E-Motorcycles EU27+4'!$B$40</f>
        <v>915.51911166724449</v>
      </c>
      <c r="AN14" s="11">
        <f>'Share E-Mopeds+E-Motorcycles'!AY14*'E-Motorcycles EU27+4'!$B$41</f>
        <v>916.544313473682</v>
      </c>
      <c r="AO14" s="11">
        <f>'Share E-Mopeds+E-Motorcycles'!AZ14*'E-Motorcycles EU27+4'!$B$42</f>
        <v>917.31006988138131</v>
      </c>
      <c r="AP14" s="11">
        <f>'Share E-Mopeds+E-Motorcycles'!BA14*'E-Motorcycles EU27+4'!$B$43</f>
        <v>917.88175441098372</v>
      </c>
    </row>
    <row r="15" spans="1:42" x14ac:dyDescent="0.35">
      <c r="A15" t="s">
        <v>32</v>
      </c>
      <c r="B15" s="9">
        <f>'Share E-Mopeds+E-Motorcycles'!M15*'E-Motorcycles EU27+4'!$B$3</f>
        <v>0.17525590138120234</v>
      </c>
      <c r="C15" s="9">
        <f>'Share E-Mopeds+E-Motorcycles'!N15*'E-Motorcycles EU27+4'!$B$4</f>
        <v>0.23474872083813864</v>
      </c>
      <c r="D15" s="9">
        <f>'Share E-Mopeds+E-Motorcycles'!O15*'E-Motorcycles EU27+4'!$B$5</f>
        <v>0.96494666933486506</v>
      </c>
      <c r="E15" s="9">
        <f>'Share E-Mopeds+E-Motorcycles'!P15*'E-Motorcycles EU27+4'!$B$6</f>
        <v>0.94252164207627354</v>
      </c>
      <c r="F15" s="9">
        <f>'Share E-Mopeds+E-Motorcycles'!Q15*'E-Motorcycles EU27+4'!$B$7</f>
        <v>1.2903099547738992</v>
      </c>
      <c r="G15" s="9">
        <f>'Share E-Mopeds+E-Motorcycles'!R15*'E-Motorcycles EU27+4'!$B$8</f>
        <v>2.1724599683475172</v>
      </c>
      <c r="H15" s="9">
        <f>'Share E-Mopeds+E-Motorcycles'!S15*'E-Motorcycles EU27+4'!$B$9</f>
        <v>4.456671125379855</v>
      </c>
      <c r="I15" s="9">
        <f>'Share E-Mopeds+E-Motorcycles'!T15*'E-Motorcycles EU27+4'!$B$10</f>
        <v>1.0268980869944828</v>
      </c>
      <c r="J15" s="9">
        <f>'Share E-Mopeds+E-Motorcycles'!U15*'E-Motorcycles EU27+4'!$B$11</f>
        <v>0.80715210827591366</v>
      </c>
      <c r="K15" s="9">
        <f>'Share E-Mopeds+E-Motorcycles'!V15*'E-Motorcycles EU27+4'!$B$12</f>
        <v>3.2197716317069816</v>
      </c>
      <c r="L15" s="9">
        <f>'Share E-Mopeds+E-Motorcycles'!W15*'E-Motorcycles EU27+4'!$B$13</f>
        <v>5.801242695543535</v>
      </c>
      <c r="M15" s="9">
        <f>'Share E-Mopeds+E-Motorcycles'!X15*'E-Motorcycles EU27+4'!$B$14</f>
        <v>9.6188626508706623</v>
      </c>
      <c r="N15" s="11">
        <f>'Share E-Mopeds+E-Motorcycles'!Y15*'E-Motorcycles EU27+4'!$B$15</f>
        <v>13.204195573175626</v>
      </c>
      <c r="O15" s="11">
        <f>'Share E-Mopeds+E-Motorcycles'!Z15*'E-Motorcycles EU27+4'!$B$16</f>
        <v>17.24595656145997</v>
      </c>
      <c r="P15" s="11">
        <f>'Share E-Mopeds+E-Motorcycles'!AA15*'E-Motorcycles EU27+4'!$B$17</f>
        <v>21.883589784390065</v>
      </c>
      <c r="Q15" s="11">
        <f>'Share E-Mopeds+E-Motorcycles'!AB15*'E-Motorcycles EU27+4'!$B$18</f>
        <v>27.402891982414094</v>
      </c>
      <c r="R15" s="11">
        <f>'Share E-Mopeds+E-Motorcycles'!AC15*'E-Motorcycles EU27+4'!$B$19</f>
        <v>33.748128824335993</v>
      </c>
      <c r="S15" s="11">
        <f>'Share E-Mopeds+E-Motorcycles'!AD15*'E-Motorcycles EU27+4'!$B$20</f>
        <v>40.789012319857058</v>
      </c>
      <c r="T15" s="11">
        <f>'Share E-Mopeds+E-Motorcycles'!AE15*'E-Motorcycles EU27+4'!$B$21</f>
        <v>48.301230344273989</v>
      </c>
      <c r="U15" s="11">
        <f>'Share E-Mopeds+E-Motorcycles'!AF15*'E-Motorcycles EU27+4'!$B$22</f>
        <v>55.988176685917288</v>
      </c>
      <c r="V15" s="11">
        <f>'Share E-Mopeds+E-Motorcycles'!AG15*'E-Motorcycles EU27+4'!$B$23</f>
        <v>63.52469532192535</v>
      </c>
      <c r="W15" s="11">
        <f>'Share E-Mopeds+E-Motorcycles'!AH15*'E-Motorcycles EU27+4'!$B$24</f>
        <v>70.610265937125746</v>
      </c>
      <c r="X15" s="11">
        <f>'Share E-Mopeds+E-Motorcycles'!AI15*'E-Motorcycles EU27+4'!$B$25</f>
        <v>77.014018702656216</v>
      </c>
      <c r="Y15" s="11">
        <f>'Share E-Mopeds+E-Motorcycles'!AJ15*'E-Motorcycles EU27+4'!$B$26</f>
        <v>82.598342224794621</v>
      </c>
      <c r="Z15" s="11">
        <f>'Share E-Mopeds+E-Motorcycles'!AK15*'E-Motorcycles EU27+4'!$B$27</f>
        <v>87.318305440772434</v>
      </c>
      <c r="AA15" s="11">
        <f>'Share E-Mopeds+E-Motorcycles'!AL15*'E-Motorcycles EU27+4'!$B$28</f>
        <v>91.20348642052295</v>
      </c>
      <c r="AB15" s="11">
        <f>'Share E-Mopeds+E-Motorcycles'!AM15*'E-Motorcycles EU27+4'!$B$29</f>
        <v>94.332443230297869</v>
      </c>
      <c r="AC15" s="11">
        <f>'Share E-Mopeds+E-Motorcycles'!AN15*'E-Motorcycles EU27+4'!$B$30</f>
        <v>96.808345257446419</v>
      </c>
      <c r="AD15" s="11">
        <f>'Share E-Mopeds+E-Motorcycles'!AO15*'E-Motorcycles EU27+4'!$B$31</f>
        <v>98.740310875252518</v>
      </c>
      <c r="AE15" s="11">
        <f>'Share E-Mopeds+E-Motorcycles'!AP15*'E-Motorcycles EU27+4'!$B$32</f>
        <v>100.23146733828113</v>
      </c>
      <c r="AF15" s="11">
        <f>'Share E-Mopeds+E-Motorcycles'!AQ15*'E-Motorcycles EU27+4'!$B$33</f>
        <v>101.37272146584462</v>
      </c>
      <c r="AG15" s="11">
        <f>'Share E-Mopeds+E-Motorcycles'!AR15*'E-Motorcycles EU27+4'!$B$34</f>
        <v>102.24055011082393</v>
      </c>
      <c r="AH15" s="11">
        <f>'Share E-Mopeds+E-Motorcycles'!AS15*'E-Motorcycles EU27+4'!$B$35</f>
        <v>102.89722295918374</v>
      </c>
      <c r="AI15" s="11">
        <f>'Share E-Mopeds+E-Motorcycles'!AT15*'E-Motorcycles EU27+4'!$B$36</f>
        <v>103.39227001642087</v>
      </c>
      <c r="AJ15" s="11">
        <f>'Share E-Mopeds+E-Motorcycles'!AU15*'E-Motorcycles EU27+4'!$B$37</f>
        <v>103.76442500388772</v>
      </c>
      <c r="AK15" s="11">
        <f>'Share E-Mopeds+E-Motorcycles'!AV15*'E-Motorcycles EU27+4'!$B$38</f>
        <v>104.04360461218606</v>
      </c>
      <c r="AL15" s="11">
        <f>'Share E-Mopeds+E-Motorcycles'!AW15*'E-Motorcycles EU27+4'!$B$39</f>
        <v>104.25270511298859</v>
      </c>
      <c r="AM15" s="11">
        <f>'Share E-Mopeds+E-Motorcycles'!AX15*'E-Motorcycles EU27+4'!$B$40</f>
        <v>104.40913174608104</v>
      </c>
      <c r="AN15" s="11">
        <f>'Share E-Mopeds+E-Motorcycles'!AY15*'E-Motorcycles EU27+4'!$B$41</f>
        <v>104.52604949155521</v>
      </c>
      <c r="AO15" s="11">
        <f>'Share E-Mopeds+E-Motorcycles'!AZ15*'E-Motorcycles EU27+4'!$B$42</f>
        <v>104.6133791394435</v>
      </c>
      <c r="AP15" s="11">
        <f>'Share E-Mopeds+E-Motorcycles'!BA15*'E-Motorcycles EU27+4'!$B$43</f>
        <v>104.67857612398241</v>
      </c>
    </row>
    <row r="16" spans="1:42" x14ac:dyDescent="0.35">
      <c r="A16" t="s">
        <v>33</v>
      </c>
      <c r="B16" s="9">
        <f>'Share E-Mopeds+E-Motorcycles'!M16*'E-Motorcycles EU27+4'!$B$3</f>
        <v>0</v>
      </c>
      <c r="C16" s="9">
        <f>'Share E-Mopeds+E-Motorcycles'!N16*'E-Motorcycles EU27+4'!$B$4</f>
        <v>0</v>
      </c>
      <c r="D16" s="9">
        <f>'Share E-Mopeds+E-Motorcycles'!O16*'E-Motorcycles EU27+4'!$B$5</f>
        <v>0</v>
      </c>
      <c r="E16" s="9">
        <f>'Share E-Mopeds+E-Motorcycles'!P16*'E-Motorcycles EU27+4'!$B$6</f>
        <v>0</v>
      </c>
      <c r="F16" s="9">
        <f>'Share E-Mopeds+E-Motorcycles'!Q16*'E-Motorcycles EU27+4'!$B$7</f>
        <v>0.34408265460637311</v>
      </c>
      <c r="G16" s="9">
        <f>'Share E-Mopeds+E-Motorcycles'!R16*'E-Motorcycles EU27+4'!$B$8</f>
        <v>7.086357515800235</v>
      </c>
      <c r="H16" s="9">
        <f>'Share E-Mopeds+E-Motorcycles'!S16*'E-Motorcycles EU27+4'!$B$9</f>
        <v>2.445734154171872</v>
      </c>
      <c r="I16" s="9">
        <f>'Share E-Mopeds+E-Motorcycles'!T16*'E-Motorcycles EU27+4'!$B$10</f>
        <v>1.5036721988133499</v>
      </c>
      <c r="J16" s="9">
        <f>'Share E-Mopeds+E-Motorcycles'!U16*'E-Motorcycles EU27+4'!$B$11</f>
        <v>9.0401036126902348</v>
      </c>
      <c r="K16" s="9">
        <f>'Share E-Mopeds+E-Motorcycles'!V16*'E-Motorcycles EU27+4'!$B$12</f>
        <v>11.993649328108507</v>
      </c>
      <c r="L16" s="9">
        <f>'Share E-Mopeds+E-Motorcycles'!W16*'E-Motorcycles EU27+4'!$B$13</f>
        <v>21.609629040899666</v>
      </c>
      <c r="M16" s="9">
        <f>'Share E-Mopeds+E-Motorcycles'!X16*'E-Motorcycles EU27+4'!$B$14</f>
        <v>35.830263374493221</v>
      </c>
      <c r="N16" s="11">
        <f>'Share E-Mopeds+E-Motorcycles'!Y16*'E-Motorcycles EU27+4'!$B$15</f>
        <v>46.292356244780436</v>
      </c>
      <c r="O16" s="11">
        <f>'Share E-Mopeds+E-Motorcycles'!Z16*'E-Motorcycles EU27+4'!$B$16</f>
        <v>60.462294768412605</v>
      </c>
      <c r="P16" s="11">
        <f>'Share E-Mopeds+E-Motorcycles'!AA16*'E-Motorcycles EU27+4'!$B$17</f>
        <v>76.721291244096932</v>
      </c>
      <c r="Q16" s="11">
        <f>'Share E-Mopeds+E-Motorcycles'!AB16*'E-Motorcycles EU27+4'!$B$18</f>
        <v>96.071315420698838</v>
      </c>
      <c r="R16" s="11">
        <f>'Share E-Mopeds+E-Motorcycles'!AC16*'E-Motorcycles EU27+4'!$B$19</f>
        <v>118.31696929002499</v>
      </c>
      <c r="S16" s="11">
        <f>'Share E-Mopeds+E-Motorcycles'!AD16*'E-Motorcycles EU27+4'!$B$20</f>
        <v>143.00147848608711</v>
      </c>
      <c r="T16" s="11">
        <f>'Share E-Mopeds+E-Motorcycles'!AE16*'E-Motorcycles EU27+4'!$B$21</f>
        <v>169.33843108933706</v>
      </c>
      <c r="U16" s="11">
        <f>'Share E-Mopeds+E-Motorcycles'!AF16*'E-Motorcycles EU27+4'!$B$22</f>
        <v>196.28796061650999</v>
      </c>
      <c r="V16" s="11">
        <f>'Share E-Mopeds+E-Motorcycles'!AG16*'E-Motorcycles EU27+4'!$B$23</f>
        <v>222.71010830510292</v>
      </c>
      <c r="W16" s="11">
        <f>'Share E-Mopeds+E-Motorcycles'!AH16*'E-Motorcycles EU27+4'!$B$24</f>
        <v>247.55128528545254</v>
      </c>
      <c r="X16" s="11">
        <f>'Share E-Mopeds+E-Motorcycles'!AI16*'E-Motorcycles EU27+4'!$B$25</f>
        <v>270.00208909872413</v>
      </c>
      <c r="Y16" s="11">
        <f>'Share E-Mopeds+E-Motorcycles'!AJ16*'E-Motorcycles EU27+4'!$B$26</f>
        <v>289.58007038810348</v>
      </c>
      <c r="Z16" s="11">
        <f>'Share E-Mopeds+E-Motorcycles'!AK16*'E-Motorcycles EU27+4'!$B$27</f>
        <v>306.12770613353149</v>
      </c>
      <c r="AA16" s="11">
        <f>'Share E-Mopeds+E-Motorcycles'!AL16*'E-Motorcycles EU27+4'!$B$28</f>
        <v>319.74869356842157</v>
      </c>
      <c r="AB16" s="11">
        <f>'Share E-Mopeds+E-Motorcycles'!AM16*'E-Motorcycles EU27+4'!$B$29</f>
        <v>330.71844803092665</v>
      </c>
      <c r="AC16" s="11">
        <f>'Share E-Mopeds+E-Motorcycles'!AN16*'E-Motorcycles EU27+4'!$B$30</f>
        <v>339.39866925551797</v>
      </c>
      <c r="AD16" s="11">
        <f>'Share E-Mopeds+E-Motorcycles'!AO16*'E-Motorcycles EU27+4'!$B$31</f>
        <v>346.17191342147356</v>
      </c>
      <c r="AE16" s="11">
        <f>'Share E-Mopeds+E-Motorcycles'!AP16*'E-Motorcycles EU27+4'!$B$32</f>
        <v>351.39973255067974</v>
      </c>
      <c r="AF16" s="11">
        <f>'Share E-Mopeds+E-Motorcycles'!AQ16*'E-Motorcycles EU27+4'!$B$33</f>
        <v>355.40083525672594</v>
      </c>
      <c r="AG16" s="11">
        <f>'Share E-Mopeds+E-Motorcycles'!AR16*'E-Motorcycles EU27+4'!$B$34</f>
        <v>358.44334038853572</v>
      </c>
      <c r="AH16" s="11">
        <f>'Share E-Mopeds+E-Motorcycles'!AS16*'E-Motorcycles EU27+4'!$B$35</f>
        <v>360.74555813925588</v>
      </c>
      <c r="AI16" s="11">
        <f>'Share E-Mopeds+E-Motorcycles'!AT16*'E-Motorcycles EU27+4'!$B$36</f>
        <v>362.48113488109902</v>
      </c>
      <c r="AJ16" s="11">
        <f>'Share E-Mopeds+E-Motorcycles'!AU16*'E-Motorcycles EU27+4'!$B$37</f>
        <v>363.78586648421816</v>
      </c>
      <c r="AK16" s="11">
        <f>'Share E-Mopeds+E-Motorcycles'!AV16*'E-Motorcycles EU27+4'!$B$38</f>
        <v>364.7646373462523</v>
      </c>
      <c r="AL16" s="11">
        <f>'Share E-Mopeds+E-Motorcycles'!AW16*'E-Motorcycles EU27+4'!$B$39</f>
        <v>365.49771910200707</v>
      </c>
      <c r="AM16" s="11">
        <f>'Share E-Mopeds+E-Motorcycles'!AX16*'E-Motorcycles EU27+4'!$B$40</f>
        <v>366.04613247449583</v>
      </c>
      <c r="AN16" s="11">
        <f>'Share E-Mopeds+E-Motorcycles'!AY16*'E-Motorcycles EU27+4'!$B$41</f>
        <v>366.45603233509945</v>
      </c>
      <c r="AO16" s="11">
        <f>'Share E-Mopeds+E-Motorcycles'!AZ16*'E-Motorcycles EU27+4'!$B$42</f>
        <v>366.7621998065195</v>
      </c>
      <c r="AP16" s="11">
        <f>'Share E-Mopeds+E-Motorcycles'!BA16*'E-Motorcycles EU27+4'!$B$43</f>
        <v>366.9907727640794</v>
      </c>
    </row>
    <row r="17" spans="1:42" x14ac:dyDescent="0.35">
      <c r="A17" t="s">
        <v>34</v>
      </c>
      <c r="B17" s="9">
        <f>'Share E-Mopeds+E-Motorcycles'!M17*'E-Motorcycles EU27+4'!$B$3</f>
        <v>0.16065124293276883</v>
      </c>
      <c r="C17" s="9">
        <f>'Share E-Mopeds+E-Motorcycles'!N17*'E-Motorcycles EU27+4'!$B$4</f>
        <v>0.21518632743496044</v>
      </c>
      <c r="D17" s="9">
        <f>'Share E-Mopeds+E-Motorcycles'!O17*'E-Motorcycles EU27+4'!$B$5</f>
        <v>0.10157333361419632</v>
      </c>
      <c r="E17" s="9">
        <f>'Share E-Mopeds+E-Motorcycles'!P17*'E-Motorcycles EU27+4'!$B$6</f>
        <v>0.204896009147016</v>
      </c>
      <c r="F17" s="9">
        <f>'Share E-Mopeds+E-Motorcycles'!Q17*'E-Motorcycles EU27+4'!$B$7</f>
        <v>0.47311365008376299</v>
      </c>
      <c r="G17" s="9">
        <f>'Share E-Mopeds+E-Motorcycles'!R17*'E-Motorcycles EU27+4'!$B$8</f>
        <v>0.87932903480732849</v>
      </c>
      <c r="H17" s="9">
        <f>'Share E-Mopeds+E-Motorcycles'!S17*'E-Motorcycles EU27+4'!$B$9</f>
        <v>2.0652866190784698</v>
      </c>
      <c r="I17" s="9">
        <f>'Share E-Mopeds+E-Motorcycles'!T17*'E-Motorcycles EU27+4'!$B$10</f>
        <v>0.44009918014049265</v>
      </c>
      <c r="J17" s="9">
        <f>'Share E-Mopeds+E-Motorcycles'!U17*'E-Motorcycles EU27+4'!$B$11</f>
        <v>0.8394381926069503</v>
      </c>
      <c r="K17" s="9">
        <f>'Share E-Mopeds+E-Motorcycles'!V17*'E-Motorcycles EU27+4'!$B$12</f>
        <v>1.3147400829470175</v>
      </c>
      <c r="L17" s="9">
        <f>'Share E-Mopeds+E-Motorcycles'!W17*'E-Motorcycles EU27+4'!$B$13</f>
        <v>2.3688407673469434</v>
      </c>
      <c r="M17" s="9">
        <f>'Share E-Mopeds+E-Motorcycles'!X17*'E-Motorcycles EU27+4'!$B$14</f>
        <v>3.9277022491055207</v>
      </c>
      <c r="N17" s="11">
        <f>'Share E-Mopeds+E-Motorcycles'!Y17*'E-Motorcycles EU27+4'!$B$15</f>
        <v>5.0745535928282797</v>
      </c>
      <c r="O17" s="11">
        <f>'Share E-Mopeds+E-Motorcycles'!Z17*'E-Motorcycles EU27+4'!$B$16</f>
        <v>6.627857815776772</v>
      </c>
      <c r="P17" s="11">
        <f>'Share E-Mopeds+E-Motorcycles'!AA17*'E-Motorcycles EU27+4'!$B$17</f>
        <v>8.9708415116140188</v>
      </c>
      <c r="Q17" s="11">
        <f>'Share E-Mopeds+E-Motorcycles'!AB17*'E-Motorcycles EU27+4'!$B$18</f>
        <v>11.23339467409812</v>
      </c>
      <c r="R17" s="11">
        <f>'Share E-Mopeds+E-Motorcycles'!AC17*'E-Motorcycles EU27+4'!$B$19</f>
        <v>13.834527057923875</v>
      </c>
      <c r="S17" s="11">
        <f>'Share E-Mopeds+E-Motorcycles'!AD17*'E-Motorcycles EU27+4'!$B$20</f>
        <v>16.720829102623753</v>
      </c>
      <c r="T17" s="11">
        <f>'Share E-Mopeds+E-Motorcycles'!AE17*'E-Motorcycles EU27+4'!$B$21</f>
        <v>19.800347497992576</v>
      </c>
      <c r="U17" s="11">
        <f>'Share E-Mopeds+E-Motorcycles'!AF17*'E-Motorcycles EU27+4'!$B$22</f>
        <v>22.951493083272759</v>
      </c>
      <c r="V17" s="11">
        <f>'Share E-Mopeds+E-Motorcycles'!AG17*'E-Motorcycles EU27+4'!$B$23</f>
        <v>26.04097314111867</v>
      </c>
      <c r="W17" s="11">
        <f>'Share E-Mopeds+E-Motorcycles'!AH17*'E-Motorcycles EU27+4'!$B$24</f>
        <v>28.9455939841603</v>
      </c>
      <c r="X17" s="11">
        <f>'Share E-Mopeds+E-Motorcycles'!AI17*'E-Motorcycles EU27+4'!$B$25</f>
        <v>31.570714072095409</v>
      </c>
      <c r="Y17" s="11">
        <f>'Share E-Mopeds+E-Motorcycles'!AJ17*'E-Motorcycles EU27+4'!$B$26</f>
        <v>33.859921727706649</v>
      </c>
      <c r="Z17" s="11">
        <f>'Share E-Mopeds+E-Motorcycles'!AK17*'E-Motorcycles EU27+4'!$B$27</f>
        <v>35.794798151929704</v>
      </c>
      <c r="AA17" s="11">
        <f>'Share E-Mopeds+E-Motorcycles'!AL17*'E-Motorcycles EU27+4'!$B$28</f>
        <v>37.387468420230043</v>
      </c>
      <c r="AB17" s="11">
        <f>'Share E-Mopeds+E-Motorcycles'!AM17*'E-Motorcycles EU27+4'!$B$29</f>
        <v>38.670136205256739</v>
      </c>
      <c r="AC17" s="11">
        <f>'Share E-Mopeds+E-Motorcycles'!AN17*'E-Motorcycles EU27+4'!$B$30</f>
        <v>39.685094212725737</v>
      </c>
      <c r="AD17" s="11">
        <f>'Share E-Mopeds+E-Motorcycles'!AO17*'E-Motorcycles EU27+4'!$B$31</f>
        <v>40.477073843763648</v>
      </c>
      <c r="AE17" s="11">
        <f>'Share E-Mopeds+E-Motorcycles'!AP17*'E-Motorcycles EU27+4'!$B$32</f>
        <v>41.088350532398636</v>
      </c>
      <c r="AF17" s="11">
        <f>'Share E-Mopeds+E-Motorcycles'!AQ17*'E-Motorcycles EU27+4'!$B$33</f>
        <v>41.556190132926631</v>
      </c>
      <c r="AG17" s="11">
        <f>'Share E-Mopeds+E-Motorcycles'!AR17*'E-Motorcycles EU27+4'!$B$34</f>
        <v>41.911943156541682</v>
      </c>
      <c r="AH17" s="11">
        <f>'Share E-Mopeds+E-Motorcycles'!AS17*'E-Motorcycles EU27+4'!$B$35</f>
        <v>42.181136104575181</v>
      </c>
      <c r="AI17" s="11">
        <f>'Share E-Mopeds+E-Motorcycles'!AT17*'E-Motorcycles EU27+4'!$B$36</f>
        <v>42.384073042025591</v>
      </c>
      <c r="AJ17" s="11">
        <f>'Share E-Mopeds+E-Motorcycles'!AU17*'E-Motorcycles EU27+4'!$B$37</f>
        <v>42.53663226303162</v>
      </c>
      <c r="AK17" s="11">
        <f>'Share E-Mopeds+E-Motorcycles'!AV17*'E-Motorcycles EU27+4'!$B$38</f>
        <v>42.651077655400712</v>
      </c>
      <c r="AL17" s="11">
        <f>'Share E-Mopeds+E-Motorcycles'!AW17*'E-Motorcycles EU27+4'!$B$39</f>
        <v>42.736795194030357</v>
      </c>
      <c r="AM17" s="11">
        <f>'Share E-Mopeds+E-Motorcycles'!AX17*'E-Motorcycles EU27+4'!$B$40</f>
        <v>42.80091988963531</v>
      </c>
      <c r="AN17" s="11">
        <f>'Share E-Mopeds+E-Motorcycles'!AY17*'E-Motorcycles EU27+4'!$B$41</f>
        <v>42.848848523597013</v>
      </c>
      <c r="AO17" s="11">
        <f>'Share E-Mopeds+E-Motorcycles'!AZ17*'E-Motorcycles EU27+4'!$B$42</f>
        <v>42.884647971411084</v>
      </c>
      <c r="AP17" s="11">
        <f>'Share E-Mopeds+E-Motorcycles'!BA17*'E-Motorcycles EU27+4'!$B$43</f>
        <v>42.911374473831223</v>
      </c>
    </row>
    <row r="18" spans="1:42" x14ac:dyDescent="0.35">
      <c r="A18" t="s">
        <v>35</v>
      </c>
      <c r="B18" s="9">
        <f>'Share E-Mopeds+E-Motorcycles'!M18*'E-Motorcycles EU27+4'!$B$3</f>
        <v>0</v>
      </c>
      <c r="C18" s="9">
        <f>'Share E-Mopeds+E-Motorcycles'!N18*'E-Motorcycles EU27+4'!$B$4</f>
        <v>0</v>
      </c>
      <c r="D18" s="9">
        <f>'Share E-Mopeds+E-Motorcycles'!O18*'E-Motorcycles EU27+4'!$B$5</f>
        <v>0</v>
      </c>
      <c r="E18" s="9">
        <f>'Share E-Mopeds+E-Motorcycles'!P18*'E-Motorcycles EU27+4'!$B$6</f>
        <v>0</v>
      </c>
      <c r="F18" s="9">
        <f>'Share E-Mopeds+E-Motorcycles'!Q18*'E-Motorcycles EU27+4'!$B$7</f>
        <v>0.21505165912898316</v>
      </c>
      <c r="G18" s="9">
        <f>'Share E-Mopeds+E-Motorcycles'!R18*'E-Motorcycles EU27+4'!$B$8</f>
        <v>0</v>
      </c>
      <c r="H18" s="9">
        <f>'Share E-Mopeds+E-Motorcycles'!S18*'E-Motorcycles EU27+4'!$B$9</f>
        <v>0.10869929574097208</v>
      </c>
      <c r="I18" s="9">
        <f>'Share E-Mopeds+E-Motorcycles'!T18*'E-Motorcycles EU27+4'!$B$10</f>
        <v>0.2567245217486207</v>
      </c>
      <c r="J18" s="9">
        <f>'Share E-Mopeds+E-Motorcycles'!U18*'E-Motorcycles EU27+4'!$B$11</f>
        <v>0.51657734929658483</v>
      </c>
      <c r="K18" s="9">
        <f>'Share E-Mopeds+E-Motorcycles'!V18*'E-Motorcycles EU27+4'!$B$12</f>
        <v>1.0195943500405442</v>
      </c>
      <c r="L18" s="9">
        <f>'Share E-Mopeds+E-Motorcycles'!W18*'E-Motorcycles EU27+4'!$B$13</f>
        <v>1.8370601869221193</v>
      </c>
      <c r="M18" s="9">
        <f>'Share E-Mopeds+E-Motorcycles'!X18*'E-Motorcycles EU27+4'!$B$14</f>
        <v>3.0459731727757098</v>
      </c>
      <c r="N18" s="11">
        <f>'Share E-Mopeds+E-Motorcycles'!Y18*'E-Motorcycles EU27+4'!$B$15</f>
        <v>3.6894075866226017</v>
      </c>
      <c r="O18" s="11">
        <f>'Share E-Mopeds+E-Motorcycles'!Z18*'E-Motorcycles EU27+4'!$B$16</f>
        <v>4.5175529595736137</v>
      </c>
      <c r="P18" s="11">
        <f>'Share E-Mopeds+E-Motorcycles'!AA18*'E-Motorcycles EU27+4'!$B$17</f>
        <v>5.7323741622712951</v>
      </c>
      <c r="Q18" s="11">
        <f>'Share E-Mopeds+E-Motorcycles'!AB18*'E-Motorcycles EU27+4'!$B$18</f>
        <v>7.1781472564228119</v>
      </c>
      <c r="R18" s="11">
        <f>'Share E-Mopeds+E-Motorcycles'!AC18*'E-Motorcycles EU27+4'!$B$19</f>
        <v>8.840272715933601</v>
      </c>
      <c r="S18" s="11">
        <f>'Share E-Mopeds+E-Motorcycles'!AD18*'E-Motorcycles EU27+4'!$B$20</f>
        <v>10.68462179334491</v>
      </c>
      <c r="T18" s="11">
        <f>'Share E-Mopeds+E-Motorcycles'!AE18*'E-Motorcycles EU27+4'!$B$21</f>
        <v>12.652436257461478</v>
      </c>
      <c r="U18" s="11">
        <f>'Share E-Mopeds+E-Motorcycles'!AF18*'E-Motorcycles EU27+4'!$B$22</f>
        <v>14.666020547322084</v>
      </c>
      <c r="V18" s="11">
        <f>'Share E-Mopeds+E-Motorcycles'!AG18*'E-Motorcycles EU27+4'!$B$23</f>
        <v>16.640200520908753</v>
      </c>
      <c r="W18" s="11">
        <f>'Share E-Mopeds+E-Motorcycles'!AH18*'E-Motorcycles EU27+4'!$B$24</f>
        <v>18.496255323603709</v>
      </c>
      <c r="X18" s="11">
        <f>'Share E-Mopeds+E-Motorcycles'!AI18*'E-Motorcycles EU27+4'!$B$25</f>
        <v>20.173708943250936</v>
      </c>
      <c r="Y18" s="11">
        <f>'Share E-Mopeds+E-Motorcycles'!AJ18*'E-Motorcycles EU27+4'!$B$26</f>
        <v>21.636514277634618</v>
      </c>
      <c r="Z18" s="11">
        <f>'Share E-Mopeds+E-Motorcycles'!AK18*'E-Motorcycles EU27+4'!$B$27</f>
        <v>22.872901700937625</v>
      </c>
      <c r="AA18" s="11">
        <f>'Share E-Mopeds+E-Motorcycles'!AL18*'E-Motorcycles EU27+4'!$B$28</f>
        <v>23.890619145081832</v>
      </c>
      <c r="AB18" s="11">
        <f>'Share E-Mopeds+E-Motorcycles'!AM18*'E-Motorcycles EU27+4'!$B$29</f>
        <v>24.710244779995307</v>
      </c>
      <c r="AC18" s="11">
        <f>'Share E-Mopeds+E-Motorcycles'!AN18*'E-Motorcycles EU27+4'!$B$30</f>
        <v>25.358803674974471</v>
      </c>
      <c r="AD18" s="11">
        <f>'Share E-Mopeds+E-Motorcycles'!AO18*'E-Motorcycles EU27+4'!$B$31</f>
        <v>25.864879227432873</v>
      </c>
      <c r="AE18" s="11">
        <f>'Share E-Mopeds+E-Motorcycles'!AP18*'E-Motorcycles EU27+4'!$B$32</f>
        <v>26.255485470046068</v>
      </c>
      <c r="AF18" s="11">
        <f>'Share E-Mopeds+E-Motorcycles'!AQ18*'E-Motorcycles EU27+4'!$B$33</f>
        <v>26.554435310446429</v>
      </c>
      <c r="AG18" s="11">
        <f>'Share E-Mopeds+E-Motorcycles'!AR18*'E-Motorcycles EU27+4'!$B$34</f>
        <v>26.781761747780163</v>
      </c>
      <c r="AH18" s="11">
        <f>'Share E-Mopeds+E-Motorcycles'!AS18*'E-Motorcycles EU27+4'!$B$35</f>
        <v>26.953776234712645</v>
      </c>
      <c r="AI18" s="11">
        <f>'Share E-Mopeds+E-Motorcycles'!AT18*'E-Motorcycles EU27+4'!$B$36</f>
        <v>27.083453083345532</v>
      </c>
      <c r="AJ18" s="11">
        <f>'Share E-Mopeds+E-Motorcycles'!AU18*'E-Motorcycles EU27+4'!$B$37</f>
        <v>27.180938535025728</v>
      </c>
      <c r="AK18" s="11">
        <f>'Share E-Mopeds+E-Motorcycles'!AV18*'E-Motorcycles EU27+4'!$B$38</f>
        <v>27.254069222861233</v>
      </c>
      <c r="AL18" s="11">
        <f>'Share E-Mopeds+E-Motorcycles'!AW18*'E-Motorcycles EU27+4'!$B$39</f>
        <v>27.308842791545718</v>
      </c>
      <c r="AM18" s="11">
        <f>'Share E-Mopeds+E-Motorcycles'!AX18*'E-Motorcycles EU27+4'!$B$40</f>
        <v>27.349818518045115</v>
      </c>
      <c r="AN18" s="11">
        <f>'Share E-Mopeds+E-Motorcycles'!AY18*'E-Motorcycles EU27+4'!$B$41</f>
        <v>27.380444949534215</v>
      </c>
      <c r="AO18" s="11">
        <f>'Share E-Mopeds+E-Motorcycles'!AZ18*'E-Motorcycles EU27+4'!$B$42</f>
        <v>27.403320822372599</v>
      </c>
      <c r="AP18" s="11">
        <f>'Share E-Mopeds+E-Motorcycles'!BA18*'E-Motorcycles EU27+4'!$B$43</f>
        <v>27.420399076594645</v>
      </c>
    </row>
    <row r="19" spans="1:42" x14ac:dyDescent="0.35">
      <c r="A19" t="s">
        <v>36</v>
      </c>
      <c r="B19" s="9">
        <f>'Share E-Mopeds+E-Motorcycles'!M19*'E-Motorcycles EU27+4'!$B$3</f>
        <v>0</v>
      </c>
      <c r="C19" s="9">
        <f>'Share E-Mopeds+E-Motorcycles'!N19*'E-Motorcycles EU27+4'!$B$4</f>
        <v>0</v>
      </c>
      <c r="D19" s="9">
        <f>'Share E-Mopeds+E-Motorcycles'!O19*'E-Motorcycles EU27+4'!$B$5</f>
        <v>0</v>
      </c>
      <c r="E19" s="9">
        <f>'Share E-Mopeds+E-Motorcycles'!P19*'E-Motorcycles EU27+4'!$B$6</f>
        <v>0</v>
      </c>
      <c r="F19" s="9">
        <f>'Share E-Mopeds+E-Motorcycles'!Q19*'E-Motorcycles EU27+4'!$B$7</f>
        <v>0</v>
      </c>
      <c r="G19" s="9">
        <f>'Share E-Mopeds+E-Motorcycles'!R19*'E-Motorcycles EU27+4'!$B$8</f>
        <v>0</v>
      </c>
      <c r="H19" s="9">
        <f>'Share E-Mopeds+E-Motorcycles'!S19*'E-Motorcycles EU27+4'!$B$9</f>
        <v>0</v>
      </c>
      <c r="I19" s="9">
        <f>'Share E-Mopeds+E-Motorcycles'!T19*'E-Motorcycles EU27+4'!$B$10</f>
        <v>0.29339945342699508</v>
      </c>
      <c r="J19" s="9">
        <f>'Share E-Mopeds+E-Motorcycles'!U19*'E-Motorcycles EU27+4'!$B$11</f>
        <v>3.2286084331036552E-2</v>
      </c>
      <c r="K19" s="9">
        <f>'Share E-Mopeds+E-Motorcycles'!V19*'E-Motorcycles EU27+4'!$B$12</f>
        <v>0.67078575660562123</v>
      </c>
      <c r="L19" s="9">
        <f>'Share E-Mopeds+E-Motorcycles'!W19*'E-Motorcycles EU27+4'!$B$13</f>
        <v>5.0049936981159906</v>
      </c>
      <c r="M19" s="9">
        <f>'Share E-Mopeds+E-Motorcycles'!X19*'E-Motorcycles EU27+4'!$B$14</f>
        <v>8.2986266007511595</v>
      </c>
      <c r="N19" s="11">
        <f>'Share E-Mopeds+E-Motorcycles'!Y19*'E-Motorcycles EU27+4'!$B$15</f>
        <v>10.051636768507398</v>
      </c>
      <c r="O19" s="11">
        <f>'Share E-Mopeds+E-Motorcycles'!Z19*'E-Motorcycles EU27+4'!$B$16</f>
        <v>13.128409839173679</v>
      </c>
      <c r="P19" s="11">
        <f>'Share E-Mopeds+E-Motorcycles'!AA19*'E-Motorcycles EU27+4'!$B$17</f>
        <v>16.658788071161986</v>
      </c>
      <c r="Q19" s="11">
        <f>'Share E-Mopeds+E-Motorcycles'!AB19*'E-Motorcycles EU27+4'!$B$18</f>
        <v>20.860332996993431</v>
      </c>
      <c r="R19" s="11">
        <f>'Share E-Mopeds+E-Motorcycles'!AC19*'E-Motorcycles EU27+4'!$B$19</f>
        <v>25.690617098110444</v>
      </c>
      <c r="S19" s="11">
        <f>'Share E-Mopeds+E-Motorcycles'!AD19*'E-Motorcycles EU27+4'!$B$20</f>
        <v>31.050459205427526</v>
      </c>
      <c r="T19" s="11">
        <f>'Share E-Mopeds+E-Motorcycles'!AE19*'E-Motorcycles EU27+4'!$B$21</f>
        <v>36.769102684222425</v>
      </c>
      <c r="U19" s="11">
        <f>'Share E-Mopeds+E-Motorcycles'!AF19*'E-Motorcycles EU27+4'!$B$22</f>
        <v>42.620757338760569</v>
      </c>
      <c r="V19" s="11">
        <f>'Share E-Mopeds+E-Motorcycles'!AG19*'E-Motorcycles EU27+4'!$B$23</f>
        <v>48.357899553022762</v>
      </c>
      <c r="W19" s="11">
        <f>'Share E-Mopeds+E-Motorcycles'!AH19*'E-Motorcycles EU27+4'!$B$24</f>
        <v>53.751759536912338</v>
      </c>
      <c r="X19" s="11">
        <f>'Share E-Mopeds+E-Motorcycles'!AI19*'E-Motorcycles EU27+4'!$B$25</f>
        <v>58.626588631779832</v>
      </c>
      <c r="Y19" s="11">
        <f>'Share E-Mopeds+E-Motorcycles'!AJ19*'E-Motorcycles EU27+4'!$B$26</f>
        <v>62.877630759359242</v>
      </c>
      <c r="Z19" s="11">
        <f>'Share E-Mopeds+E-Motorcycles'!AK19*'E-Motorcycles EU27+4'!$B$27</f>
        <v>66.470682342456527</v>
      </c>
      <c r="AA19" s="11">
        <f>'Share E-Mopeds+E-Motorcycles'!AL19*'E-Motorcycles EU27+4'!$B$28</f>
        <v>69.428259558875595</v>
      </c>
      <c r="AB19" s="11">
        <f>'Share E-Mopeds+E-Motorcycles'!AM19*'E-Motorcycles EU27+4'!$B$29</f>
        <v>71.810164396766552</v>
      </c>
      <c r="AC19" s="11">
        <f>'Share E-Mopeds+E-Motorcycles'!AN19*'E-Motorcycles EU27+4'!$B$30</f>
        <v>73.694934106014571</v>
      </c>
      <c r="AD19" s="11">
        <f>'Share E-Mopeds+E-Motorcycles'!AO19*'E-Motorcycles EU27+4'!$B$31</f>
        <v>75.165634576316805</v>
      </c>
      <c r="AE19" s="11">
        <f>'Share E-Mopeds+E-Motorcycles'!AP19*'E-Motorcycles EU27+4'!$B$32</f>
        <v>76.300770984158675</v>
      </c>
      <c r="AF19" s="11">
        <f>'Share E-Mopeds+E-Motorcycles'!AQ19*'E-Motorcycles EU27+4'!$B$33</f>
        <v>77.169545752546099</v>
      </c>
      <c r="AG19" s="11">
        <f>'Share E-Mopeds+E-Motorcycles'!AR19*'E-Motorcycles EU27+4'!$B$34</f>
        <v>77.830176554952502</v>
      </c>
      <c r="AH19" s="11">
        <f>'Share E-Mopeds+E-Motorcycles'!AS19*'E-Motorcycles EU27+4'!$B$35</f>
        <v>78.330065920485893</v>
      </c>
      <c r="AI19" s="11">
        <f>'Share E-Mopeds+E-Motorcycles'!AT19*'E-Motorcycles EU27+4'!$B$36</f>
        <v>78.706918351600663</v>
      </c>
      <c r="AJ19" s="11">
        <f>'Share E-Mopeds+E-Motorcycles'!AU19*'E-Motorcycles EU27+4'!$B$37</f>
        <v>78.990219726142911</v>
      </c>
      <c r="AK19" s="11">
        <f>'Share E-Mopeds+E-Motorcycles'!AV19*'E-Motorcycles EU27+4'!$B$38</f>
        <v>79.202743995435753</v>
      </c>
      <c r="AL19" s="11">
        <f>'Share E-Mopeds+E-Motorcycles'!AW19*'E-Motorcycles EU27+4'!$B$39</f>
        <v>79.36192084725775</v>
      </c>
      <c r="AM19" s="11">
        <f>'Share E-Mopeds+E-Motorcycles'!AX19*'E-Motorcycles EU27+4'!$B$40</f>
        <v>79.480999945113595</v>
      </c>
      <c r="AN19" s="11">
        <f>'Share E-Mopeds+E-Motorcycles'!AY19*'E-Motorcycles EU27+4'!$B$41</f>
        <v>79.570003073156229</v>
      </c>
      <c r="AO19" s="11">
        <f>'Share E-Mopeds+E-Motorcycles'!AZ19*'E-Motorcycles EU27+4'!$B$42</f>
        <v>79.636482389887775</v>
      </c>
      <c r="AP19" s="11">
        <f>'Share E-Mopeds+E-Motorcycles'!BA19*'E-Motorcycles EU27+4'!$B$43</f>
        <v>79.686113312374147</v>
      </c>
    </row>
    <row r="20" spans="1:42" x14ac:dyDescent="0.35">
      <c r="A20" t="s">
        <v>37</v>
      </c>
      <c r="B20" s="9">
        <f>'Share E-Mopeds+E-Motorcycles'!M20*'E-Motorcycles EU27+4'!$B$3</f>
        <v>8.8650276781991533</v>
      </c>
      <c r="C20" s="9">
        <f>'Share E-Mopeds+E-Motorcycles'!N20*'E-Motorcycles EU27+4'!$B$4</f>
        <v>11.87437279572918</v>
      </c>
      <c r="D20" s="9">
        <f>'Share E-Mopeds+E-Motorcycles'!O20*'E-Motorcycles EU27+4'!$B$5</f>
        <v>26.485246739901694</v>
      </c>
      <c r="E20" s="9">
        <f>'Share E-Mopeds+E-Motorcycles'!P20*'E-Motorcycles EU27+4'!$B$6</f>
        <v>31.349089399493447</v>
      </c>
      <c r="F20" s="9">
        <f>'Share E-Mopeds+E-Motorcycles'!Q20*'E-Motorcycles EU27+4'!$B$7</f>
        <v>35.053420438024261</v>
      </c>
      <c r="G20" s="9">
        <f>'Share E-Mopeds+E-Motorcycles'!R20*'E-Motorcycles EU27+4'!$B$8</f>
        <v>37.190445648615828</v>
      </c>
      <c r="H20" s="9">
        <f>'Share E-Mopeds+E-Motorcycles'!S20*'E-Motorcycles EU27+4'!$B$9</f>
        <v>43.207970057036405</v>
      </c>
      <c r="I20" s="9">
        <f>'Share E-Mopeds+E-Motorcycles'!T20*'E-Motorcycles EU27+4'!$B$10</f>
        <v>53.802124772175226</v>
      </c>
      <c r="J20" s="9">
        <f>'Share E-Mopeds+E-Motorcycles'!U20*'E-Motorcycles EU27+4'!$B$11</f>
        <v>112.12957088168993</v>
      </c>
      <c r="K20" s="9">
        <f>'Share E-Mopeds+E-Motorcycles'!V20*'E-Motorcycles EU27+4'!$B$12</f>
        <v>149.63888658358198</v>
      </c>
      <c r="L20" s="9">
        <f>'Share E-Mopeds+E-Motorcycles'!W20*'E-Motorcycles EU27+4'!$B$13</f>
        <v>303.20024323473126</v>
      </c>
      <c r="M20" s="9">
        <f>'Share E-Mopeds+E-Motorcycles'!X20*'E-Motorcycles EU27+4'!$B$14</f>
        <v>287.65058982750764</v>
      </c>
      <c r="N20" s="11">
        <f>'Share E-Mopeds+E-Motorcycles'!Y20*'E-Motorcycles EU27+4'!$B$15</f>
        <v>394.86941259920542</v>
      </c>
      <c r="O20" s="11">
        <f>'Share E-Mopeds+E-Motorcycles'!Z20*'E-Motorcycles EU27+4'!$B$16</f>
        <v>515.73764561390249</v>
      </c>
      <c r="P20" s="11">
        <f>'Share E-Mopeds+E-Motorcycles'!AA20*'E-Motorcycles EU27+4'!$B$17</f>
        <v>654.42534502280694</v>
      </c>
      <c r="Q20" s="11">
        <f>'Share E-Mopeds+E-Motorcycles'!AB20*'E-Motorcycles EU27+4'!$B$18</f>
        <v>819.47921784779908</v>
      </c>
      <c r="R20" s="11">
        <f>'Share E-Mopeds+E-Motorcycles'!AC20*'E-Motorcycles EU27+4'!$B$19</f>
        <v>1009.2325375928162</v>
      </c>
      <c r="S20" s="11">
        <f>'Share E-Mopeds+E-Motorcycles'!AD20*'E-Motorcycles EU27+4'!$B$20</f>
        <v>1219.7890621950337</v>
      </c>
      <c r="T20" s="11">
        <f>'Share E-Mopeds+E-Motorcycles'!AE20*'E-Motorcycles EU27+4'!$B$21</f>
        <v>1444.4407724926925</v>
      </c>
      <c r="U20" s="11">
        <f>'Share E-Mopeds+E-Motorcycles'!AF20*'E-Motorcycles EU27+4'!$B$22</f>
        <v>1674.317705910174</v>
      </c>
      <c r="V20" s="11">
        <f>'Share E-Mopeds+E-Motorcycles'!AG20*'E-Motorcycles EU27+4'!$B$23</f>
        <v>1899.6961222136331</v>
      </c>
      <c r="W20" s="11">
        <f>'Share E-Mopeds+E-Motorcycles'!AH20*'E-Motorcycles EU27+4'!$B$24</f>
        <v>2111.5890081716589</v>
      </c>
      <c r="X20" s="11">
        <f>'Share E-Mopeds+E-Motorcycles'!AI20*'E-Motorcycles EU27+4'!$B$25</f>
        <v>2303.0922375007149</v>
      </c>
      <c r="Y20" s="11">
        <f>'Share E-Mopeds+E-Motorcycles'!AJ20*'E-Motorcycles EU27+4'!$B$26</f>
        <v>2470.0905628989194</v>
      </c>
      <c r="Z20" s="11">
        <f>'Share E-Mopeds+E-Motorcycles'!AK20*'E-Motorcycles EU27+4'!$B$27</f>
        <v>2611.2403279303667</v>
      </c>
      <c r="AA20" s="11">
        <f>'Share E-Mopeds+E-Motorcycles'!AL20*'E-Motorcycles EU27+4'!$B$28</f>
        <v>2727.4260601708302</v>
      </c>
      <c r="AB20" s="11">
        <f>'Share E-Mopeds+E-Motorcycles'!AM20*'E-Motorcycles EU27+4'!$B$29</f>
        <v>2820.9970263593414</v>
      </c>
      <c r="AC20" s="11">
        <f>'Share E-Mopeds+E-Motorcycles'!AN20*'E-Motorcycles EU27+4'!$B$30</f>
        <v>2895.0384909601416</v>
      </c>
      <c r="AD20" s="11">
        <f>'Share E-Mopeds+E-Motorcycles'!AO20*'E-Motorcycles EU27+4'!$B$31</f>
        <v>2952.813621935537</v>
      </c>
      <c r="AE20" s="11">
        <f>'Share E-Mopeds+E-Motorcycles'!AP20*'E-Motorcycles EU27+4'!$B$32</f>
        <v>2997.4064237754155</v>
      </c>
      <c r="AF20" s="11">
        <f>'Share E-Mopeds+E-Motorcycles'!AQ20*'E-Motorcycles EU27+4'!$B$33</f>
        <v>3031.535450756272</v>
      </c>
      <c r="AG20" s="11">
        <f>'Share E-Mopeds+E-Motorcycles'!AR20*'E-Motorcycles EU27+4'!$B$34</f>
        <v>3057.4877312553504</v>
      </c>
      <c r="AH20" s="11">
        <f>'Share E-Mopeds+E-Motorcycles'!AS20*'E-Motorcycles EU27+4'!$B$35</f>
        <v>3077.1254305354519</v>
      </c>
      <c r="AI20" s="11">
        <f>'Share E-Mopeds+E-Motorcycles'!AT20*'E-Motorcycles EU27+4'!$B$36</f>
        <v>3091.9297356986763</v>
      </c>
      <c r="AJ20" s="11">
        <f>'Share E-Mopeds+E-Motorcycles'!AU20*'E-Motorcycles EU27+4'!$B$37</f>
        <v>3103.0589726508647</v>
      </c>
      <c r="AK20" s="11">
        <f>'Share E-Mopeds+E-Motorcycles'!AV20*'E-Motorcycles EU27+4'!$B$38</f>
        <v>3111.4077953661531</v>
      </c>
      <c r="AL20" s="11">
        <f>'Share E-Mopeds+E-Motorcycles'!AW20*'E-Motorcycles EU27+4'!$B$39</f>
        <v>3117.6609132837511</v>
      </c>
      <c r="AM20" s="11">
        <f>'Share E-Mopeds+E-Motorcycles'!AX20*'E-Motorcycles EU27+4'!$B$40</f>
        <v>3122.3388273892924</v>
      </c>
      <c r="AN20" s="11">
        <f>'Share E-Mopeds+E-Motorcycles'!AY20*'E-Motorcycles EU27+4'!$B$41</f>
        <v>3125.8352343625129</v>
      </c>
      <c r="AO20" s="11">
        <f>'Share E-Mopeds+E-Motorcycles'!AZ20*'E-Motorcycles EU27+4'!$B$42</f>
        <v>3128.4468138845696</v>
      </c>
      <c r="AP20" s="11">
        <f>'Share E-Mopeds+E-Motorcycles'!BA20*'E-Motorcycles EU27+4'!$B$43</f>
        <v>3130.3965195554265</v>
      </c>
    </row>
    <row r="21" spans="1:42" x14ac:dyDescent="0.35">
      <c r="A21" t="s">
        <v>38</v>
      </c>
      <c r="B21" s="9">
        <f>'Share E-Mopeds+E-Motorcycles'!M21*'E-Motorcycles EU27+4'!$B$3</f>
        <v>0.54037236259204058</v>
      </c>
      <c r="C21" s="9">
        <f>'Share E-Mopeds+E-Motorcycles'!N21*'E-Motorcycles EU27+4'!$B$4</f>
        <v>0.72380855591759419</v>
      </c>
      <c r="D21" s="9">
        <f>'Share E-Mopeds+E-Motorcycles'!O21*'E-Motorcycles EU27+4'!$B$5</f>
        <v>0.20314666722839264</v>
      </c>
      <c r="E21" s="9">
        <f>'Share E-Mopeds+E-Motorcycles'!P21*'E-Motorcycles EU27+4'!$B$6</f>
        <v>0.36881281646462877</v>
      </c>
      <c r="F21" s="9">
        <f>'Share E-Mopeds+E-Motorcycles'!Q21*'E-Motorcycles EU27+4'!$B$7</f>
        <v>0.30107232278057644</v>
      </c>
      <c r="G21" s="9">
        <f>'Share E-Mopeds+E-Motorcycles'!R21*'E-Motorcycles EU27+4'!$B$8</f>
        <v>0.41380189873286044</v>
      </c>
      <c r="H21" s="9">
        <f>'Share E-Mopeds+E-Motorcycles'!S21*'E-Motorcycles EU27+4'!$B$9</f>
        <v>0.92394401379826263</v>
      </c>
      <c r="I21" s="9">
        <f>'Share E-Mopeds+E-Motorcycles'!T21*'E-Motorcycles EU27+4'!$B$10</f>
        <v>0.99022315531610849</v>
      </c>
      <c r="J21" s="9">
        <f>'Share E-Mopeds+E-Motorcycles'!U21*'E-Motorcycles EU27+4'!$B$11</f>
        <v>1.226871204579389</v>
      </c>
      <c r="K21" s="9">
        <f>'Share E-Mopeds+E-Motorcycles'!V21*'E-Motorcycles EU27+4'!$B$12</f>
        <v>2.1733458514022126</v>
      </c>
      <c r="L21" s="9">
        <f>'Share E-Mopeds+E-Motorcycles'!W21*'E-Motorcycles EU27+4'!$B$13</f>
        <v>3.9158388194918854</v>
      </c>
      <c r="M21" s="9">
        <f>'Share E-Mopeds+E-Motorcycles'!X21*'E-Motorcycles EU27+4'!$B$14</f>
        <v>6.4927322893376971</v>
      </c>
      <c r="N21" s="11">
        <f>'Share E-Mopeds+E-Motorcycles'!Y21*'E-Motorcycles EU27+4'!$B$15</f>
        <v>8.3885477758998093</v>
      </c>
      <c r="O21" s="11">
        <f>'Share E-Mopeds+E-Motorcycles'!Z21*'E-Motorcycles EU27+4'!$B$16</f>
        <v>10.956254756692218</v>
      </c>
      <c r="P21" s="11">
        <f>'Share E-Mopeds+E-Motorcycles'!AA21*'E-Motorcycles EU27+4'!$B$17</f>
        <v>14.829350253892564</v>
      </c>
      <c r="Q21" s="11">
        <f>'Share E-Mopeds+E-Motorcycles'!AB21*'E-Motorcycles EU27+4'!$B$18</f>
        <v>18.569489155141792</v>
      </c>
      <c r="R21" s="11">
        <f>'Share E-Mopeds+E-Motorcycles'!AC21*'E-Motorcycles EU27+4'!$B$19</f>
        <v>22.869320238608864</v>
      </c>
      <c r="S21" s="11">
        <f>'Share E-Mopeds+E-Motorcycles'!AD21*'E-Motorcycles EU27+4'!$B$20</f>
        <v>27.640554230867846</v>
      </c>
      <c r="T21" s="11">
        <f>'Share E-Mopeds+E-Motorcycles'!AE21*'E-Motorcycles EU27+4'!$B$21</f>
        <v>32.731186680355087</v>
      </c>
      <c r="U21" s="11">
        <f>'Share E-Mopeds+E-Motorcycles'!AF21*'E-Motorcycles EU27+4'!$B$22</f>
        <v>37.940223260103949</v>
      </c>
      <c r="V21" s="11">
        <f>'Share E-Mopeds+E-Motorcycles'!AG21*'E-Motorcycles EU27+4'!$B$23</f>
        <v>43.047322947563529</v>
      </c>
      <c r="W21" s="11">
        <f>'Share E-Mopeds+E-Motorcycles'!AH21*'E-Motorcycles EU27+4'!$B$24</f>
        <v>47.848839035040506</v>
      </c>
      <c r="X21" s="11">
        <f>'Share E-Mopeds+E-Motorcycles'!AI21*'E-Motorcycles EU27+4'!$B$25</f>
        <v>52.188323262035283</v>
      </c>
      <c r="Y21" s="11">
        <f>'Share E-Mopeds+E-Motorcycles'!AJ21*'E-Motorcycles EU27+4'!$B$26</f>
        <v>55.97252367233142</v>
      </c>
      <c r="Z21" s="11">
        <f>'Share E-Mopeds+E-Motorcycles'!AK21*'E-Motorcycles EU27+4'!$B$27</f>
        <v>59.170992863394034</v>
      </c>
      <c r="AA21" s="11">
        <f>'Share E-Mopeds+E-Motorcycles'!AL21*'E-Motorcycles EU27+4'!$B$28</f>
        <v>61.803774327319083</v>
      </c>
      <c r="AB21" s="11">
        <f>'Share E-Mopeds+E-Motorcycles'!AM21*'E-Motorcycles EU27+4'!$B$29</f>
        <v>63.924102706648924</v>
      </c>
      <c r="AC21" s="11">
        <f>'Share E-Mopeds+E-Motorcycles'!AN21*'E-Motorcycles EU27+4'!$B$30</f>
        <v>65.601890433281355</v>
      </c>
      <c r="AD21" s="11">
        <f>'Share E-Mopeds+E-Motorcycles'!AO21*'E-Motorcycles EU27+4'!$B$31</f>
        <v>66.91108125193584</v>
      </c>
      <c r="AE21" s="11">
        <f>'Share E-Mopeds+E-Motorcycles'!AP21*'E-Motorcycles EU27+4'!$B$32</f>
        <v>67.921559043352886</v>
      </c>
      <c r="AF21" s="11">
        <f>'Share E-Mopeds+E-Motorcycles'!AQ21*'E-Motorcycles EU27+4'!$B$33</f>
        <v>68.694926546266487</v>
      </c>
      <c r="AG21" s="11">
        <f>'Share E-Mopeds+E-Motorcycles'!AR21*'E-Motorcycles EU27+4'!$B$34</f>
        <v>69.283008075099531</v>
      </c>
      <c r="AH21" s="11">
        <f>'Share E-Mopeds+E-Motorcycles'!AS21*'E-Motorcycles EU27+4'!$B$35</f>
        <v>69.728000499399812</v>
      </c>
      <c r="AI21" s="11">
        <f>'Share E-Mopeds+E-Motorcycles'!AT21*'E-Motorcycles EU27+4'!$B$36</f>
        <v>70.063467681715792</v>
      </c>
      <c r="AJ21" s="11">
        <f>'Share E-Mopeds+E-Motorcycles'!AU21*'E-Motorcycles EU27+4'!$B$37</f>
        <v>70.315657414399226</v>
      </c>
      <c r="AK21" s="11">
        <f>'Share E-Mopeds+E-Motorcycles'!AV21*'E-Motorcycles EU27+4'!$B$38</f>
        <v>70.504842654846087</v>
      </c>
      <c r="AL21" s="11">
        <f>'Share E-Mopeds+E-Motorcycles'!AW21*'E-Motorcycles EU27+4'!$B$39</f>
        <v>70.646538994213458</v>
      </c>
      <c r="AM21" s="11">
        <f>'Share E-Mopeds+E-Motorcycles'!AX21*'E-Motorcycles EU27+4'!$B$40</f>
        <v>70.752541042050211</v>
      </c>
      <c r="AN21" s="11">
        <f>'Share E-Mopeds+E-Motorcycles'!AY21*'E-Motorcycles EU27+4'!$B$41</f>
        <v>70.831770008395068</v>
      </c>
      <c r="AO21" s="11">
        <f>'Share E-Mopeds+E-Motorcycles'!AZ21*'E-Motorcycles EU27+4'!$B$42</f>
        <v>70.890948687434658</v>
      </c>
      <c r="AP21" s="11">
        <f>'Share E-Mopeds+E-Motorcycles'!BA21*'E-Motorcycles EU27+4'!$B$43</f>
        <v>70.935129232251626</v>
      </c>
    </row>
    <row r="22" spans="1:42" x14ac:dyDescent="0.35">
      <c r="A22" t="s">
        <v>39</v>
      </c>
      <c r="B22" s="9">
        <f>'Share E-Mopeds+E-Motorcycles'!M22*'E-Motorcycles EU27+4'!$B$3</f>
        <v>0.33590714431397117</v>
      </c>
      <c r="C22" s="9">
        <f>'Share E-Mopeds+E-Motorcycles'!N22*'E-Motorcycles EU27+4'!$B$4</f>
        <v>0.4499350482730991</v>
      </c>
      <c r="D22" s="9">
        <f>'Share E-Mopeds+E-Motorcycles'!O22*'E-Motorcycles EU27+4'!$B$5</f>
        <v>0.48247333466743253</v>
      </c>
      <c r="E22" s="9">
        <f>'Share E-Mopeds+E-Motorcycles'!P22*'E-Motorcycles EU27+4'!$B$6</f>
        <v>1.8850432841525471</v>
      </c>
      <c r="F22" s="9">
        <f>'Share E-Mopeds+E-Motorcycles'!Q22*'E-Motorcycles EU27+4'!$B$7</f>
        <v>2.0644959276382386</v>
      </c>
      <c r="G22" s="9">
        <f>'Share E-Mopeds+E-Motorcycles'!R22*'E-Motorcycles EU27+4'!$B$8</f>
        <v>1.6034823575898343</v>
      </c>
      <c r="H22" s="9">
        <f>'Share E-Mopeds+E-Motorcycles'!S22*'E-Motorcycles EU27+4'!$B$9</f>
        <v>1.8478880275965253</v>
      </c>
      <c r="I22" s="9">
        <f>'Share E-Mopeds+E-Motorcycles'!T22*'E-Motorcycles EU27+4'!$B$10</f>
        <v>1.3936474037782269</v>
      </c>
      <c r="J22" s="9">
        <f>'Share E-Mopeds+E-Motorcycles'!U22*'E-Motorcycles EU27+4'!$B$11</f>
        <v>4.3263353003588971</v>
      </c>
      <c r="K22" s="9">
        <f>'Share E-Mopeds+E-Motorcycles'!V22*'E-Motorcycles EU27+4'!$B$12</f>
        <v>5.1248031804669454</v>
      </c>
      <c r="L22" s="9">
        <f>'Share E-Mopeds+E-Motorcycles'!W22*'E-Motorcycles EU27+4'!$B$13</f>
        <v>9.2336446237401262</v>
      </c>
      <c r="M22" s="9">
        <f>'Share E-Mopeds+E-Motorcycles'!X22*'E-Motorcycles EU27+4'!$B$14</f>
        <v>15.310023052635804</v>
      </c>
      <c r="N22" s="11">
        <f>'Share E-Mopeds+E-Motorcycles'!Y22*'E-Motorcycles EU27+4'!$B$15</f>
        <v>19.780402780208192</v>
      </c>
      <c r="O22" s="11">
        <f>'Share E-Mopeds+E-Motorcycles'!Z22*'E-Motorcycles EU27+4'!$B$16</f>
        <v>25.835119241089053</v>
      </c>
      <c r="P22" s="11">
        <f>'Share E-Mopeds+E-Motorcycles'!AA22*'E-Motorcycles EU27+4'!$B$17</f>
        <v>34.967974055475054</v>
      </c>
      <c r="Q22" s="11">
        <f>'Share E-Mopeds+E-Motorcycles'!AB22*'E-Motorcycles EU27+4'!$B$18</f>
        <v>43.787313933729408</v>
      </c>
      <c r="R22" s="11">
        <f>'Share E-Mopeds+E-Motorcycles'!AC22*'E-Motorcycles EU27+4'!$B$19</f>
        <v>53.926421797213493</v>
      </c>
      <c r="S22" s="11">
        <f>'Share E-Mopeds+E-Motorcycles'!AD22*'E-Motorcycles EU27+4'!$B$20</f>
        <v>65.177109359206895</v>
      </c>
      <c r="T22" s="11">
        <f>'Share E-Mopeds+E-Motorcycles'!AE22*'E-Motorcycles EU27+4'!$B$21</f>
        <v>77.180946369726186</v>
      </c>
      <c r="U22" s="11">
        <f>'Share E-Mopeds+E-Motorcycles'!AF22*'E-Motorcycles EU27+4'!$B$22</f>
        <v>89.463983242961163</v>
      </c>
      <c r="V22" s="11">
        <f>'Share E-Mopeds+E-Motorcycles'!AG22*'E-Motorcycles EU27+4'!$B$23</f>
        <v>101.50665040721772</v>
      </c>
      <c r="W22" s="11">
        <f>'Share E-Mopeds+E-Motorcycles'!AH22*'E-Motorcycles EU27+4'!$B$24</f>
        <v>112.82874389744121</v>
      </c>
      <c r="X22" s="11">
        <f>'Share E-Mopeds+E-Motorcycles'!AI22*'E-Motorcycles EU27+4'!$B$25</f>
        <v>123.06135485245358</v>
      </c>
      <c r="Y22" s="11">
        <f>'Share E-Mopeds+E-Motorcycles'!AJ22*'E-Motorcycles EU27+4'!$B$26</f>
        <v>131.98459285697905</v>
      </c>
      <c r="Z22" s="11">
        <f>'Share E-Mopeds+E-Motorcycles'!AK22*'E-Motorcycles EU27+4'!$B$27</f>
        <v>139.52666218405261</v>
      </c>
      <c r="AA22" s="11">
        <f>'Share E-Mopeds+E-Motorcycles'!AL22*'E-Motorcycles EU27+4'!$B$28</f>
        <v>145.7348258829376</v>
      </c>
      <c r="AB22" s="11">
        <f>'Share E-Mopeds+E-Motorcycles'!AM22*'E-Motorcycles EU27+4'!$B$29</f>
        <v>150.73461255518453</v>
      </c>
      <c r="AC22" s="11">
        <f>'Share E-Mopeds+E-Motorcycles'!AN22*'E-Motorcycles EU27+4'!$B$30</f>
        <v>154.69087744144119</v>
      </c>
      <c r="AD22" s="11">
        <f>'Share E-Mopeds+E-Motorcycles'!AO22*'E-Motorcycles EU27+4'!$B$31</f>
        <v>157.77798171752772</v>
      </c>
      <c r="AE22" s="11">
        <f>'Share E-Mopeds+E-Motorcycles'!AP22*'E-Motorcycles EU27+4'!$B$32</f>
        <v>160.16071329975804</v>
      </c>
      <c r="AF22" s="11">
        <f>'Share E-Mopeds+E-Motorcycles'!AQ22*'E-Motorcycles EU27+4'!$B$33</f>
        <v>161.98433296712224</v>
      </c>
      <c r="AG22" s="11">
        <f>'Share E-Mopeds+E-Motorcycles'!AR22*'E-Motorcycles EU27+4'!$B$34</f>
        <v>163.37104373264214</v>
      </c>
      <c r="AH22" s="11">
        <f>'Share E-Mopeds+E-Motorcycles'!AS22*'E-Motorcycles EU27+4'!$B$35</f>
        <v>164.42034685660946</v>
      </c>
      <c r="AI22" s="11">
        <f>'Share E-Mopeds+E-Motorcycles'!AT22*'E-Motorcycles EU27+4'!$B$36</f>
        <v>165.21138675565084</v>
      </c>
      <c r="AJ22" s="11">
        <f>'Share E-Mopeds+E-Motorcycles'!AU22*'E-Motorcycles EU27+4'!$B$37</f>
        <v>165.80605637222536</v>
      </c>
      <c r="AK22" s="11">
        <f>'Share E-Mopeds+E-Motorcycles'!AV22*'E-Motorcycles EU27+4'!$B$38</f>
        <v>166.25215984043956</v>
      </c>
      <c r="AL22" s="11">
        <f>'Share E-Mopeds+E-Motorcycles'!AW22*'E-Motorcycles EU27+4'!$B$39</f>
        <v>166.58628330734285</v>
      </c>
      <c r="AM22" s="11">
        <f>'Share E-Mopeds+E-Motorcycles'!AX22*'E-Motorcycles EU27+4'!$B$40</f>
        <v>166.83623875347647</v>
      </c>
      <c r="AN22" s="11">
        <f>'Share E-Mopeds+E-Motorcycles'!AY22*'E-Motorcycles EU27+4'!$B$41</f>
        <v>167.02306261238843</v>
      </c>
      <c r="AO22" s="11">
        <f>'Share E-Mopeds+E-Motorcycles'!AZ22*'E-Motorcycles EU27+4'!$B$42</f>
        <v>167.16260739876572</v>
      </c>
      <c r="AP22" s="11">
        <f>'Share E-Mopeds+E-Motorcycles'!BA22*'E-Motorcycles EU27+4'!$B$43</f>
        <v>167.26678621432174</v>
      </c>
    </row>
    <row r="23" spans="1:42" x14ac:dyDescent="0.35">
      <c r="A23" t="s">
        <v>40</v>
      </c>
      <c r="B23" s="9">
        <f>'Share E-Mopeds+E-Motorcycles'!M23*'E-Motorcycles EU27+4'!$B$3</f>
        <v>2.9209316896867059E-2</v>
      </c>
      <c r="C23" s="9">
        <f>'Share E-Mopeds+E-Motorcycles'!N23*'E-Motorcycles EU27+4'!$B$4</f>
        <v>3.9124786806356442E-2</v>
      </c>
      <c r="D23" s="9">
        <f>'Share E-Mopeds+E-Motorcycles'!O23*'E-Motorcycles EU27+4'!$B$5</f>
        <v>5.078666680709816E-2</v>
      </c>
      <c r="E23" s="9">
        <f>'Share E-Mopeds+E-Motorcycles'!P23*'E-Motorcycles EU27+4'!$B$6</f>
        <v>0.24587521097641921</v>
      </c>
      <c r="F23" s="9">
        <f>'Share E-Mopeds+E-Motorcycles'!Q23*'E-Motorcycles EU27+4'!$B$7</f>
        <v>0.17204132730318655</v>
      </c>
      <c r="G23" s="9">
        <f>'Share E-Mopeds+E-Motorcycles'!R23*'E-Motorcycles EU27+4'!$B$8</f>
        <v>0.36207666139125289</v>
      </c>
      <c r="H23" s="9">
        <f>'Share E-Mopeds+E-Motorcycles'!S23*'E-Motorcycles EU27+4'!$B$9</f>
        <v>0.27174823935243025</v>
      </c>
      <c r="I23" s="9">
        <f>'Share E-Mopeds+E-Motorcycles'!T23*'E-Motorcycles EU27+4'!$B$10</f>
        <v>0.58679890685399017</v>
      </c>
      <c r="J23" s="9">
        <f>'Share E-Mopeds+E-Motorcycles'!U23*'E-Motorcycles EU27+4'!$B$11</f>
        <v>0.64572168662073093</v>
      </c>
      <c r="K23" s="9">
        <f>'Share E-Mopeds+E-Motorcycles'!V23*'E-Motorcycles EU27+4'!$B$12</f>
        <v>4.6150060054466735</v>
      </c>
      <c r="L23" s="9">
        <f>'Share E-Mopeds+E-Motorcycles'!W23*'E-Motorcycles EU27+4'!$B$13</f>
        <v>8.3151145302790663</v>
      </c>
      <c r="M23" s="9">
        <f>'Share E-Mopeds+E-Motorcycles'!X23*'E-Motorcycles EU27+4'!$B$14</f>
        <v>13.787036466247949</v>
      </c>
      <c r="N23" s="11">
        <f>'Share E-Mopeds+E-Motorcycles'!Y23*'E-Motorcycles EU27+4'!$B$15</f>
        <v>17.812718734009472</v>
      </c>
      <c r="O23" s="11">
        <f>'Share E-Mopeds+E-Motorcycles'!Z23*'E-Motorcycles EU27+4'!$B$16</f>
        <v>23.265133557420505</v>
      </c>
      <c r="P23" s="11">
        <f>'Share E-Mopeds+E-Motorcycles'!AA23*'E-Motorcycles EU27+4'!$B$17</f>
        <v>31.489484489747163</v>
      </c>
      <c r="Q23" s="11">
        <f>'Share E-Mopeds+E-Motorcycles'!AB23*'E-Motorcycles EU27+4'!$B$18</f>
        <v>39.431507835609722</v>
      </c>
      <c r="R23" s="11">
        <f>'Share E-Mopeds+E-Motorcycles'!AC23*'E-Motorcycles EU27+4'!$B$19</f>
        <v>48.562013346181779</v>
      </c>
      <c r="S23" s="11">
        <f>'Share E-Mopeds+E-Motorcycles'!AD23*'E-Motorcycles EU27+4'!$B$20</f>
        <v>58.693522564311962</v>
      </c>
      <c r="T23" s="11">
        <f>'Share E-Mopeds+E-Motorcycles'!AE23*'E-Motorcycles EU27+4'!$B$21</f>
        <v>69.503260605198449</v>
      </c>
      <c r="U23" s="11">
        <f>'Share E-Mopeds+E-Motorcycles'!AF23*'E-Motorcycles EU27+4'!$B$22</f>
        <v>80.564424700467654</v>
      </c>
      <c r="V23" s="11">
        <f>'Share E-Mopeds+E-Motorcycles'!AG23*'E-Motorcycles EU27+4'!$B$23</f>
        <v>91.409130209641077</v>
      </c>
      <c r="W23" s="11">
        <f>'Share E-Mopeds+E-Motorcycles'!AH23*'E-Motorcycles EU27+4'!$B$24</f>
        <v>101.60494214848109</v>
      </c>
      <c r="X23" s="11">
        <f>'Share E-Mopeds+E-Motorcycles'!AI23*'E-Motorcycles EU27+4'!$B$25</f>
        <v>110.81964939592677</v>
      </c>
      <c r="Y23" s="11">
        <f>'Share E-Mopeds+E-Motorcycles'!AJ23*'E-Motorcycles EU27+4'!$B$26</f>
        <v>118.85523545235809</v>
      </c>
      <c r="Z23" s="11">
        <f>'Share E-Mopeds+E-Motorcycles'!AK23*'E-Motorcycles EU27+4'!$B$27</f>
        <v>125.64704657412062</v>
      </c>
      <c r="AA23" s="11">
        <f>'Share E-Mopeds+E-Motorcycles'!AL23*'E-Motorcycles EU27+4'!$B$28</f>
        <v>131.23764425060347</v>
      </c>
      <c r="AB23" s="11">
        <f>'Share E-Mopeds+E-Motorcycles'!AM23*'E-Motorcycles EU27+4'!$B$29</f>
        <v>135.74006994498288</v>
      </c>
      <c r="AC23" s="11">
        <f>'Share E-Mopeds+E-Motorcycles'!AN23*'E-Motorcycles EU27+4'!$B$30</f>
        <v>139.30277968548626</v>
      </c>
      <c r="AD23" s="11">
        <f>'Share E-Mopeds+E-Motorcycles'!AO23*'E-Motorcycles EU27+4'!$B$31</f>
        <v>142.08278981892545</v>
      </c>
      <c r="AE23" s="11">
        <f>'Share E-Mopeds+E-Motorcycles'!AP23*'E-Motorcycles EU27+4'!$B$32</f>
        <v>144.22849574637888</v>
      </c>
      <c r="AF23" s="11">
        <f>'Share E-Mopeds+E-Motorcycles'!AQ23*'E-Motorcycles EU27+4'!$B$33</f>
        <v>145.87070822170162</v>
      </c>
      <c r="AG23" s="11">
        <f>'Share E-Mopeds+E-Motorcycles'!AR23*'E-Motorcycles EU27+4'!$B$34</f>
        <v>147.11947393724833</v>
      </c>
      <c r="AH23" s="11">
        <f>'Share E-Mopeds+E-Motorcycles'!AS23*'E-Motorcycles EU27+4'!$B$35</f>
        <v>148.06439612218227</v>
      </c>
      <c r="AI23" s="11">
        <f>'Share E-Mopeds+E-Motorcycles'!AT23*'E-Motorcycles EU27+4'!$B$36</f>
        <v>148.7767461883347</v>
      </c>
      <c r="AJ23" s="11">
        <f>'Share E-Mopeds+E-Motorcycles'!AU23*'E-Motorcycles EU27+4'!$B$37</f>
        <v>149.31226018860076</v>
      </c>
      <c r="AK23" s="11">
        <f>'Share E-Mopeds+E-Motorcycles'!AV23*'E-Motorcycles EU27+4'!$B$38</f>
        <v>149.71398687201884</v>
      </c>
      <c r="AL23" s="11">
        <f>'Share E-Mopeds+E-Motorcycles'!AW23*'E-Motorcycles EU27+4'!$B$39</f>
        <v>150.01487292598409</v>
      </c>
      <c r="AM23" s="11">
        <f>'Share E-Mopeds+E-Motorcycles'!AX23*'E-Motorcycles EU27+4'!$B$40</f>
        <v>150.23996369423006</v>
      </c>
      <c r="AN23" s="11">
        <f>'Share E-Mopeds+E-Motorcycles'!AY23*'E-Motorcycles EU27+4'!$B$41</f>
        <v>150.4082029807895</v>
      </c>
      <c r="AO23" s="11">
        <f>'Share E-Mopeds+E-Motorcycles'!AZ23*'E-Motorcycles EU27+4'!$B$42</f>
        <v>150.53386634862665</v>
      </c>
      <c r="AP23" s="11">
        <f>'Share E-Mopeds+E-Motorcycles'!BA23*'E-Motorcycles EU27+4'!$B$43</f>
        <v>150.62768182650956</v>
      </c>
    </row>
    <row r="24" spans="1:42" x14ac:dyDescent="0.35">
      <c r="A24" t="s">
        <v>41</v>
      </c>
      <c r="B24" s="9">
        <f>'Share E-Mopeds+E-Motorcycles'!M24*'E-Motorcycles EU27+4'!$B$3</f>
        <v>0</v>
      </c>
      <c r="C24" s="9">
        <f>'Share E-Mopeds+E-Motorcycles'!N24*'E-Motorcycles EU27+4'!$B$4</f>
        <v>0</v>
      </c>
      <c r="D24" s="9">
        <f>'Share E-Mopeds+E-Motorcycles'!O24*'E-Motorcycles EU27+4'!$B$5</f>
        <v>0</v>
      </c>
      <c r="E24" s="9">
        <f>'Share E-Mopeds+E-Motorcycles'!P24*'E-Motorcycles EU27+4'!$B$6</f>
        <v>0.94252164207627354</v>
      </c>
      <c r="F24" s="9">
        <f>'Share E-Mopeds+E-Motorcycles'!Q24*'E-Motorcycles EU27+4'!$B$7</f>
        <v>1.1612789592965092</v>
      </c>
      <c r="G24" s="9">
        <f>'Share E-Mopeds+E-Motorcycles'!R24*'E-Motorcycles EU27+4'!$B$8</f>
        <v>0.62070284809929066</v>
      </c>
      <c r="H24" s="9">
        <f>'Share E-Mopeds+E-Motorcycles'!S24*'E-Motorcycles EU27+4'!$B$9</f>
        <v>2.3913845063013861</v>
      </c>
      <c r="I24" s="9">
        <f>'Share E-Mopeds+E-Motorcycles'!T24*'E-Motorcycles EU27+4'!$B$10</f>
        <v>0.80684849692423655</v>
      </c>
      <c r="J24" s="9">
        <f>'Share E-Mopeds+E-Motorcycles'!U24*'E-Motorcycles EU27+4'!$B$11</f>
        <v>2.7443171681381067</v>
      </c>
      <c r="K24" s="9">
        <f>'Share E-Mopeds+E-Motorcycles'!V24*'E-Motorcycles EU27+4'!$B$12</f>
        <v>17.4940925322746</v>
      </c>
      <c r="L24" s="9">
        <f>'Share E-Mopeds+E-Motorcycles'!W24*'E-Motorcycles EU27+4'!$B$13</f>
        <v>3.2703083822916987</v>
      </c>
      <c r="M24" s="9">
        <f>'Share E-Mopeds+E-Motorcycles'!X24*'E-Motorcycles EU27+4'!$B$14</f>
        <v>5.4223980629908155</v>
      </c>
      <c r="N24" s="11">
        <f>'Share E-Mopeds+E-Motorcycles'!Y24*'E-Motorcycles EU27+4'!$B$15</f>
        <v>7.0056862325960658</v>
      </c>
      <c r="O24" s="11">
        <f>'Share E-Mopeds+E-Motorcycles'!Z24*'E-Motorcycles EU27+4'!$B$16</f>
        <v>9.1501038273028694</v>
      </c>
      <c r="P24" s="11">
        <f>'Share E-Mopeds+E-Motorcycles'!AA24*'E-Motorcycles EU27+4'!$B$17</f>
        <v>12.384715172096186</v>
      </c>
      <c r="Q24" s="11">
        <f>'Share E-Mopeds+E-Motorcycles'!AB24*'E-Motorcycles EU27+4'!$B$18</f>
        <v>15.508287965441585</v>
      </c>
      <c r="R24" s="11">
        <f>'Share E-Mopeds+E-Motorcycles'!AC24*'E-Motorcycles EU27+4'!$B$19</f>
        <v>19.099287054756861</v>
      </c>
      <c r="S24" s="11">
        <f>'Share E-Mopeds+E-Motorcycles'!AD24*'E-Motorcycles EU27+4'!$B$20</f>
        <v>23.083977752721879</v>
      </c>
      <c r="T24" s="11">
        <f>'Share E-Mopeds+E-Motorcycles'!AE24*'E-Motorcycles EU27+4'!$B$21</f>
        <v>27.335413712714853</v>
      </c>
      <c r="U24" s="11">
        <f>'Share E-Mopeds+E-Motorcycles'!AF24*'E-Motorcycles EU27+4'!$B$22</f>
        <v>31.685734748815939</v>
      </c>
      <c r="V24" s="11">
        <f>'Share E-Mopeds+E-Motorcycles'!AG24*'E-Motorcycles EU27+4'!$B$23</f>
        <v>35.950923304065412</v>
      </c>
      <c r="W24" s="11">
        <f>'Share E-Mopeds+E-Motorcycles'!AH24*'E-Motorcycles EU27+4'!$B$24</f>
        <v>39.960904059765134</v>
      </c>
      <c r="X24" s="11">
        <f>'Share E-Mopeds+E-Motorcycles'!AI24*'E-Motorcycles EU27+4'!$B$25</f>
        <v>43.585019427262587</v>
      </c>
      <c r="Y24" s="11">
        <f>'Share E-Mopeds+E-Motorcycles'!AJ24*'E-Motorcycles EU27+4'!$B$26</f>
        <v>46.74539014029132</v>
      </c>
      <c r="Z24" s="11">
        <f>'Share E-Mopeds+E-Motorcycles'!AK24*'E-Motorcycles EU27+4'!$B$27</f>
        <v>49.416588084896972</v>
      </c>
      <c r="AA24" s="11">
        <f>'Share E-Mopeds+E-Motorcycles'!AL24*'E-Motorcycles EU27+4'!$B$28</f>
        <v>51.615352560941872</v>
      </c>
      <c r="AB24" s="11">
        <f>'Share E-Mopeds+E-Motorcycles'!AM24*'E-Motorcycles EU27+4'!$B$29</f>
        <v>53.38614242022242</v>
      </c>
      <c r="AC24" s="11">
        <f>'Share E-Mopeds+E-Motorcycles'!AN24*'E-Motorcycles EU27+4'!$B$30</f>
        <v>54.787344951542153</v>
      </c>
      <c r="AD24" s="11">
        <f>'Share E-Mopeds+E-Motorcycles'!AO24*'E-Motorcycles EU27+4'!$B$31</f>
        <v>55.880714190069867</v>
      </c>
      <c r="AE24" s="11">
        <f>'Share E-Mopeds+E-Motorcycles'!AP24*'E-Motorcycles EU27+4'!$B$32</f>
        <v>56.724613580142204</v>
      </c>
      <c r="AF24" s="11">
        <f>'Share E-Mopeds+E-Motorcycles'!AQ24*'E-Motorcycles EU27+4'!$B$33</f>
        <v>57.37049057967063</v>
      </c>
      <c r="AG24" s="11">
        <f>'Share E-Mopeds+E-Motorcycles'!AR24*'E-Motorcycles EU27+4'!$B$34</f>
        <v>57.861626206510124</v>
      </c>
      <c r="AH24" s="11">
        <f>'Share E-Mopeds+E-Motorcycles'!AS24*'E-Motorcycles EU27+4'!$B$35</f>
        <v>58.233261128765264</v>
      </c>
      <c r="AI24" s="11">
        <f>'Share E-Mopeds+E-Motorcycles'!AT24*'E-Motorcycles EU27+4'!$B$36</f>
        <v>58.513426168462708</v>
      </c>
      <c r="AJ24" s="11">
        <f>'Share E-Mopeds+E-Motorcycles'!AU24*'E-Motorcycles EU27+4'!$B$37</f>
        <v>58.724042139839575</v>
      </c>
      <c r="AK24" s="11">
        <f>'Share E-Mopeds+E-Motorcycles'!AV24*'E-Motorcycles EU27+4'!$B$38</f>
        <v>58.882039980445164</v>
      </c>
      <c r="AL24" s="11">
        <f>'Share E-Mopeds+E-Motorcycles'!AW24*'E-Motorcycles EU27+4'!$B$39</f>
        <v>59.000377518769398</v>
      </c>
      <c r="AM24" s="11">
        <f>'Share E-Mopeds+E-Motorcycles'!AX24*'E-Motorcycles EU27+4'!$B$40</f>
        <v>59.088905009700611</v>
      </c>
      <c r="AN24" s="11">
        <f>'Share E-Mopeds+E-Motorcycles'!AY24*'E-Motorcycles EU27+4'!$B$41</f>
        <v>59.155072991760584</v>
      </c>
      <c r="AO24" s="11">
        <f>'Share E-Mopeds+E-Motorcycles'!AZ24*'E-Motorcycles EU27+4'!$B$42</f>
        <v>59.204495998946868</v>
      </c>
      <c r="AP24" s="11">
        <f>'Share E-Mopeds+E-Motorcycles'!BA24*'E-Motorcycles EU27+4'!$B$43</f>
        <v>59.241393331219562</v>
      </c>
    </row>
    <row r="25" spans="1:42" x14ac:dyDescent="0.35">
      <c r="A25" t="s">
        <v>42</v>
      </c>
      <c r="B25" s="9">
        <f>'Share E-Mopeds+E-Motorcycles'!M25*'E-Motorcycles EU27+4'!$B$3</f>
        <v>66.421986623475689</v>
      </c>
      <c r="C25" s="9">
        <f>'Share E-Mopeds+E-Motorcycles'!N25*'E-Motorcycles EU27+4'!$B$4</f>
        <v>88.969765197654553</v>
      </c>
      <c r="D25" s="9">
        <f>'Share E-Mopeds+E-Motorcycles'!O25*'E-Motorcycles EU27+4'!$B$5</f>
        <v>103.07154028500572</v>
      </c>
      <c r="E25" s="9">
        <f>'Share E-Mopeds+E-Motorcycles'!P25*'E-Motorcycles EU27+4'!$B$6</f>
        <v>121.91312544247451</v>
      </c>
      <c r="F25" s="9">
        <f>'Share E-Mopeds+E-Motorcycles'!Q25*'E-Motorcycles EU27+4'!$B$7</f>
        <v>219.39570264338863</v>
      </c>
      <c r="G25" s="9">
        <f>'Share E-Mopeds+E-Motorcycles'!R25*'E-Motorcycles EU27+4'!$B$8</f>
        <v>296.79941186614417</v>
      </c>
      <c r="H25" s="9">
        <f>'Share E-Mopeds+E-Motorcycles'!S25*'E-Motorcycles EU27+4'!$B$9</f>
        <v>282.45511998291596</v>
      </c>
      <c r="I25" s="9">
        <f>'Share E-Mopeds+E-Motorcycles'!T25*'E-Motorcycles EU27+4'!$B$10</f>
        <v>273.59499032067293</v>
      </c>
      <c r="J25" s="9">
        <f>'Share E-Mopeds+E-Motorcycles'!U25*'E-Motorcycles EU27+4'!$B$11</f>
        <v>275.94916277736939</v>
      </c>
      <c r="K25" s="9">
        <f>'Share E-Mopeds+E-Motorcycles'!V25*'E-Motorcycles EU27+4'!$B$12</f>
        <v>345.61565323348026</v>
      </c>
      <c r="L25" s="9">
        <f>'Share E-Mopeds+E-Motorcycles'!W25*'E-Motorcycles EU27+4'!$B$13</f>
        <v>561.07116854448009</v>
      </c>
      <c r="M25" s="9">
        <f>'Share E-Mopeds+E-Motorcycles'!X25*'E-Motorcycles EU27+4'!$B$14</f>
        <v>721.02639409467633</v>
      </c>
      <c r="N25" s="11">
        <f>'Share E-Mopeds+E-Motorcycles'!Y25*'E-Motorcycles EU27+4'!$B$15</f>
        <v>931.55917801824717</v>
      </c>
      <c r="O25" s="11">
        <f>'Share E-Mopeds+E-Motorcycles'!Z25*'E-Motorcycles EU27+4'!$B$16</f>
        <v>1216.7063892305134</v>
      </c>
      <c r="P25" s="11">
        <f>'Share E-Mopeds+E-Motorcycles'!AA25*'E-Motorcycles EU27+4'!$B$17</f>
        <v>1543.892530117387</v>
      </c>
      <c r="Q25" s="11">
        <f>'Share E-Mopeds+E-Motorcycles'!AB25*'E-Motorcycles EU27+4'!$B$18</f>
        <v>1933.2806295538012</v>
      </c>
      <c r="R25" s="11">
        <f>'Share E-Mopeds+E-Motorcycles'!AC25*'E-Motorcycles EU27+4'!$B$19</f>
        <v>2380.9386170498365</v>
      </c>
      <c r="S25" s="11">
        <f>'Share E-Mopeds+E-Motorcycles'!AD25*'E-Motorcycles EU27+4'!$B$20</f>
        <v>2877.6746435090686</v>
      </c>
      <c r="T25" s="11">
        <f>'Share E-Mopeds+E-Motorcycles'!AE25*'E-Motorcycles EU27+4'!$B$21</f>
        <v>3407.6634345064026</v>
      </c>
      <c r="U25" s="11">
        <f>'Share E-Mopeds+E-Motorcycles'!AF25*'E-Motorcycles EU27+4'!$B$22</f>
        <v>3949.9793503686979</v>
      </c>
      <c r="V25" s="11">
        <f>'Share E-Mopeds+E-Motorcycles'!AG25*'E-Motorcycles EU27+4'!$B$23</f>
        <v>4481.6825553667713</v>
      </c>
      <c r="W25" s="11">
        <f>'Share E-Mopeds+E-Motorcycles'!AH25*'E-Motorcycles EU27+4'!$B$24</f>
        <v>4981.5712688826125</v>
      </c>
      <c r="X25" s="11">
        <f>'Share E-Mopeds+E-Motorcycles'!AI25*'E-Motorcycles EU27+4'!$B$25</f>
        <v>5433.3575688832379</v>
      </c>
      <c r="Y25" s="11">
        <f>'Share E-Mopeds+E-Motorcycles'!AJ25*'E-Motorcycles EU27+4'!$B$26</f>
        <v>5827.3329383968012</v>
      </c>
      <c r="Z25" s="11">
        <f>'Share E-Mopeds+E-Motorcycles'!AK25*'E-Motorcycles EU27+4'!$B$27</f>
        <v>6160.3274801229936</v>
      </c>
      <c r="AA25" s="11">
        <f>'Share E-Mopeds+E-Motorcycles'!AL25*'E-Motorcycles EU27+4'!$B$28</f>
        <v>6434.4279340197163</v>
      </c>
      <c r="AB25" s="11">
        <f>'Share E-Mopeds+E-Motorcycles'!AM25*'E-Motorcycles EU27+4'!$B$29</f>
        <v>6655.1765905823295</v>
      </c>
      <c r="AC25" s="11">
        <f>'Share E-Mopeds+E-Motorcycles'!AN25*'E-Motorcycles EU27+4'!$B$30</f>
        <v>6829.8520749374511</v>
      </c>
      <c r="AD25" s="11">
        <f>'Share E-Mopeds+E-Motorcycles'!AO25*'E-Motorcycles EU27+4'!$B$31</f>
        <v>6966.1527146022518</v>
      </c>
      <c r="AE25" s="11">
        <f>'Share E-Mopeds+E-Motorcycles'!AP25*'E-Motorcycles EU27+4'!$B$32</f>
        <v>7071.3541622252715</v>
      </c>
      <c r="AF25" s="11">
        <f>'Share E-Mopeds+E-Motorcycles'!AQ25*'E-Motorcycles EU27+4'!$B$33</f>
        <v>7151.869915804592</v>
      </c>
      <c r="AG25" s="11">
        <f>'Share E-Mopeds+E-Motorcycles'!AR25*'E-Motorcycles EU27+4'!$B$34</f>
        <v>7213.0954357309965</v>
      </c>
      <c r="AH25" s="11">
        <f>'Share E-Mopeds+E-Motorcycles'!AS25*'E-Motorcycles EU27+4'!$B$35</f>
        <v>7259.4238633474197</v>
      </c>
      <c r="AI25" s="11">
        <f>'Share E-Mopeds+E-Motorcycles'!AT25*'E-Motorcycles EU27+4'!$B$36</f>
        <v>7294.3495524713389</v>
      </c>
      <c r="AJ25" s="11">
        <f>'Share E-Mopeds+E-Motorcycles'!AU25*'E-Motorcycles EU27+4'!$B$37</f>
        <v>7320.6051764734793</v>
      </c>
      <c r="AK25" s="11">
        <f>'Share E-Mopeds+E-Motorcycles'!AV25*'E-Motorcycles EU27+4'!$B$38</f>
        <v>7340.3013650814537</v>
      </c>
      <c r="AL25" s="11">
        <f>'Share E-Mopeds+E-Motorcycles'!AW25*'E-Motorcycles EU27+4'!$B$39</f>
        <v>7355.053455776515</v>
      </c>
      <c r="AM25" s="11">
        <f>'Share E-Mopeds+E-Motorcycles'!AX25*'E-Motorcycles EU27+4'!$B$40</f>
        <v>7366.089392417729</v>
      </c>
      <c r="AN25" s="11">
        <f>'Share E-Mopeds+E-Motorcycles'!AY25*'E-Motorcycles EU27+4'!$B$41</f>
        <v>7374.3379675214592</v>
      </c>
      <c r="AO25" s="11">
        <f>'Share E-Mopeds+E-Motorcycles'!AZ25*'E-Motorcycles EU27+4'!$B$42</f>
        <v>7380.4990952139851</v>
      </c>
      <c r="AP25" s="11">
        <f>'Share E-Mopeds+E-Motorcycles'!BA25*'E-Motorcycles EU27+4'!$B$43</f>
        <v>7385.0987581763939</v>
      </c>
    </row>
    <row r="26" spans="1:42" x14ac:dyDescent="0.35">
      <c r="A26" t="s">
        <v>43</v>
      </c>
      <c r="B26" s="9">
        <f>'Share E-Mopeds+E-Motorcycles'!M26*'E-Motorcycles EU27+4'!$B$3</f>
        <v>0</v>
      </c>
      <c r="C26" s="9">
        <f>'Share E-Mopeds+E-Motorcycles'!N26*'E-Motorcycles EU27+4'!$B$4</f>
        <v>0</v>
      </c>
      <c r="D26" s="9">
        <f>'Share E-Mopeds+E-Motorcycles'!O26*'E-Motorcycles EU27+4'!$B$5</f>
        <v>0</v>
      </c>
      <c r="E26" s="9">
        <f>'Share E-Mopeds+E-Motorcycles'!P26*'E-Motorcycles EU27+4'!$B$6</f>
        <v>0</v>
      </c>
      <c r="F26" s="9">
        <f>'Share E-Mopeds+E-Motorcycles'!Q26*'E-Motorcycles EU27+4'!$B$7</f>
        <v>0</v>
      </c>
      <c r="G26" s="9">
        <f>'Share E-Mopeds+E-Motorcycles'!R26*'E-Motorcycles EU27+4'!$B$8</f>
        <v>0</v>
      </c>
      <c r="H26" s="9">
        <f>'Share E-Mopeds+E-Motorcycles'!S26*'E-Motorcycles EU27+4'!$B$9</f>
        <v>19.076726402540601</v>
      </c>
      <c r="I26" s="9">
        <f>'Share E-Mopeds+E-Motorcycles'!T26*'E-Motorcycles EU27+4'!$B$10</f>
        <v>23.435281342481233</v>
      </c>
      <c r="J26" s="9">
        <f>'Share E-Mopeds+E-Motorcycles'!U26*'E-Motorcycles EU27+4'!$B$11</f>
        <v>19.565367104608146</v>
      </c>
      <c r="K26" s="9">
        <f>'Share E-Mopeds+E-Motorcycles'!V26*'E-Motorcycles EU27+4'!$B$12</f>
        <v>29.219427557740861</v>
      </c>
      <c r="L26" s="9">
        <f>'Share E-Mopeds+E-Motorcycles'!W26*'E-Motorcycles EU27+4'!$B$13</f>
        <v>40.49494901202938</v>
      </c>
      <c r="M26" s="9">
        <f>'Share E-Mopeds+E-Motorcycles'!X26*'E-Motorcycles EU27+4'!$B$14</f>
        <v>67.143433406077577</v>
      </c>
      <c r="N26" s="11">
        <f>'Share E-Mopeds+E-Motorcycles'!Y26*'E-Motorcycles EU27+4'!$B$15</f>
        <v>81.326879308832588</v>
      </c>
      <c r="O26" s="11">
        <f>'Share E-Mopeds+E-Motorcycles'!Z26*'E-Motorcycles EU27+4'!$B$16</f>
        <v>106.22077051695069</v>
      </c>
      <c r="P26" s="11">
        <f>'Share E-Mopeds+E-Motorcycles'!AA26*'E-Motorcycles EU27+4'!$B$17</f>
        <v>134.78473984849248</v>
      </c>
      <c r="Q26" s="11">
        <f>'Share E-Mopeds+E-Motorcycles'!AB26*'E-Motorcycles EU27+4'!$B$18</f>
        <v>168.77905788476508</v>
      </c>
      <c r="R26" s="11">
        <f>'Share E-Mopeds+E-Motorcycles'!AC26*'E-Motorcycles EU27+4'!$B$19</f>
        <v>207.8604474301664</v>
      </c>
      <c r="S26" s="11">
        <f>'Share E-Mopeds+E-Motorcycles'!AD26*'E-Motorcycles EU27+4'!$B$20</f>
        <v>251.22644266209548</v>
      </c>
      <c r="T26" s="11">
        <f>'Share E-Mopeds+E-Motorcycles'!AE26*'E-Motorcycles EU27+4'!$B$21</f>
        <v>297.49546717234512</v>
      </c>
      <c r="U26" s="11">
        <f>'Share E-Mopeds+E-Motorcycles'!AF26*'E-Motorcycles EU27+4'!$B$22</f>
        <v>344.8406730136083</v>
      </c>
      <c r="V26" s="11">
        <f>'Share E-Mopeds+E-Motorcycles'!AG26*'E-Motorcycles EU27+4'!$B$23</f>
        <v>391.25936911082061</v>
      </c>
      <c r="W26" s="11">
        <f>'Share E-Mopeds+E-Motorcycles'!AH26*'E-Motorcycles EU27+4'!$B$24</f>
        <v>434.90059988956352</v>
      </c>
      <c r="X26" s="11">
        <f>'Share E-Mopeds+E-Motorcycles'!AI26*'E-Motorcycles EU27+4'!$B$25</f>
        <v>474.34239892985505</v>
      </c>
      <c r="Y26" s="11">
        <f>'Share E-Mopeds+E-Motorcycles'!AJ26*'E-Motorcycles EU27+4'!$B$26</f>
        <v>508.73719432572483</v>
      </c>
      <c r="Z26" s="11">
        <f>'Share E-Mopeds+E-Motorcycles'!AK26*'E-Motorcycles EU27+4'!$B$27</f>
        <v>537.80824804351198</v>
      </c>
      <c r="AA26" s="11">
        <f>'Share E-Mopeds+E-Motorcycles'!AL26*'E-Motorcycles EU27+4'!$B$28</f>
        <v>561.73773643090271</v>
      </c>
      <c r="AB26" s="11">
        <f>'Share E-Mopeds+E-Motorcycles'!AM26*'E-Motorcycles EU27+4'!$B$29</f>
        <v>581.00951193747494</v>
      </c>
      <c r="AC26" s="11">
        <f>'Share E-Mopeds+E-Motorcycles'!AN26*'E-Motorcycles EU27+4'!$B$30</f>
        <v>596.25901231229989</v>
      </c>
      <c r="AD26" s="11">
        <f>'Share E-Mopeds+E-Motorcycles'!AO26*'E-Motorcycles EU27+4'!$B$31</f>
        <v>608.15831611747262</v>
      </c>
      <c r="AE26" s="11">
        <f>'Share E-Mopeds+E-Motorcycles'!AP26*'E-Motorcycles EU27+4'!$B$32</f>
        <v>617.34260159910218</v>
      </c>
      <c r="AF26" s="11">
        <f>'Share E-Mopeds+E-Motorcycles'!AQ26*'E-Motorcycles EU27+4'!$B$33</f>
        <v>624.37177927060043</v>
      </c>
      <c r="AG26" s="11">
        <f>'Share E-Mopeds+E-Motorcycles'!AR26*'E-Motorcycles EU27+4'!$B$34</f>
        <v>629.7168830355248</v>
      </c>
      <c r="AH26" s="11">
        <f>'Share E-Mopeds+E-Motorcycles'!AS26*'E-Motorcycles EU27+4'!$B$35</f>
        <v>633.76144244756779</v>
      </c>
      <c r="AI26" s="11">
        <f>'Share E-Mopeds+E-Motorcycles'!AT26*'E-Motorcycles EU27+4'!$B$36</f>
        <v>636.81052120840548</v>
      </c>
      <c r="AJ26" s="11">
        <f>'Share E-Mopeds+E-Motorcycles'!AU26*'E-Motorcycles EU27+4'!$B$37</f>
        <v>639.10268687515645</v>
      </c>
      <c r="AK26" s="11">
        <f>'Share E-Mopeds+E-Motorcycles'!AV26*'E-Motorcycles EU27+4'!$B$38</f>
        <v>640.82220141761684</v>
      </c>
      <c r="AL26" s="11">
        <f>'Share E-Mopeds+E-Motorcycles'!AW26*'E-Motorcycles EU27+4'!$B$39</f>
        <v>642.11008685508568</v>
      </c>
      <c r="AM26" s="11">
        <f>'Share E-Mopeds+E-Motorcycles'!AX26*'E-Motorcycles EU27+4'!$B$40</f>
        <v>643.07354501046484</v>
      </c>
      <c r="AN26" s="11">
        <f>'Share E-Mopeds+E-Motorcycles'!AY26*'E-Motorcycles EU27+4'!$B$41</f>
        <v>643.79366122826423</v>
      </c>
      <c r="AO26" s="11">
        <f>'Share E-Mopeds+E-Motorcycles'!AZ26*'E-Motorcycles EU27+4'!$B$42</f>
        <v>644.33153933636493</v>
      </c>
      <c r="AP26" s="11">
        <f>'Share E-Mopeds+E-Motorcycles'!BA26*'E-Motorcycles EU27+4'!$B$43</f>
        <v>644.73309861830012</v>
      </c>
    </row>
    <row r="27" spans="1:42" x14ac:dyDescent="0.35">
      <c r="A27" t="s">
        <v>44</v>
      </c>
      <c r="B27" s="9">
        <f>'Share E-Mopeds+E-Motorcycles'!M27*'E-Motorcycles EU27+4'!$B$3</f>
        <v>1.1975819927715494</v>
      </c>
      <c r="C27" s="9">
        <f>'Share E-Mopeds+E-Motorcycles'!N27*'E-Motorcycles EU27+4'!$B$4</f>
        <v>1.6041162590606142</v>
      </c>
      <c r="D27" s="9">
        <f>'Share E-Mopeds+E-Motorcycles'!O27*'E-Motorcycles EU27+4'!$B$5</f>
        <v>1.5489933376164939</v>
      </c>
      <c r="E27" s="9">
        <f>'Share E-Mopeds+E-Motorcycles'!P27*'E-Motorcycles EU27+4'!$B$6</f>
        <v>5.4092546414812226</v>
      </c>
      <c r="F27" s="9">
        <f>'Share E-Mopeds+E-Motorcycles'!Q27*'E-Motorcycles EU27+4'!$B$7</f>
        <v>3.3548058824121374</v>
      </c>
      <c r="G27" s="9">
        <f>'Share E-Mopeds+E-Motorcycles'!R27*'E-Motorcycles EU27+4'!$B$8</f>
        <v>6.0518527689680832</v>
      </c>
      <c r="H27" s="9">
        <f>'Share E-Mopeds+E-Motorcycles'!S27*'E-Motorcycles EU27+4'!$B$9</f>
        <v>10.272083447521862</v>
      </c>
      <c r="I27" s="9">
        <f>'Share E-Mopeds+E-Motorcycles'!T27*'E-Motorcycles EU27+4'!$B$10</f>
        <v>18.997614609397935</v>
      </c>
      <c r="J27" s="9">
        <f>'Share E-Mopeds+E-Motorcycles'!U27*'E-Motorcycles EU27+4'!$B$11</f>
        <v>47.751118725603057</v>
      </c>
      <c r="K27" s="9">
        <f>'Share E-Mopeds+E-Motorcycles'!V27*'E-Motorcycles EU27+4'!$B$12</f>
        <v>81.835862305885783</v>
      </c>
      <c r="L27" s="9">
        <f>'Share E-Mopeds+E-Motorcycles'!W27*'E-Motorcycles EU27+4'!$B$13</f>
        <v>147.44825184506485</v>
      </c>
      <c r="M27" s="9">
        <f>'Share E-Mopeds+E-Motorcycles'!X27*'E-Motorcycles EU27+4'!$B$14</f>
        <v>244.47942570962937</v>
      </c>
      <c r="N27" s="11">
        <f>'Share E-Mopeds+E-Motorcycles'!Y27*'E-Motorcycles EU27+4'!$B$15</f>
        <v>296.1235036631299</v>
      </c>
      <c r="O27" s="11">
        <f>'Share E-Mopeds+E-Motorcycles'!Z27*'E-Motorcycles EU27+4'!$B$16</f>
        <v>362.59306649209265</v>
      </c>
      <c r="P27" s="11">
        <f>'Share E-Mopeds+E-Motorcycles'!AA27*'E-Motorcycles EU27+4'!$B$17</f>
        <v>460.09845249809081</v>
      </c>
      <c r="Q27" s="11">
        <f>'Share E-Mopeds+E-Motorcycles'!AB27*'E-Motorcycles EU27+4'!$B$18</f>
        <v>576.14076663393621</v>
      </c>
      <c r="R27" s="11">
        <f>'Share E-Mopeds+E-Motorcycles'!AC27*'E-Motorcycles EU27+4'!$B$19</f>
        <v>709.54820483151286</v>
      </c>
      <c r="S27" s="11">
        <f>'Share E-Mopeds+E-Motorcycles'!AD27*'E-Motorcycles EU27+4'!$B$20</f>
        <v>857.58148604478902</v>
      </c>
      <c r="T27" s="11">
        <f>'Share E-Mopeds+E-Motorcycles'!AE27*'E-Motorcycles EU27+4'!$B$21</f>
        <v>1015.5244890857241</v>
      </c>
      <c r="U27" s="11">
        <f>'Share E-Mopeds+E-Motorcycles'!AF27*'E-Motorcycles EU27+4'!$B$22</f>
        <v>1177.1411228771674</v>
      </c>
      <c r="V27" s="11">
        <f>'Share E-Mopeds+E-Motorcycles'!AG27*'E-Motorcycles EU27+4'!$B$23</f>
        <v>1335.5950418097816</v>
      </c>
      <c r="W27" s="11">
        <f>'Share E-Mopeds+E-Motorcycles'!AH27*'E-Motorcycles EU27+4'!$B$24</f>
        <v>1484.5678614997717</v>
      </c>
      <c r="X27" s="11">
        <f>'Share E-Mopeds+E-Motorcycles'!AI27*'E-Motorcycles EU27+4'!$B$25</f>
        <v>1619.2055862346153</v>
      </c>
      <c r="Y27" s="11">
        <f>'Share E-Mopeds+E-Motorcycles'!AJ27*'E-Motorcycles EU27+4'!$B$26</f>
        <v>1736.6149617575161</v>
      </c>
      <c r="Z27" s="11">
        <f>'Share E-Mopeds+E-Motorcycles'!AK27*'E-Motorcycles EU27+4'!$B$27</f>
        <v>1835.8513207331521</v>
      </c>
      <c r="AA27" s="11">
        <f>'Share E-Mopeds+E-Motorcycles'!AL27*'E-Motorcycles EU27+4'!$B$28</f>
        <v>1917.5365366447265</v>
      </c>
      <c r="AB27" s="11">
        <f>'Share E-Mopeds+E-Motorcycles'!AM27*'E-Motorcycles EU27+4'!$B$29</f>
        <v>1983.3222783943606</v>
      </c>
      <c r="AC27" s="11">
        <f>'Share E-Mopeds+E-Motorcycles'!AN27*'E-Motorcycles EU27+4'!$B$30</f>
        <v>2035.3776633861094</v>
      </c>
      <c r="AD27" s="11">
        <f>'Share E-Mopeds+E-Motorcycles'!AO27*'E-Motorcycles EU27+4'!$B$31</f>
        <v>2075.9968853597443</v>
      </c>
      <c r="AE27" s="11">
        <f>'Share E-Mopeds+E-Motorcycles'!AP27*'E-Motorcycles EU27+4'!$B$32</f>
        <v>2107.3481758852768</v>
      </c>
      <c r="AF27" s="11">
        <f>'Share E-Mopeds+E-Motorcycles'!AQ27*'E-Motorcycles EU27+4'!$B$33</f>
        <v>2131.3428341279373</v>
      </c>
      <c r="AG27" s="11">
        <f>'Share E-Mopeds+E-Motorcycles'!AR27*'E-Motorcycles EU27+4'!$B$34</f>
        <v>2149.588771861303</v>
      </c>
      <c r="AH27" s="11">
        <f>'Share E-Mopeds+E-Motorcycles'!AS27*'E-Motorcycles EU27+4'!$B$35</f>
        <v>2163.395197786147</v>
      </c>
      <c r="AI27" s="11">
        <f>'Share E-Mopeds+E-Motorcycles'!AT27*'E-Motorcycles EU27+4'!$B$36</f>
        <v>2173.8034711632604</v>
      </c>
      <c r="AJ27" s="11">
        <f>'Share E-Mopeds+E-Motorcycles'!AU27*'E-Motorcycles EU27+4'!$B$37</f>
        <v>2181.6279613639081</v>
      </c>
      <c r="AK27" s="11">
        <f>'Share E-Mopeds+E-Motorcycles'!AV27*'E-Motorcycles EU27+4'!$B$38</f>
        <v>2187.4976613085996</v>
      </c>
      <c r="AL27" s="11">
        <f>'Share E-Mopeds+E-Motorcycles'!AW27*'E-Motorcycles EU27+4'!$B$39</f>
        <v>2191.8939609003805</v>
      </c>
      <c r="AM27" s="11">
        <f>'Share E-Mopeds+E-Motorcycles'!AX27*'E-Motorcycles EU27+4'!$B$40</f>
        <v>2195.1828021062533</v>
      </c>
      <c r="AN27" s="11">
        <f>'Share E-Mopeds+E-Motorcycles'!AY27*'E-Motorcycles EU27+4'!$B$41</f>
        <v>2197.6409762126159</v>
      </c>
      <c r="AO27" s="11">
        <f>'Share E-Mopeds+E-Motorcycles'!AZ27*'E-Motorcycles EU27+4'!$B$42</f>
        <v>2199.4770660062227</v>
      </c>
      <c r="AP27" s="11">
        <f>'Share E-Mopeds+E-Motorcycles'!BA27*'E-Motorcycles EU27+4'!$B$43</f>
        <v>2200.8478206214136</v>
      </c>
    </row>
    <row r="28" spans="1:42" x14ac:dyDescent="0.35">
      <c r="A28" t="s">
        <v>45</v>
      </c>
      <c r="B28" s="9">
        <f>'Share E-Mopeds+E-Motorcycles'!M28*'E-Motorcycles EU27+4'!$B$3</f>
        <v>0.46734907034987294</v>
      </c>
      <c r="C28" s="9">
        <f>'Share E-Mopeds+E-Motorcycles'!N28*'E-Motorcycles EU27+4'!$B$4</f>
        <v>0.62599658890170307</v>
      </c>
      <c r="D28" s="9">
        <f>'Share E-Mopeds+E-Motorcycles'!O28*'E-Motorcycles EU27+4'!$B$5</f>
        <v>0.78719333551002157</v>
      </c>
      <c r="E28" s="9">
        <f>'Share E-Mopeds+E-Motorcycles'!P28*'E-Motorcycles EU27+4'!$B$6</f>
        <v>0.204896009147016</v>
      </c>
      <c r="F28" s="9">
        <f>'Share E-Mopeds+E-Motorcycles'!Q28*'E-Motorcycles EU27+4'!$B$7</f>
        <v>0.43010331825796633</v>
      </c>
      <c r="G28" s="9">
        <f>'Share E-Mopeds+E-Motorcycles'!R28*'E-Motorcycles EU27+4'!$B$8</f>
        <v>0.9310542721489361</v>
      </c>
      <c r="H28" s="9">
        <f>'Share E-Mopeds+E-Motorcycles'!S28*'E-Motorcycles EU27+4'!$B$9</f>
        <v>0.38044753509340229</v>
      </c>
      <c r="I28" s="9">
        <f>'Share E-Mopeds+E-Motorcycles'!T28*'E-Motorcycles EU27+4'!$B$10</f>
        <v>1.2102727453863547</v>
      </c>
      <c r="J28" s="9">
        <f>'Share E-Mopeds+E-Motorcycles'!U28*'E-Motorcycles EU27+4'!$B$11</f>
        <v>0.80715210827591366</v>
      </c>
      <c r="K28" s="9">
        <f>'Share E-Mopeds+E-Motorcycles'!V28*'E-Motorcycles EU27+4'!$B$12</f>
        <v>2.4416601540444614</v>
      </c>
      <c r="L28" s="9">
        <f>'Share E-Mopeds+E-Motorcycles'!W28*'E-Motorcycles EU27+4'!$B$13</f>
        <v>4.3992757107871805</v>
      </c>
      <c r="M28" s="9">
        <f>'Share E-Mopeds+E-Motorcycles'!X28*'E-Motorcycles EU27+4'!$B$14</f>
        <v>7.294304176910253</v>
      </c>
      <c r="N28" s="11">
        <f>'Share E-Mopeds+E-Motorcycles'!Y28*'E-Motorcycles EU27+4'!$B$15</f>
        <v>10.013181642991517</v>
      </c>
      <c r="O28" s="11">
        <f>'Share E-Mopeds+E-Motorcycles'!Z28*'E-Motorcycles EU27+4'!$B$16</f>
        <v>13.07818372577381</v>
      </c>
      <c r="P28" s="11">
        <f>'Share E-Mopeds+E-Motorcycles'!AA28*'E-Motorcycles EU27+4'!$B$17</f>
        <v>16.5950555864958</v>
      </c>
      <c r="Q28" s="11">
        <f>'Share E-Mopeds+E-Motorcycles'!AB28*'E-Motorcycles EU27+4'!$B$18</f>
        <v>20.780526419997358</v>
      </c>
      <c r="R28" s="11">
        <f>'Share E-Mopeds+E-Motorcycles'!AC28*'E-Motorcycles EU27+4'!$B$19</f>
        <v>25.59233102512146</v>
      </c>
      <c r="S28" s="11">
        <f>'Share E-Mopeds+E-Motorcycles'!AD28*'E-Motorcycles EU27+4'!$B$20</f>
        <v>30.931667675891603</v>
      </c>
      <c r="T28" s="11">
        <f>'Share E-Mopeds+E-Motorcycles'!AE28*'E-Motorcycles EU27+4'!$B$21</f>
        <v>36.628433011074442</v>
      </c>
      <c r="U28" s="11">
        <f>'Share E-Mopeds+E-Motorcycles'!AF28*'E-Motorcycles EU27+4'!$B$22</f>
        <v>42.457700653487272</v>
      </c>
      <c r="V28" s="11">
        <f>'Share E-Mopeds+E-Motorcycles'!AG28*'E-Motorcycles EU27+4'!$B$23</f>
        <v>48.172893952460051</v>
      </c>
      <c r="W28" s="11">
        <f>'Share E-Mopeds+E-Motorcycles'!AH28*'E-Motorcycles EU27+4'!$B$24</f>
        <v>53.546118335653681</v>
      </c>
      <c r="X28" s="11">
        <f>'Share E-Mopeds+E-Motorcycles'!AI28*'E-Motorcycles EU27+4'!$B$25</f>
        <v>58.402297516180965</v>
      </c>
      <c r="Y28" s="11">
        <f>'Share E-Mopeds+E-Motorcycles'!AJ28*'E-Motorcycles EU27+4'!$B$26</f>
        <v>62.637076187135911</v>
      </c>
      <c r="Z28" s="11">
        <f>'Share E-Mopeds+E-Motorcycles'!AK28*'E-Motorcycles EU27+4'!$B$27</f>
        <v>66.216381625919084</v>
      </c>
      <c r="AA28" s="11">
        <f>'Share E-Mopeds+E-Motorcycles'!AL28*'E-Motorcycles EU27+4'!$B$28</f>
        <v>69.162643868896552</v>
      </c>
      <c r="AB28" s="11">
        <f>'Share E-Mopeds+E-Motorcycles'!AM28*'E-Motorcycles EU27+4'!$B$29</f>
        <v>71.535436116309214</v>
      </c>
      <c r="AC28" s="11">
        <f>'Share E-Mopeds+E-Motorcycles'!AN28*'E-Motorcycles EU27+4'!$B$30</f>
        <v>73.412995153563514</v>
      </c>
      <c r="AD28" s="11">
        <f>'Share E-Mopeds+E-Motorcycles'!AO28*'E-Motorcycles EU27+4'!$B$31</f>
        <v>74.878069080399825</v>
      </c>
      <c r="AE28" s="11">
        <f>'Share E-Mopeds+E-Motorcycles'!AP28*'E-Motorcycles EU27+4'!$B$32</f>
        <v>76.008862731529845</v>
      </c>
      <c r="AF28" s="11">
        <f>'Share E-Mopeds+E-Motorcycles'!AQ28*'E-Motorcycles EU27+4'!$B$33</f>
        <v>76.874313778265503</v>
      </c>
      <c r="AG28" s="11">
        <f>'Share E-Mopeds+E-Motorcycles'!AR28*'E-Motorcycles EU27+4'!$B$34</f>
        <v>77.532417167374803</v>
      </c>
      <c r="AH28" s="11">
        <f>'Share E-Mopeds+E-Motorcycles'!AS28*'E-Motorcycles EU27+4'!$B$35</f>
        <v>78.03039407738099</v>
      </c>
      <c r="AI28" s="11">
        <f>'Share E-Mopeds+E-Motorcycles'!AT28*'E-Motorcycles EU27+4'!$B$36</f>
        <v>78.405804762452462</v>
      </c>
      <c r="AJ28" s="11">
        <f>'Share E-Mopeds+E-Motorcycles'!AU28*'E-Motorcycles EU27+4'!$B$37</f>
        <v>78.688022294614839</v>
      </c>
      <c r="AK28" s="11">
        <f>'Share E-Mopeds+E-Motorcycles'!AV28*'E-Motorcycles EU27+4'!$B$38</f>
        <v>78.899733497574417</v>
      </c>
      <c r="AL28" s="11">
        <f>'Share E-Mopeds+E-Motorcycles'!AW28*'E-Motorcycles EU27+4'!$B$39</f>
        <v>79.058301377349665</v>
      </c>
      <c r="AM28" s="11">
        <f>'Share E-Mopeds+E-Motorcycles'!AX28*'E-Motorcycles EU27+4'!$B$40</f>
        <v>79.176924907444771</v>
      </c>
      <c r="AN28" s="11">
        <f>'Share E-Mopeds+E-Motorcycles'!AY28*'E-Motorcycles EU27+4'!$B$41</f>
        <v>79.265587531096045</v>
      </c>
      <c r="AO28" s="11">
        <f>'Share E-Mopeds+E-Motorcycles'!AZ28*'E-Motorcycles EU27+4'!$B$42</f>
        <v>79.331812514077967</v>
      </c>
      <c r="AP28" s="11">
        <f>'Share E-Mopeds+E-Motorcycles'!BA28*'E-Motorcycles EU27+4'!$B$43</f>
        <v>79.381253560686659</v>
      </c>
    </row>
    <row r="29" spans="1:42" x14ac:dyDescent="0.35">
      <c r="A29" t="s">
        <v>46</v>
      </c>
      <c r="B29" s="9">
        <f>'Share E-Mopeds+E-Motorcycles'!M29*'E-Motorcycles EU27+4'!$B$3</f>
        <v>2.9209316896867059E-2</v>
      </c>
      <c r="C29" s="9">
        <f>'Share E-Mopeds+E-Motorcycles'!N29*'E-Motorcycles EU27+4'!$B$4</f>
        <v>3.9124786806356442E-2</v>
      </c>
      <c r="D29" s="9">
        <f>'Share E-Mopeds+E-Motorcycles'!O29*'E-Motorcycles EU27+4'!$B$5</f>
        <v>7.6180000210647233E-2</v>
      </c>
      <c r="E29" s="9">
        <f>'Share E-Mopeds+E-Motorcycles'!P29*'E-Motorcycles EU27+4'!$B$6</f>
        <v>0.57370882561164471</v>
      </c>
      <c r="F29" s="9">
        <f>'Share E-Mopeds+E-Motorcycles'!Q29*'E-Motorcycles EU27+4'!$B$7</f>
        <v>0.12903099547738991</v>
      </c>
      <c r="G29" s="9">
        <f>'Share E-Mopeds+E-Motorcycles'!R29*'E-Motorcycles EU27+4'!$B$8</f>
        <v>0.51725237341607555</v>
      </c>
      <c r="H29" s="9">
        <f>'Share E-Mopeds+E-Motorcycles'!S29*'E-Motorcycles EU27+4'!$B$9</f>
        <v>2.0652866190784698</v>
      </c>
      <c r="I29" s="9">
        <f>'Share E-Mopeds+E-Motorcycles'!T29*'E-Motorcycles EU27+4'!$B$10</f>
        <v>0.55012397517561584</v>
      </c>
      <c r="J29" s="9">
        <f>'Share E-Mopeds+E-Motorcycles'!U29*'E-Motorcycles EU27+4'!$B$11</f>
        <v>3.2286084331036552E-2</v>
      </c>
      <c r="K29" s="9">
        <f>'Share E-Mopeds+E-Motorcycles'!V29*'E-Motorcycles EU27+4'!$B$12</f>
        <v>0.26831430264224848</v>
      </c>
      <c r="L29" s="9">
        <f>'Share E-Mopeds+E-Motorcycles'!W29*'E-Motorcycles EU27+4'!$B$13</f>
        <v>0.4834368912952946</v>
      </c>
      <c r="M29" s="9">
        <f>'Share E-Mopeds+E-Motorcycles'!X29*'E-Motorcycles EU27+4'!$B$14</f>
        <v>0.80157188757255515</v>
      </c>
      <c r="N29" s="11">
        <f>'Share E-Mopeds+E-Motorcycles'!Y29*'E-Motorcycles EU27+4'!$B$15</f>
        <v>0.9708967333217372</v>
      </c>
      <c r="O29" s="11">
        <f>'Share E-Mopeds+E-Motorcycles'!Z29*'E-Motorcycles EU27+4'!$B$16</f>
        <v>1.2680850412838212</v>
      </c>
      <c r="P29" s="11">
        <f>'Share E-Mopeds+E-Motorcycles'!AA29*'E-Motorcycles EU27+4'!$B$17</f>
        <v>1.6090874841463283</v>
      </c>
      <c r="Q29" s="11">
        <f>'Share E-Mopeds+E-Motorcycles'!AB29*'E-Motorcycles EU27+4'!$B$18</f>
        <v>2.0149185281186837</v>
      </c>
      <c r="R29" s="11">
        <f>'Share E-Mopeds+E-Motorcycles'!AC29*'E-Motorcycles EU27+4'!$B$19</f>
        <v>2.4814800606129408</v>
      </c>
      <c r="S29" s="11">
        <f>'Share E-Mopeds+E-Motorcycles'!AD29*'E-Motorcycles EU27+4'!$B$20</f>
        <v>2.999192082342431</v>
      </c>
      <c r="T29" s="11">
        <f>'Share E-Mopeds+E-Motorcycles'!AE29*'E-Motorcycles EU27+4'!$B$21</f>
        <v>3.551561054726029</v>
      </c>
      <c r="U29" s="11">
        <f>'Share E-Mopeds+E-Motorcycles'!AF29*'E-Motorcycles EU27+4'!$B$22</f>
        <v>4.1167776974939185</v>
      </c>
      <c r="V29" s="11">
        <f>'Share E-Mopeds+E-Motorcycles'!AG29*'E-Motorcycles EU27+4'!$B$23</f>
        <v>4.6709334795533346</v>
      </c>
      <c r="W29" s="11">
        <f>'Share E-Mopeds+E-Motorcycles'!AH29*'E-Motorcycles EU27+4'!$B$24</f>
        <v>5.1919313189063052</v>
      </c>
      <c r="X29" s="11">
        <f>'Share E-Mopeds+E-Motorcycles'!AI29*'E-Motorcycles EU27+4'!$B$25</f>
        <v>5.6627954928423696</v>
      </c>
      <c r="Y29" s="11">
        <f>'Share E-Mopeds+E-Motorcycles'!AJ29*'E-Motorcycles EU27+4'!$B$26</f>
        <v>6.0734075165290164</v>
      </c>
      <c r="Z29" s="11">
        <f>'Share E-Mopeds+E-Motorcycles'!AK29*'E-Motorcycles EU27+4'!$B$27</f>
        <v>6.420463635350913</v>
      </c>
      <c r="AA29" s="11">
        <f>'Share E-Mopeds+E-Motorcycles'!AL29*'E-Motorcycles EU27+4'!$B$28</f>
        <v>6.7061387073913927</v>
      </c>
      <c r="AB29" s="11">
        <f>'Share E-Mopeds+E-Motorcycles'!AM29*'E-Motorcycles EU27+4'!$B$29</f>
        <v>6.936209061051315</v>
      </c>
      <c r="AC29" s="11">
        <f>'Share E-Mopeds+E-Motorcycles'!AN29*'E-Motorcycles EU27+4'!$B$30</f>
        <v>7.1182606806945889</v>
      </c>
      <c r="AD29" s="11">
        <f>'Share E-Mopeds+E-Motorcycles'!AO29*'E-Motorcycles EU27+4'!$B$31</f>
        <v>7.2603169761215085</v>
      </c>
      <c r="AE29" s="11">
        <f>'Share E-Mopeds+E-Motorcycles'!AP29*'E-Motorcycles EU27+4'!$B$32</f>
        <v>7.3699608336971423</v>
      </c>
      <c r="AF29" s="11">
        <f>'Share E-Mopeds+E-Motorcycles'!AQ29*'E-Motorcycles EU27+4'!$B$33</f>
        <v>7.4538765783709282</v>
      </c>
      <c r="AG29" s="11">
        <f>'Share E-Mopeds+E-Motorcycles'!AR29*'E-Motorcycles EU27+4'!$B$34</f>
        <v>7.5176875081488186</v>
      </c>
      <c r="AH29" s="11">
        <f>'Share E-Mopeds+E-Motorcycles'!AS29*'E-Motorcycles EU27+4'!$B$35</f>
        <v>7.5659722764105686</v>
      </c>
      <c r="AI29" s="11">
        <f>'Share E-Mopeds+E-Motorcycles'!AT29*'E-Motorcycles EU27+4'!$B$36</f>
        <v>7.6023727953250626</v>
      </c>
      <c r="AJ29" s="11">
        <f>'Share E-Mopeds+E-Motorcycles'!AU29*'E-Motorcycles EU27+4'!$B$37</f>
        <v>7.6297371326388026</v>
      </c>
      <c r="AK29" s="11">
        <f>'Share E-Mopeds+E-Motorcycles'!AV29*'E-Motorcycles EU27+4'!$B$38</f>
        <v>7.65026504501368</v>
      </c>
      <c r="AL29" s="11">
        <f>'Share E-Mopeds+E-Motorcycles'!AW29*'E-Motorcycles EU27+4'!$B$39</f>
        <v>7.6656400818373953</v>
      </c>
      <c r="AM29" s="11">
        <f>'Share E-Mopeds+E-Motorcycles'!AX29*'E-Motorcycles EU27+4'!$B$40</f>
        <v>7.6771420401530168</v>
      </c>
      <c r="AN29" s="11">
        <f>'Share E-Mopeds+E-Motorcycles'!AY29*'E-Motorcycles EU27+4'!$B$41</f>
        <v>7.6857389332025887</v>
      </c>
      <c r="AO29" s="11">
        <f>'Share E-Mopeds+E-Motorcycles'!AZ29*'E-Motorcycles EU27+4'!$B$42</f>
        <v>7.6921602308414316</v>
      </c>
      <c r="AP29" s="11">
        <f>'Share E-Mopeds+E-Motorcycles'!BA29*'E-Motorcycles EU27+4'!$B$43</f>
        <v>7.6969541267634112</v>
      </c>
    </row>
    <row r="30" spans="1:42" x14ac:dyDescent="0.35">
      <c r="A30" t="s">
        <v>47</v>
      </c>
      <c r="B30" s="9">
        <f>'Share E-Mopeds+E-Motorcycles'!M30*'E-Motorcycles EU27+4'!$B$3</f>
        <v>0.48195372879830645</v>
      </c>
      <c r="C30" s="9">
        <f>'Share E-Mopeds+E-Motorcycles'!N30*'E-Motorcycles EU27+4'!$B$4</f>
        <v>0.64555898230488129</v>
      </c>
      <c r="D30" s="9">
        <f>'Share E-Mopeds+E-Motorcycles'!O30*'E-Motorcycles EU27+4'!$B$5</f>
        <v>0.81258666891357056</v>
      </c>
      <c r="E30" s="9">
        <f>'Share E-Mopeds+E-Motorcycles'!P30*'E-Motorcycles EU27+4'!$B$6</f>
        <v>0.77860483475866071</v>
      </c>
      <c r="F30" s="9">
        <f>'Share E-Mopeds+E-Motorcycles'!Q30*'E-Motorcycles EU27+4'!$B$7</f>
        <v>0.47311365008376299</v>
      </c>
      <c r="G30" s="9">
        <f>'Share E-Mopeds+E-Motorcycles'!R30*'E-Motorcycles EU27+4'!$B$8</f>
        <v>1.1896804588569738</v>
      </c>
      <c r="H30" s="9">
        <f>'Share E-Mopeds+E-Motorcycles'!S30*'E-Motorcycles EU27+4'!$B$9</f>
        <v>1.9022376754670116</v>
      </c>
      <c r="I30" s="9">
        <f>'Share E-Mopeds+E-Motorcycles'!T30*'E-Motorcycles EU27+4'!$B$10</f>
        <v>1.3569724720998524</v>
      </c>
      <c r="J30" s="9">
        <f>'Share E-Mopeds+E-Motorcycles'!U30*'E-Motorcycles EU27+4'!$B$11</f>
        <v>1.1622990359173158</v>
      </c>
      <c r="K30" s="9">
        <f>'Share E-Mopeds+E-Motorcycles'!V30*'E-Motorcycles EU27+4'!$B$12</f>
        <v>6.3322175423570641</v>
      </c>
      <c r="L30" s="9">
        <f>'Share E-Mopeds+E-Motorcycles'!W30*'E-Motorcycles EU27+4'!$B$13</f>
        <v>11.409110634568952</v>
      </c>
      <c r="M30" s="9">
        <f>'Share E-Mopeds+E-Motorcycles'!X30*'E-Motorcycles EU27+4'!$B$14</f>
        <v>18.917096546712301</v>
      </c>
      <c r="N30" s="11">
        <f>'Share E-Mopeds+E-Motorcycles'!Y30*'E-Motorcycles EU27+4'!$B$15</f>
        <v>22.913162906393001</v>
      </c>
      <c r="O30" s="11">
        <f>'Share E-Mopeds+E-Motorcycles'!Z30*'E-Motorcycles EU27+4'!$B$16</f>
        <v>29.926806974298181</v>
      </c>
      <c r="P30" s="11">
        <f>'Share E-Mopeds+E-Motorcycles'!AA30*'E-Motorcycles EU27+4'!$B$17</f>
        <v>37.974464625853344</v>
      </c>
      <c r="Q30" s="11">
        <f>'Share E-Mopeds+E-Motorcycles'!AB30*'E-Motorcycles EU27+4'!$B$18</f>
        <v>47.552077263600935</v>
      </c>
      <c r="R30" s="11">
        <f>'Share E-Mopeds+E-Motorcycles'!AC30*'E-Motorcycles EU27+4'!$B$19</f>
        <v>58.562929430465395</v>
      </c>
      <c r="S30" s="11">
        <f>'Share E-Mopeds+E-Motorcycles'!AD30*'E-Motorcycles EU27+4'!$B$20</f>
        <v>70.780933143281374</v>
      </c>
      <c r="T30" s="11">
        <f>'Share E-Mopeds+E-Motorcycles'!AE30*'E-Motorcycles EU27+4'!$B$21</f>
        <v>83.816840891534312</v>
      </c>
      <c r="U30" s="11">
        <f>'Share E-Mopeds+E-Motorcycles'!AF30*'E-Motorcycles EU27+4'!$B$22</f>
        <v>97.155953660856497</v>
      </c>
      <c r="V30" s="11">
        <f>'Share E-Mopeds+E-Motorcycles'!AG30*'E-Motorcycles EU27+4'!$B$23</f>
        <v>110.23403011745872</v>
      </c>
      <c r="W30" s="11">
        <f>'Share E-Mopeds+E-Motorcycles'!AH30*'E-Motorcycles EU27+4'!$B$24</f>
        <v>122.52957912618882</v>
      </c>
      <c r="X30" s="11">
        <f>'Share E-Mopeds+E-Motorcycles'!AI30*'E-Motorcycles EU27+4'!$B$25</f>
        <v>133.64197363107994</v>
      </c>
      <c r="Y30" s="11">
        <f>'Share E-Mopeds+E-Motorcycles'!AJ30*'E-Motorcycles EU27+4'!$B$26</f>
        <v>143.3324173900848</v>
      </c>
      <c r="Z30" s="11">
        <f>'Share E-Mopeds+E-Motorcycles'!AK30*'E-Motorcycles EU27+4'!$B$27</f>
        <v>151.52294179428156</v>
      </c>
      <c r="AA30" s="11">
        <f>'Share E-Mopeds+E-Motorcycles'!AL30*'E-Motorcycles EU27+4'!$B$28</f>
        <v>158.26487349443687</v>
      </c>
      <c r="AB30" s="11">
        <f>'Share E-Mopeds+E-Motorcycles'!AM30*'E-Motorcycles EU27+4'!$B$29</f>
        <v>163.69453384081103</v>
      </c>
      <c r="AC30" s="11">
        <f>'Share E-Mopeds+E-Motorcycles'!AN30*'E-Motorcycles EU27+4'!$B$30</f>
        <v>167.9909520643923</v>
      </c>
      <c r="AD30" s="11">
        <f>'Share E-Mopeds+E-Motorcycles'!AO30*'E-Motorcycles EU27+4'!$B$31</f>
        <v>171.34348063646763</v>
      </c>
      <c r="AE30" s="11">
        <f>'Share E-Mopeds+E-Motorcycles'!AP30*'E-Motorcycles EU27+4'!$B$32</f>
        <v>173.9310756752526</v>
      </c>
      <c r="AF30" s="11">
        <f>'Share E-Mopeds+E-Motorcycles'!AQ30*'E-Motorcycles EU27+4'!$B$33</f>
        <v>175.91148724955391</v>
      </c>
      <c r="AG30" s="11">
        <f>'Share E-Mopeds+E-Motorcycles'!AR30*'E-Motorcycles EU27+4'!$B$34</f>
        <v>177.41742519231215</v>
      </c>
      <c r="AH30" s="11">
        <f>'Share E-Mopeds+E-Motorcycles'!AS30*'E-Motorcycles EU27+4'!$B$35</f>
        <v>178.55694572328943</v>
      </c>
      <c r="AI30" s="11">
        <f>'Share E-Mopeds+E-Motorcycles'!AT30*'E-Motorcycles EU27+4'!$B$36</f>
        <v>179.41599796967151</v>
      </c>
      <c r="AJ30" s="11">
        <f>'Share E-Mopeds+E-Motorcycles'!AU30*'E-Motorcycles EU27+4'!$B$37</f>
        <v>180.06179633027577</v>
      </c>
      <c r="AK30" s="11">
        <f>'Share E-Mopeds+E-Motorcycles'!AV30*'E-Motorcycles EU27+4'!$B$38</f>
        <v>180.54625506232287</v>
      </c>
      <c r="AL30" s="11">
        <f>'Share E-Mopeds+E-Motorcycles'!AW30*'E-Motorcycles EU27+4'!$B$39</f>
        <v>180.90910593136255</v>
      </c>
      <c r="AM30" s="11">
        <f>'Share E-Mopeds+E-Motorcycles'!AX30*'E-Motorcycles EU27+4'!$B$40</f>
        <v>181.18055214761119</v>
      </c>
      <c r="AN30" s="11">
        <f>'Share E-Mopeds+E-Motorcycles'!AY30*'E-Motorcycles EU27+4'!$B$41</f>
        <v>181.38343882358112</v>
      </c>
      <c r="AO30" s="11">
        <f>'Share E-Mopeds+E-Motorcycles'!AZ30*'E-Motorcycles EU27+4'!$B$42</f>
        <v>181.5349814478578</v>
      </c>
      <c r="AP30" s="11">
        <f>'Share E-Mopeds+E-Motorcycles'!BA30*'E-Motorcycles EU27+4'!$B$43</f>
        <v>181.64811739161652</v>
      </c>
    </row>
    <row r="31" spans="1:42" x14ac:dyDescent="0.35">
      <c r="A31" t="s">
        <v>48</v>
      </c>
      <c r="B31" s="9">
        <f>'Share E-Mopeds+E-Motorcycles'!M31*'E-Motorcycles EU27+4'!$B$3</f>
        <v>0.48195372879830645</v>
      </c>
      <c r="C31" s="9">
        <f>'Share E-Mopeds+E-Motorcycles'!N31*'E-Motorcycles EU27+4'!$B$4</f>
        <v>0.64555898230488129</v>
      </c>
      <c r="D31" s="9">
        <f>'Share E-Mopeds+E-Motorcycles'!O31*'E-Motorcycles EU27+4'!$B$5</f>
        <v>0.91416000252776686</v>
      </c>
      <c r="E31" s="9">
        <f>'Share E-Mopeds+E-Motorcycles'!P31*'E-Motorcycles EU27+4'!$B$6</f>
        <v>1.5572096695173214</v>
      </c>
      <c r="F31" s="9">
        <f>'Share E-Mopeds+E-Motorcycles'!Q31*'E-Motorcycles EU27+4'!$B$7</f>
        <v>0.55913431373535627</v>
      </c>
      <c r="G31" s="9">
        <f>'Share E-Mopeds+E-Motorcycles'!R31*'E-Motorcycles EU27+4'!$B$8</f>
        <v>0.9310542721489361</v>
      </c>
      <c r="H31" s="9">
        <f>'Share E-Mopeds+E-Motorcycles'!S31*'E-Motorcycles EU27+4'!$B$9</f>
        <v>0.65219577444583254</v>
      </c>
      <c r="I31" s="9">
        <f>'Share E-Mopeds+E-Motorcycles'!T31*'E-Motorcycles EU27+4'!$B$10</f>
        <v>14.009823901139017</v>
      </c>
      <c r="J31" s="9">
        <f>'Share E-Mopeds+E-Motorcycles'!U31*'E-Motorcycles EU27+4'!$B$11</f>
        <v>4.0680466257106058</v>
      </c>
      <c r="K31" s="9">
        <f>'Share E-Mopeds+E-Motorcycles'!V31*'E-Motorcycles EU27+4'!$B$12</f>
        <v>6.14439753050749</v>
      </c>
      <c r="L31" s="9">
        <f>'Share E-Mopeds+E-Motorcycles'!W31*'E-Motorcycles EU27+4'!$B$13</f>
        <v>11.070704810662244</v>
      </c>
      <c r="M31" s="9">
        <f>'Share E-Mopeds+E-Motorcycles'!X31*'E-Motorcycles EU27+4'!$B$14</f>
        <v>18.355996225411516</v>
      </c>
      <c r="N31" s="11">
        <f>'Share E-Mopeds+E-Motorcycles'!Y31*'E-Motorcycles EU27+4'!$B$15</f>
        <v>22.233535193067784</v>
      </c>
      <c r="O31" s="11">
        <f>'Share E-Mopeds+E-Motorcycles'!Z31*'E-Motorcycles EU27+4'!$B$16</f>
        <v>29.039147445399511</v>
      </c>
      <c r="P31" s="11">
        <f>'Share E-Mopeds+E-Motorcycles'!AA31*'E-Motorcycles EU27+4'!$B$17</f>
        <v>36.848103386950918</v>
      </c>
      <c r="Q31" s="11">
        <f>'Share E-Mopeds+E-Motorcycles'!AB31*'E-Motorcycles EU27+4'!$B$18</f>
        <v>46.141634293917853</v>
      </c>
      <c r="R31" s="11">
        <f>'Share E-Mopeds+E-Motorcycles'!AC31*'E-Motorcycles EU27+4'!$B$19</f>
        <v>56.825893388036349</v>
      </c>
      <c r="S31" s="11">
        <f>'Share E-Mopeds+E-Motorcycles'!AD31*'E-Motorcycles EU27+4'!$B$20</f>
        <v>68.681498685641657</v>
      </c>
      <c r="T31" s="11">
        <f>'Share E-Mopeds+E-Motorcycles'!AE31*'E-Motorcycles EU27+4'!$B$21</f>
        <v>81.330748153226068</v>
      </c>
      <c r="U31" s="11">
        <f>'Share E-Mopeds+E-Motorcycles'!AF31*'E-Motorcycles EU27+4'!$B$22</f>
        <v>94.274209272610733</v>
      </c>
      <c r="V31" s="11">
        <f>'Share E-Mopeds+E-Motorcycles'!AG31*'E-Motorcycles EU27+4'!$B$23</f>
        <v>106.96437668177134</v>
      </c>
      <c r="W31" s="11">
        <f>'Share E-Mopeds+E-Motorcycles'!AH31*'E-Motorcycles EU27+4'!$B$24</f>
        <v>118.89522720295437</v>
      </c>
      <c r="X31" s="11">
        <f>'Share E-Mopeds+E-Motorcycles'!AI31*'E-Motorcycles EU27+4'!$B$25</f>
        <v>129.67801678609027</v>
      </c>
      <c r="Y31" s="11">
        <f>'Share E-Mopeds+E-Motorcycles'!AJ31*'E-Motorcycles EU27+4'!$B$26</f>
        <v>139.08103212851449</v>
      </c>
      <c r="Z31" s="11">
        <f>'Share E-Mopeds+E-Motorcycles'!AK31*'E-Motorcycles EU27+4'!$B$27</f>
        <v>147.02861724953593</v>
      </c>
      <c r="AA31" s="11">
        <f>'Share E-Mopeds+E-Motorcycles'!AL31*'E-Motorcycles EU27+4'!$B$28</f>
        <v>153.57057639926293</v>
      </c>
      <c r="AB31" s="11">
        <f>'Share E-Mopeds+E-Motorcycles'!AM31*'E-Motorcycles EU27+4'!$B$29</f>
        <v>158.83918749807515</v>
      </c>
      <c r="AC31" s="11">
        <f>'Share E-Mopeds+E-Motorcycles'!AN31*'E-Motorcycles EU27+4'!$B$30</f>
        <v>163.00816958790611</v>
      </c>
      <c r="AD31" s="11">
        <f>'Share E-Mopeds+E-Motorcycles'!AO31*'E-Motorcycles EU27+4'!$B$31</f>
        <v>166.2612587531826</v>
      </c>
      <c r="AE31" s="11">
        <f>'Share E-Mopeds+E-Motorcycles'!AP31*'E-Motorcycles EU27+4'!$B$32</f>
        <v>168.7721030916646</v>
      </c>
      <c r="AF31" s="11">
        <f>'Share E-Mopeds+E-Motorcycles'!AQ31*'E-Motorcycles EU27+4'!$B$33</f>
        <v>170.69377364469432</v>
      </c>
      <c r="AG31" s="11">
        <f>'Share E-Mopeds+E-Motorcycles'!AR31*'E-Motorcycles EU27+4'!$B$34</f>
        <v>172.155043936608</v>
      </c>
      <c r="AH31" s="11">
        <f>'Share E-Mopeds+E-Motorcycles'!AS31*'E-Motorcycles EU27+4'!$B$35</f>
        <v>173.26076512980205</v>
      </c>
      <c r="AI31" s="11">
        <f>'Share E-Mopeds+E-Motorcycles'!AT31*'E-Motorcycles EU27+4'!$B$36</f>
        <v>174.09433701294395</v>
      </c>
      <c r="AJ31" s="11">
        <f>'Share E-Mopeds+E-Motorcycles'!AU31*'E-Motorcycles EU27+4'!$B$37</f>
        <v>174.72098033742861</v>
      </c>
      <c r="AK31" s="11">
        <f>'Share E-Mopeds+E-Motorcycles'!AV31*'E-Motorcycles EU27+4'!$B$38</f>
        <v>175.19106953081328</v>
      </c>
      <c r="AL31" s="11">
        <f>'Share E-Mopeds+E-Motorcycles'!AW31*'E-Motorcycles EU27+4'!$B$39</f>
        <v>175.54315787407637</v>
      </c>
      <c r="AM31" s="11">
        <f>'Share E-Mopeds+E-Motorcycles'!AX31*'E-Motorcycles EU27+4'!$B$40</f>
        <v>175.80655271950411</v>
      </c>
      <c r="AN31" s="11">
        <f>'Share E-Mopeds+E-Motorcycles'!AY31*'E-Motorcycles EU27+4'!$B$41</f>
        <v>176.00342157033933</v>
      </c>
      <c r="AO31" s="11">
        <f>'Share E-Mopeds+E-Motorcycles'!AZ31*'E-Motorcycles EU27+4'!$B$42</f>
        <v>176.15046928626882</v>
      </c>
      <c r="AP31" s="11">
        <f>'Share E-Mopeds+E-Motorcycles'!BA31*'E-Motorcycles EU27+4'!$B$43</f>
        <v>176.26024950288215</v>
      </c>
    </row>
    <row r="32" spans="1:42" x14ac:dyDescent="0.35">
      <c r="A32" t="s">
        <v>49</v>
      </c>
      <c r="B32" s="9">
        <f>'Share E-Mopeds+E-Motorcycles'!M32*'E-Motorcycles EU27+4'!$B$3</f>
        <v>0.1898605598296359</v>
      </c>
      <c r="C32" s="9">
        <f>'Share E-Mopeds+E-Motorcycles'!N32*'E-Motorcycles EU27+4'!$B$4</f>
        <v>0.25431111424131692</v>
      </c>
      <c r="D32" s="9">
        <f>'Share E-Mopeds+E-Motorcycles'!O32*'E-Motorcycles EU27+4'!$B$5</f>
        <v>0.15236000042129447</v>
      </c>
      <c r="E32" s="9">
        <f>'Share E-Mopeds+E-Motorcycles'!P32*'E-Motorcycles EU27+4'!$B$6</f>
        <v>8.1958403658806397E-2</v>
      </c>
      <c r="F32" s="9">
        <f>'Share E-Mopeds+E-Motorcycles'!Q32*'E-Motorcycles EU27+4'!$B$7</f>
        <v>0.12903099547738991</v>
      </c>
      <c r="G32" s="9">
        <f>'Share E-Mopeds+E-Motorcycles'!R32*'E-Motorcycles EU27+4'!$B$8</f>
        <v>0.20690094936643022</v>
      </c>
      <c r="H32" s="9">
        <f>'Share E-Mopeds+E-Motorcycles'!S32*'E-Motorcycles EU27+4'!$B$9</f>
        <v>6.5763073923288111</v>
      </c>
      <c r="I32" s="9">
        <f>'Share E-Mopeds+E-Motorcycles'!T32*'E-Motorcycles EU27+4'!$B$10</f>
        <v>3.2640689193753207</v>
      </c>
      <c r="J32" s="9">
        <f>'Share E-Mopeds+E-Motorcycles'!U32*'E-Motorcycles EU27+4'!$B$11</f>
        <v>1.3560155419035351</v>
      </c>
      <c r="K32" s="9">
        <f>'Share E-Mopeds+E-Motorcycles'!V32*'E-Motorcycles EU27+4'!$B$12</f>
        <v>2.522154444837136</v>
      </c>
      <c r="L32" s="9">
        <f>'Share E-Mopeds+E-Motorcycles'!W32*'E-Motorcycles EU27+4'!$B$13</f>
        <v>4.5443067781757689</v>
      </c>
      <c r="M32" s="9">
        <f>'Share E-Mopeds+E-Motorcycles'!X32*'E-Motorcycles EU27+4'!$B$14</f>
        <v>7.5347757431820206</v>
      </c>
      <c r="N32" s="11">
        <f>'Share E-Mopeds+E-Motorcycles'!Y32*'E-Motorcycles EU27+4'!$B$15</f>
        <v>9.1264292932243318</v>
      </c>
      <c r="O32" s="11">
        <f>'Share E-Mopeds+E-Motorcycles'!Z32*'E-Motorcycles EU27+4'!$B$16</f>
        <v>11.919999388067923</v>
      </c>
      <c r="P32" s="11">
        <f>'Share E-Mopeds+E-Motorcycles'!AA32*'E-Motorcycles EU27+4'!$B$17</f>
        <v>15.125422350975491</v>
      </c>
      <c r="Q32" s="11">
        <f>'Share E-Mopeds+E-Motorcycles'!AB32*'E-Motorcycles EU27+4'!$B$18</f>
        <v>18.940234164315633</v>
      </c>
      <c r="R32" s="11">
        <f>'Share E-Mopeds+E-Motorcycles'!AC32*'E-Motorcycles EU27+4'!$B$19</f>
        <v>23.325912569761648</v>
      </c>
      <c r="S32" s="11">
        <f>'Share E-Mopeds+E-Motorcycles'!AD32*'E-Motorcycles EU27+4'!$B$20</f>
        <v>28.19240557401886</v>
      </c>
      <c r="T32" s="11">
        <f>'Share E-Mopeds+E-Motorcycles'!AE32*'E-Motorcycles EU27+4'!$B$21</f>
        <v>33.384673914424681</v>
      </c>
      <c r="U32" s="11">
        <f>'Share E-Mopeds+E-Motorcycles'!AF32*'E-Motorcycles EU27+4'!$B$22</f>
        <v>38.697710356442848</v>
      </c>
      <c r="V32" s="11">
        <f>'Share E-Mopeds+E-Motorcycles'!AG32*'E-Motorcycles EU27+4'!$B$23</f>
        <v>43.906774707801354</v>
      </c>
      <c r="W32" s="11">
        <f>'Share E-Mopeds+E-Motorcycles'!AH32*'E-Motorcycles EU27+4'!$B$24</f>
        <v>48.804154397719287</v>
      </c>
      <c r="X32" s="11">
        <f>'Share E-Mopeds+E-Motorcycles'!AI32*'E-Motorcycles EU27+4'!$B$25</f>
        <v>53.230277632718291</v>
      </c>
      <c r="Y32" s="11">
        <f>'Share E-Mopeds+E-Motorcycles'!AJ32*'E-Motorcycles EU27+4'!$B$26</f>
        <v>57.090030655372779</v>
      </c>
      <c r="Z32" s="11">
        <f>'Share E-Mopeds+E-Motorcycles'!AK32*'E-Motorcycles EU27+4'!$B$27</f>
        <v>60.352358172298615</v>
      </c>
      <c r="AA32" s="11">
        <f>'Share E-Mopeds+E-Motorcycles'!AL32*'E-Motorcycles EU27+4'!$B$28</f>
        <v>63.037703849479115</v>
      </c>
      <c r="AB32" s="11">
        <f>'Share E-Mopeds+E-Motorcycles'!AM32*'E-Motorcycles EU27+4'!$B$29</f>
        <v>65.200365173882389</v>
      </c>
      <c r="AC32" s="11">
        <f>'Share E-Mopeds+E-Motorcycles'!AN32*'E-Motorcycles EU27+4'!$B$30</f>
        <v>66.911650398529176</v>
      </c>
      <c r="AD32" s="11">
        <f>'Share E-Mopeds+E-Motorcycles'!AO32*'E-Motorcycles EU27+4'!$B$31</f>
        <v>68.246979575542213</v>
      </c>
      <c r="AE32" s="11">
        <f>'Share E-Mopeds+E-Motorcycles'!AP32*'E-Motorcycles EU27+4'!$B$32</f>
        <v>69.277631836753173</v>
      </c>
      <c r="AF32" s="11">
        <f>'Share E-Mopeds+E-Motorcycles'!AQ32*'E-Motorcycles EU27+4'!$B$33</f>
        <v>70.066439836686769</v>
      </c>
      <c r="AG32" s="11">
        <f>'Share E-Mopeds+E-Motorcycles'!AR32*'E-Motorcycles EU27+4'!$B$34</f>
        <v>70.666262576598925</v>
      </c>
      <c r="AH32" s="11">
        <f>'Share E-Mopeds+E-Motorcycles'!AS32*'E-Motorcycles EU27+4'!$B$35</f>
        <v>71.120139398259369</v>
      </c>
      <c r="AI32" s="11">
        <f>'Share E-Mopeds+E-Motorcycles'!AT32*'E-Motorcycles EU27+4'!$B$36</f>
        <v>71.462304276055605</v>
      </c>
      <c r="AJ32" s="11">
        <f>'Share E-Mopeds+E-Motorcycles'!AU32*'E-Motorcycles EU27+4'!$B$37</f>
        <v>71.719529046804766</v>
      </c>
      <c r="AK32" s="11">
        <f>'Share E-Mopeds+E-Motorcycles'!AV32*'E-Motorcycles EU27+4'!$B$38</f>
        <v>71.912491423128628</v>
      </c>
      <c r="AL32" s="11">
        <f>'Share E-Mopeds+E-Motorcycles'!AW32*'E-Motorcycles EU27+4'!$B$39</f>
        <v>72.057016769271556</v>
      </c>
      <c r="AM32" s="11">
        <f>'Share E-Mopeds+E-Motorcycles'!AX32*'E-Motorcycles EU27+4'!$B$40</f>
        <v>72.165135177438401</v>
      </c>
      <c r="AN32" s="11">
        <f>'Share E-Mopeds+E-Motorcycles'!AY32*'E-Motorcycles EU27+4'!$B$41</f>
        <v>72.245945972104366</v>
      </c>
      <c r="AO32" s="11">
        <f>'Share E-Mopeds+E-Motorcycles'!AZ32*'E-Motorcycles EU27+4'!$B$42</f>
        <v>72.306306169909504</v>
      </c>
      <c r="AP32" s="11">
        <f>'Share E-Mopeds+E-Motorcycles'!BA32*'E-Motorcycles EU27+4'!$B$43</f>
        <v>72.351368791576107</v>
      </c>
    </row>
    <row r="33" spans="1:42" x14ac:dyDescent="0.35">
      <c r="A33" t="s">
        <v>50</v>
      </c>
      <c r="B33" s="9">
        <f>SUM(B2:B32)</f>
        <v>159.06765981720523</v>
      </c>
      <c r="C33" s="9">
        <f t="shared" ref="C33:AP33" si="0">SUM(C2:C32)</f>
        <v>213.06517711825384</v>
      </c>
      <c r="D33" s="9">
        <f t="shared" si="0"/>
        <v>285.25093212208787</v>
      </c>
      <c r="E33" s="9">
        <f t="shared" si="0"/>
        <v>381.63930663723193</v>
      </c>
      <c r="F33" s="9">
        <f t="shared" si="0"/>
        <v>510.14554578577383</v>
      </c>
      <c r="G33" s="9">
        <f t="shared" si="0"/>
        <v>681.11792531428819</v>
      </c>
      <c r="H33" s="9">
        <f t="shared" si="0"/>
        <v>907.96521732433985</v>
      </c>
      <c r="I33" s="9">
        <f t="shared" si="0"/>
        <v>1207.8521998955821</v>
      </c>
      <c r="J33" s="9">
        <f t="shared" si="0"/>
        <v>1602.3906514336747</v>
      </c>
      <c r="K33" s="9">
        <f t="shared" si="0"/>
        <v>2118.1777476359402</v>
      </c>
      <c r="L33" s="9">
        <f t="shared" si="0"/>
        <v>2786.9206878094597</v>
      </c>
      <c r="M33" s="9">
        <f t="shared" si="0"/>
        <v>3644.7401891550767</v>
      </c>
      <c r="N33" s="9">
        <f t="shared" si="0"/>
        <v>4730.101369408595</v>
      </c>
      <c r="O33" s="9">
        <f t="shared" si="0"/>
        <v>6079.7709395663333</v>
      </c>
      <c r="P33" s="9">
        <f t="shared" si="0"/>
        <v>7722.4111942886766</v>
      </c>
      <c r="Q33" s="9">
        <f t="shared" si="0"/>
        <v>9670.095349339239</v>
      </c>
      <c r="R33" s="9">
        <f t="shared" si="0"/>
        <v>11909.24022918996</v>
      </c>
      <c r="S33" s="9">
        <f t="shared" si="0"/>
        <v>14393.86903365965</v>
      </c>
      <c r="T33" s="9">
        <f t="shared" si="0"/>
        <v>17044.825167331819</v>
      </c>
      <c r="U33" s="9">
        <f t="shared" si="0"/>
        <v>19757.440467813565</v>
      </c>
      <c r="V33" s="9">
        <f t="shared" si="0"/>
        <v>22416.971945697002</v>
      </c>
      <c r="W33" s="9">
        <f t="shared" si="0"/>
        <v>24917.370206487718</v>
      </c>
      <c r="X33" s="9">
        <f t="shared" si="0"/>
        <v>27177.16453316007</v>
      </c>
      <c r="Y33" s="9">
        <f t="shared" si="0"/>
        <v>29147.793799417501</v>
      </c>
      <c r="Z33" s="9">
        <f t="shared" si="0"/>
        <v>30813.40246485217</v>
      </c>
      <c r="AA33" s="9">
        <f t="shared" si="0"/>
        <v>32184.428214533546</v>
      </c>
      <c r="AB33" s="9">
        <f t="shared" si="0"/>
        <v>33288.593085668523</v>
      </c>
      <c r="AC33" s="9">
        <f t="shared" si="0"/>
        <v>34162.304104692121</v>
      </c>
      <c r="AD33" s="9">
        <f t="shared" si="0"/>
        <v>34844.067611544575</v>
      </c>
      <c r="AE33" s="9">
        <f t="shared" si="0"/>
        <v>35370.275764593694</v>
      </c>
      <c r="AF33" s="9">
        <f t="shared" si="0"/>
        <v>35773.008302402042</v>
      </c>
      <c r="AG33" s="9">
        <f t="shared" si="0"/>
        <v>36079.252831235841</v>
      </c>
      <c r="AH33" s="9">
        <f t="shared" si="0"/>
        <v>36310.983447881597</v>
      </c>
      <c r="AI33" s="9">
        <f t="shared" si="0"/>
        <v>36485.67859498375</v>
      </c>
      <c r="AJ33" s="9">
        <f t="shared" si="0"/>
        <v>36617.006858286994</v>
      </c>
      <c r="AK33" s="9">
        <f t="shared" si="0"/>
        <v>36715.525417334276</v>
      </c>
      <c r="AL33" s="9">
        <f t="shared" si="0"/>
        <v>36789.314044521983</v>
      </c>
      <c r="AM33" s="9">
        <f t="shared" si="0"/>
        <v>36844.514804286715</v>
      </c>
      <c r="AN33" s="9">
        <f t="shared" si="0"/>
        <v>36885.773433028917</v>
      </c>
      <c r="AO33" s="9">
        <f t="shared" si="0"/>
        <v>36916.590838084041</v>
      </c>
      <c r="AP33" s="9">
        <f t="shared" si="0"/>
        <v>36939.597937385282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AP33"/>
  <sheetViews>
    <sheetView zoomScale="60" zoomScaleNormal="60" workbookViewId="0"/>
  </sheetViews>
  <sheetFormatPr baseColWidth="10" defaultColWidth="10.6328125" defaultRowHeight="14.5" x14ac:dyDescent="0.35"/>
  <sheetData>
    <row r="1" spans="1:42" x14ac:dyDescent="0.35">
      <c r="A1" t="s">
        <v>51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2" x14ac:dyDescent="0.35">
      <c r="A2" t="s">
        <v>19</v>
      </c>
      <c r="B2" s="9">
        <f>'Share E-Bikes_SmallPLEVs'!L2*'E-Bikes EU27+4'!$B$3</f>
        <v>55.831445311024197</v>
      </c>
      <c r="C2" s="9">
        <f>'Share E-Bikes_SmallPLEVs'!M2*'E-Bikes EU27+4'!$B$4</f>
        <v>77.115423645383359</v>
      </c>
      <c r="D2" s="9">
        <f>'Share E-Bikes_SmallPLEVs'!N2*'E-Bikes EU27+4'!$B$5</f>
        <v>95.450731816977594</v>
      </c>
      <c r="E2" s="9">
        <f>'Share E-Bikes_SmallPLEVs'!O2*'E-Bikes EU27+4'!$B$6</f>
        <v>91.526875973510755</v>
      </c>
      <c r="F2" s="9">
        <f>'Share E-Bikes_SmallPLEVs'!P2*'E-Bikes EU27+4'!$B$7</f>
        <v>126.66869860071277</v>
      </c>
      <c r="G2" s="9">
        <f>'Share E-Bikes_SmallPLEVs'!Q2*'E-Bikes EU27+4'!$B$8</f>
        <v>216.66715634238037</v>
      </c>
      <c r="H2" s="9">
        <f>'Share E-Bikes_SmallPLEVs'!R2*'E-Bikes EU27+4'!$B$9</f>
        <v>262.19658607557761</v>
      </c>
      <c r="I2" s="9">
        <f>'Share E-Bikes_SmallPLEVs'!S2*'E-Bikes EU27+4'!$B$10</f>
        <v>370.81815634635979</v>
      </c>
      <c r="J2" s="9">
        <f>'Share E-Bikes_SmallPLEVs'!T2*'E-Bikes EU27+4'!$B$11</f>
        <v>439.81702481301318</v>
      </c>
      <c r="K2" s="9">
        <f>'Share E-Bikes_SmallPLEVs'!U2*'E-Bikes EU27+4'!$B$12</f>
        <v>499.66854584606324</v>
      </c>
      <c r="L2" s="9">
        <f>'Share E-Bikes_SmallPLEVs'!V2*'E-Bikes EU27+4'!$B$13</f>
        <v>529.64633075302993</v>
      </c>
      <c r="M2" s="9">
        <f>'Share E-Bikes_SmallPLEVs'!W2*'E-Bikes EU27+4'!$B$14</f>
        <v>596.71319781733371</v>
      </c>
      <c r="N2" s="11">
        <f>'Share E-Bikes_SmallPLEVs'!X2*'E-Bikes EU27+4'!$B$15</f>
        <v>672.68341428113342</v>
      </c>
      <c r="O2" s="11">
        <f>'Share E-Bikes_SmallPLEVs'!Y2*'E-Bikes EU27+4'!$B$16</f>
        <v>744.10212813289866</v>
      </c>
      <c r="P2" s="11">
        <f>'Share E-Bikes_SmallPLEVs'!Z2*'E-Bikes EU27+4'!$B$17</f>
        <v>809.78065728905244</v>
      </c>
      <c r="Q2" s="11">
        <f>'Share E-Bikes_SmallPLEVs'!AA2*'E-Bikes EU27+4'!$B$18</f>
        <v>869.35155162950548</v>
      </c>
      <c r="R2" s="11">
        <f>'Share E-Bikes_SmallPLEVs'!AB2*'E-Bikes EU27+4'!$B$19</f>
        <v>922.77394739668955</v>
      </c>
      <c r="S2" s="11">
        <f>'Share E-Bikes_SmallPLEVs'!AC2*'E-Bikes EU27+4'!$B$20</f>
        <v>970.28576742677853</v>
      </c>
      <c r="T2" s="11">
        <f>'Share E-Bikes_SmallPLEVs'!AD2*'E-Bikes EU27+4'!$B$21</f>
        <v>1012.2941667845336</v>
      </c>
      <c r="U2" s="11">
        <f>'Share E-Bikes_SmallPLEVs'!AE2*'E-Bikes EU27+4'!$B$22</f>
        <v>1030.9955025852801</v>
      </c>
      <c r="V2" s="11">
        <f>'Share E-Bikes_SmallPLEVs'!AF2*'E-Bikes EU27+4'!$B$23</f>
        <v>1044.3900478308387</v>
      </c>
      <c r="W2" s="11">
        <f>'Share E-Bikes_SmallPLEVs'!AG2*'E-Bikes EU27+4'!$B$24</f>
        <v>1071.9383639709033</v>
      </c>
      <c r="X2" s="11">
        <f>'Share E-Bikes_SmallPLEVs'!AH2*'E-Bikes EU27+4'!$B$25</f>
        <v>1096.1145915969732</v>
      </c>
      <c r="Y2" s="11">
        <f>'Share E-Bikes_SmallPLEVs'!AI2*'E-Bikes EU27+4'!$B$26</f>
        <v>1117.3436647105348</v>
      </c>
      <c r="Z2" s="11">
        <f>'Share E-Bikes_SmallPLEVs'!AJ2*'E-Bikes EU27+4'!$B$27</f>
        <v>1136.0057905845438</v>
      </c>
      <c r="AA2" s="11">
        <f>'Share E-Bikes_SmallPLEVs'!AK2*'E-Bikes EU27+4'!$B$28</f>
        <v>1152.4365113287276</v>
      </c>
      <c r="AB2" s="11">
        <f>'Share E-Bikes_SmallPLEVs'!AL2*'E-Bikes EU27+4'!$B$29</f>
        <v>1166.929153986714</v>
      </c>
      <c r="AC2" s="11">
        <f>'Share E-Bikes_SmallPLEVs'!AM2*'E-Bikes EU27+4'!$B$30</f>
        <v>1179.7384913245235</v>
      </c>
      <c r="AD2" s="11">
        <f>'Share E-Bikes_SmallPLEVs'!AN2*'E-Bikes EU27+4'!$B$31</f>
        <v>1191.0848714889792</v>
      </c>
      <c r="AE2" s="11">
        <f>'Share E-Bikes_SmallPLEVs'!AO2*'E-Bikes EU27+4'!$B$32</f>
        <v>1201.1583725195133</v>
      </c>
      <c r="AF2" s="11">
        <f>'Share E-Bikes_SmallPLEVs'!AP2*'E-Bikes EU27+4'!$B$33</f>
        <v>1210.1227336845438</v>
      </c>
      <c r="AG2" s="11">
        <f>'Share E-Bikes_SmallPLEVs'!AQ2*'E-Bikes EU27+4'!$B$34</f>
        <v>1218.1189402305142</v>
      </c>
      <c r="AH2" s="11">
        <f>'Share E-Bikes_SmallPLEVs'!AR2*'E-Bikes EU27+4'!$B$35</f>
        <v>1225.2684145070921</v>
      </c>
      <c r="AI2" s="11">
        <f>'Share E-Bikes_SmallPLEVs'!AS2*'E-Bikes EU27+4'!$B$36</f>
        <v>1231.6758111477798</v>
      </c>
      <c r="AJ2" s="11">
        <f>'Share E-Bikes_SmallPLEVs'!AT2*'E-Bikes EU27+4'!$B$37</f>
        <v>1237.4314384738602</v>
      </c>
      <c r="AK2" s="11">
        <f>'Share E-Bikes_SmallPLEVs'!AU2*'E-Bikes EU27+4'!$B$38</f>
        <v>1242.6133402082535</v>
      </c>
      <c r="AL2" s="11">
        <f>'Share E-Bikes_SmallPLEVs'!AV2*'E-Bikes EU27+4'!$B$39</f>
        <v>1247.2890759438485</v>
      </c>
      <c r="AM2" s="11">
        <f>'Share E-Bikes_SmallPLEVs'!AW2*'E-Bikes EU27+4'!$B$40</f>
        <v>1251.5172388168503</v>
      </c>
      <c r="AN2" s="11">
        <f>'Share E-Bikes_SmallPLEVs'!AX2*'E-Bikes EU27+4'!$B$41</f>
        <v>1255.3487465011874</v>
      </c>
      <c r="AO2" s="11">
        <f>'Share E-Bikes_SmallPLEVs'!AY2*'E-Bikes EU27+4'!$B$42</f>
        <v>1258.8279381962443</v>
      </c>
      <c r="AP2" s="11">
        <f>'Share E-Bikes_SmallPLEVs'!AZ2*'E-Bikes EU27+4'!$B$43</f>
        <v>1261.9935064570518</v>
      </c>
    </row>
    <row r="3" spans="1:42" x14ac:dyDescent="0.35">
      <c r="A3" t="s">
        <v>20</v>
      </c>
      <c r="B3" s="9">
        <f>'Share E-Bikes_SmallPLEVs'!L3*'E-Bikes EU27+4'!$B$3</f>
        <v>13.957861327756049</v>
      </c>
      <c r="C3" s="9">
        <f>'Share E-Bikes_SmallPLEVs'!M3*'E-Bikes EU27+4'!$B$4</f>
        <v>11.016489092197622</v>
      </c>
      <c r="D3" s="9">
        <f>'Share E-Bikes_SmallPLEVs'!N3*'E-Bikes EU27+4'!$B$5</f>
        <v>53.028184342765329</v>
      </c>
      <c r="E3" s="9">
        <f>'Share E-Bikes_SmallPLEVs'!O3*'E-Bikes EU27+4'!$B$6</f>
        <v>192.68815994423315</v>
      </c>
      <c r="F3" s="9">
        <f>'Share E-Bikes_SmallPLEVs'!P3*'E-Bikes EU27+4'!$B$7</f>
        <v>329.33861636185321</v>
      </c>
      <c r="G3" s="9">
        <f>'Share E-Bikes_SmallPLEVs'!Q3*'E-Bikes EU27+4'!$B$8</f>
        <v>396.75414343215101</v>
      </c>
      <c r="H3" s="9">
        <f>'Share E-Bikes_SmallPLEVs'!R3*'E-Bikes EU27+4'!$B$9</f>
        <v>506.31064897352917</v>
      </c>
      <c r="I3" s="9">
        <f>'Share E-Bikes_SmallPLEVs'!S3*'E-Bikes EU27+4'!$B$10</f>
        <v>653.50631783094627</v>
      </c>
      <c r="J3" s="9">
        <f>'Share E-Bikes_SmallPLEVs'!T3*'E-Bikes EU27+4'!$B$11</f>
        <v>759.41739617713608</v>
      </c>
      <c r="K3" s="9">
        <f>'Share E-Bikes_SmallPLEVs'!U3*'E-Bikes EU27+4'!$B$12</f>
        <v>733.4316082301865</v>
      </c>
      <c r="L3" s="9">
        <f>'Share E-Bikes_SmallPLEVs'!V3*'E-Bikes EU27+4'!$B$13</f>
        <v>625.70963584058939</v>
      </c>
      <c r="M3" s="9">
        <f>'Share E-Bikes_SmallPLEVs'!W3*'E-Bikes EU27+4'!$B$14</f>
        <v>626.28006797945386</v>
      </c>
      <c r="N3" s="11">
        <f>'Share E-Bikes_SmallPLEVs'!X3*'E-Bikes EU27+4'!$B$15</f>
        <v>706.01457444821665</v>
      </c>
      <c r="O3" s="11">
        <f>'Share E-Bikes_SmallPLEVs'!Y3*'E-Bikes EU27+4'!$B$16</f>
        <v>780.97205340074504</v>
      </c>
      <c r="P3" s="11">
        <f>'Share E-Bikes_SmallPLEVs'!Z3*'E-Bikes EU27+4'!$B$17</f>
        <v>849.90492409166313</v>
      </c>
      <c r="Q3" s="11">
        <f>'Share E-Bikes_SmallPLEVs'!AA3*'E-Bikes EU27+4'!$B$18</f>
        <v>912.42752941294953</v>
      </c>
      <c r="R3" s="11">
        <f>'Share E-Bikes_SmallPLEVs'!AB3*'E-Bikes EU27+4'!$B$19</f>
        <v>968.49698082625548</v>
      </c>
      <c r="S3" s="11">
        <f>'Share E-Bikes_SmallPLEVs'!AC3*'E-Bikes EU27+4'!$B$20</f>
        <v>1018.3629901371144</v>
      </c>
      <c r="T3" s="11">
        <f>'Share E-Bikes_SmallPLEVs'!AD3*'E-Bikes EU27+4'!$B$21</f>
        <v>1062.4528867603437</v>
      </c>
      <c r="U3" s="11">
        <f>'Share E-Bikes_SmallPLEVs'!AE3*'E-Bikes EU27+4'!$B$22</f>
        <v>1102.119399869066</v>
      </c>
      <c r="V3" s="11">
        <f>'Share E-Bikes_SmallPLEVs'!AF3*'E-Bikes EU27+4'!$B$23</f>
        <v>1137.1127538995333</v>
      </c>
      <c r="W3" s="11">
        <f>'Share E-Bikes_SmallPLEVs'!AG3*'E-Bikes EU27+4'!$B$24</f>
        <v>1167.1068559080559</v>
      </c>
      <c r="X3" s="11">
        <f>'Share E-Bikes_SmallPLEVs'!AH3*'E-Bikes EU27+4'!$B$25</f>
        <v>1193.4294897093646</v>
      </c>
      <c r="Y3" s="11">
        <f>'Share E-Bikes_SmallPLEVs'!AI3*'E-Bikes EU27+4'!$B$26</f>
        <v>1216.5433156607264</v>
      </c>
      <c r="Z3" s="11">
        <f>'Share E-Bikes_SmallPLEVs'!AJ3*'E-Bikes EU27+4'!$B$27</f>
        <v>1236.8622964766478</v>
      </c>
      <c r="AA3" s="11">
        <f>'Share E-Bikes_SmallPLEVs'!AK3*'E-Bikes EU27+4'!$B$28</f>
        <v>1254.7517642600476</v>
      </c>
      <c r="AB3" s="11">
        <f>'Share E-Bikes_SmallPLEVs'!AL3*'E-Bikes EU27+4'!$B$29</f>
        <v>1270.5310881231317</v>
      </c>
      <c r="AC3" s="11">
        <f>'Share E-Bikes_SmallPLEVs'!AM3*'E-Bikes EU27+4'!$B$30</f>
        <v>1284.4776599868496</v>
      </c>
      <c r="AD3" s="11">
        <f>'Share E-Bikes_SmallPLEVs'!AN3*'E-Bikes EU27+4'!$B$31</f>
        <v>1296.8313908773273</v>
      </c>
      <c r="AE3" s="11">
        <f>'Share E-Bikes_SmallPLEVs'!AO3*'E-Bikes EU27+4'!$B$32</f>
        <v>1307.7992342822231</v>
      </c>
      <c r="AF3" s="11">
        <f>'Share E-Bikes_SmallPLEVs'!AP3*'E-Bikes EU27+4'!$B$33</f>
        <v>1317.5594665177653</v>
      </c>
      <c r="AG3" s="11">
        <f>'Share E-Bikes_SmallPLEVs'!AQ3*'E-Bikes EU27+4'!$B$34</f>
        <v>1326.2655897378424</v>
      </c>
      <c r="AH3" s="11">
        <f>'Share E-Bikes_SmallPLEVs'!AR3*'E-Bikes EU27+4'!$B$35</f>
        <v>1334.04980637267</v>
      </c>
      <c r="AI3" s="11">
        <f>'Share E-Bikes_SmallPLEVs'!AS3*'E-Bikes EU27+4'!$B$36</f>
        <v>1341.026062470238</v>
      </c>
      <c r="AJ3" s="11">
        <f>'Share E-Bikes_SmallPLEVs'!AT3*'E-Bikes EU27+4'!$B$37</f>
        <v>1347.2926840765736</v>
      </c>
      <c r="AK3" s="11">
        <f>'Share E-Bikes_SmallPLEVs'!AU3*'E-Bikes EU27+4'!$B$38</f>
        <v>1352.9346437676595</v>
      </c>
      <c r="AL3" s="11">
        <f>'Share E-Bikes_SmallPLEVs'!AV3*'E-Bikes EU27+4'!$B$39</f>
        <v>1358.0254991907382</v>
      </c>
      <c r="AM3" s="11">
        <f>'Share E-Bikes_SmallPLEVs'!AW3*'E-Bikes EU27+4'!$B$40</f>
        <v>1362.6290454792545</v>
      </c>
      <c r="AN3" s="11">
        <f>'Share E-Bikes_SmallPLEVs'!AX3*'E-Bikes EU27+4'!$B$41</f>
        <v>1366.8007208639183</v>
      </c>
      <c r="AO3" s="11">
        <f>'Share E-Bikes_SmallPLEVs'!AY3*'E-Bikes EU27+4'!$B$42</f>
        <v>1370.5888010528547</v>
      </c>
      <c r="AP3" s="11">
        <f>'Share E-Bikes_SmallPLEVs'!AZ3*'E-Bikes EU27+4'!$B$43</f>
        <v>1374.035413791247</v>
      </c>
    </row>
    <row r="4" spans="1:42" x14ac:dyDescent="0.35">
      <c r="A4" t="s">
        <v>21</v>
      </c>
      <c r="B4" s="9">
        <f>'Share E-Bikes_SmallPLEVs'!L4*'E-Bikes EU27+4'!$B$3</f>
        <v>0</v>
      </c>
      <c r="C4" s="9">
        <f>'Share E-Bikes_SmallPLEVs'!M4*'E-Bikes EU27+4'!$B$4</f>
        <v>0</v>
      </c>
      <c r="D4" s="9">
        <f>'Share E-Bikes_SmallPLEVs'!N4*'E-Bikes EU27+4'!$B$5</f>
        <v>0</v>
      </c>
      <c r="E4" s="9">
        <f>'Share E-Bikes_SmallPLEVs'!O4*'E-Bikes EU27+4'!$B$6</f>
        <v>0</v>
      </c>
      <c r="F4" s="9">
        <f>'Share E-Bikes_SmallPLEVs'!P4*'E-Bikes EU27+4'!$B$7</f>
        <v>0</v>
      </c>
      <c r="G4" s="9">
        <f>'Share E-Bikes_SmallPLEVs'!Q4*'E-Bikes EU27+4'!$B$8</f>
        <v>0</v>
      </c>
      <c r="H4" s="9">
        <f>'Share E-Bikes_SmallPLEVs'!R4*'E-Bikes EU27+4'!$B$9</f>
        <v>0</v>
      </c>
      <c r="I4" s="9">
        <f>'Share E-Bikes_SmallPLEVs'!S4*'E-Bikes EU27+4'!$B$10</f>
        <v>0.15304597607282114</v>
      </c>
      <c r="J4" s="9">
        <f>'Share E-Bikes_SmallPLEVs'!T4*'E-Bikes EU27+4'!$B$11</f>
        <v>0.29321134987534214</v>
      </c>
      <c r="K4" s="9">
        <f>'Share E-Bikes_SmallPLEVs'!U4*'E-Bikes EU27+4'!$B$12</f>
        <v>1.4610191399007697</v>
      </c>
      <c r="L4" s="9">
        <f>'Share E-Bikes_SmallPLEVs'!V4*'E-Bikes EU27+4'!$B$13</f>
        <v>1.557783325744206</v>
      </c>
      <c r="M4" s="9">
        <f>'Share E-Bikes_SmallPLEVs'!W4*'E-Bikes EU27+4'!$B$14</f>
        <v>8.0636918623964018</v>
      </c>
      <c r="N4" s="11">
        <f>'Share E-Bikes_SmallPLEVs'!X4*'E-Bikes EU27+4'!$B$15</f>
        <v>9.0903164092045063</v>
      </c>
      <c r="O4" s="11">
        <f>'Share E-Bikes_SmallPLEVs'!Y4*'E-Bikes EU27+4'!$B$16</f>
        <v>10.05543416395809</v>
      </c>
      <c r="P4" s="11">
        <f>'Share E-Bikes_SmallPLEVs'!Z4*'E-Bikes EU27+4'!$B$17</f>
        <v>10.942981855257464</v>
      </c>
      <c r="Q4" s="11">
        <f>'Share E-Bikes_SmallPLEVs'!AA4*'E-Bikes EU27+4'!$B$18</f>
        <v>11.747993940939262</v>
      </c>
      <c r="R4" s="11">
        <f>'Share E-Bikes_SmallPLEVs'!AB4*'E-Bikes EU27+4'!$B$19</f>
        <v>12.469918208063373</v>
      </c>
      <c r="S4" s="11">
        <f>'Share E-Bikes_SmallPLEVs'!AC4*'E-Bikes EU27+4'!$B$20</f>
        <v>13.111969830091601</v>
      </c>
      <c r="T4" s="11">
        <f>'Share E-Bikes_SmallPLEVs'!AD4*'E-Bikes EU27+4'!$B$21</f>
        <v>13.679650902493696</v>
      </c>
      <c r="U4" s="11">
        <f>'Share E-Bikes_SmallPLEVs'!AE4*'E-Bikes EU27+4'!$B$22</f>
        <v>14.190378539086684</v>
      </c>
      <c r="V4" s="11">
        <f>'Share E-Bikes_SmallPLEVs'!AF4*'E-Bikes EU27+4'!$B$23</f>
        <v>14.640936745487554</v>
      </c>
      <c r="W4" s="11">
        <f>'Share E-Bikes_SmallPLEVs'!AG4*'E-Bikes EU27+4'!$B$24</f>
        <v>15.027126900103724</v>
      </c>
      <c r="X4" s="11">
        <f>'Share E-Bikes_SmallPLEVs'!AH4*'E-Bikes EU27+4'!$B$25</f>
        <v>15.366044931880229</v>
      </c>
      <c r="Y4" s="11">
        <f>'Share E-Bikes_SmallPLEVs'!AI4*'E-Bikes EU27+4'!$B$26</f>
        <v>15.663647841125234</v>
      </c>
      <c r="Z4" s="11">
        <f>'Share E-Bikes_SmallPLEVs'!AJ4*'E-Bikes EU27+4'!$B$27</f>
        <v>15.925265619871002</v>
      </c>
      <c r="AA4" s="11">
        <f>'Share E-Bikes_SmallPLEVs'!AK4*'E-Bikes EU27+4'!$B$28</f>
        <v>16.155602114936237</v>
      </c>
      <c r="AB4" s="11">
        <f>'Share E-Bikes_SmallPLEVs'!AL4*'E-Bikes EU27+4'!$B$29</f>
        <v>16.358769374975946</v>
      </c>
      <c r="AC4" s="11">
        <f>'Share E-Bikes_SmallPLEVs'!AM4*'E-Bikes EU27+4'!$B$30</f>
        <v>16.538338969787763</v>
      </c>
      <c r="AD4" s="11">
        <f>'Share E-Bikes_SmallPLEVs'!AN4*'E-Bikes EU27+4'!$B$31</f>
        <v>16.697399882540694</v>
      </c>
      <c r="AE4" s="11">
        <f>'Share E-Bikes_SmallPLEVs'!AO4*'E-Bikes EU27+4'!$B$32</f>
        <v>16.838616750414893</v>
      </c>
      <c r="AF4" s="11">
        <f>'Share E-Bikes_SmallPLEVs'!AP4*'E-Bikes EU27+4'!$B$33</f>
        <v>16.964284976623588</v>
      </c>
      <c r="AG4" s="11">
        <f>'Share E-Bikes_SmallPLEVs'!AQ4*'E-Bikes EU27+4'!$B$34</f>
        <v>17.076380983749043</v>
      </c>
      <c r="AH4" s="11">
        <f>'Share E-Bikes_SmallPLEVs'!AR4*'E-Bikes EU27+4'!$B$35</f>
        <v>17.176606949004338</v>
      </c>
      <c r="AI4" s="11">
        <f>'Share E-Bikes_SmallPLEVs'!AS4*'E-Bikes EU27+4'!$B$36</f>
        <v>17.266429988887186</v>
      </c>
      <c r="AJ4" s="11">
        <f>'Share E-Bikes_SmallPLEVs'!AT4*'E-Bikes EU27+4'!$B$37</f>
        <v>17.347116103990224</v>
      </c>
      <c r="AK4" s="11">
        <f>'Share E-Bikes_SmallPLEVs'!AU4*'E-Bikes EU27+4'!$B$38</f>
        <v>17.419759361815359</v>
      </c>
      <c r="AL4" s="11">
        <f>'Share E-Bikes_SmallPLEVs'!AV4*'E-Bikes EU27+4'!$B$39</f>
        <v>17.485306856533114</v>
      </c>
      <c r="AM4" s="11">
        <f>'Share E-Bikes_SmallPLEVs'!AW4*'E-Bikes EU27+4'!$B$40</f>
        <v>17.544579984711433</v>
      </c>
      <c r="AN4" s="11">
        <f>'Share E-Bikes_SmallPLEVs'!AX4*'E-Bikes EU27+4'!$B$41</f>
        <v>17.598292543312251</v>
      </c>
      <c r="AO4" s="11">
        <f>'Share E-Bikes_SmallPLEVs'!AY4*'E-Bikes EU27+4'!$B$42</f>
        <v>17.64706610797667</v>
      </c>
      <c r="AP4" s="11">
        <f>'Share E-Bikes_SmallPLEVs'!AZ4*'E-Bikes EU27+4'!$B$43</f>
        <v>17.691443096024638</v>
      </c>
    </row>
    <row r="5" spans="1:42" x14ac:dyDescent="0.35">
      <c r="A5" t="s">
        <v>22</v>
      </c>
      <c r="B5" s="9">
        <f>'Share E-Bikes_SmallPLEVs'!L5*'E-Bikes EU27+4'!$B$3</f>
        <v>108.87131835649718</v>
      </c>
      <c r="C5" s="9">
        <f>'Share E-Bikes_SmallPLEVs'!M5*'E-Bikes EU27+4'!$B$4</f>
        <v>107.9615931035367</v>
      </c>
      <c r="D5" s="9">
        <f>'Share E-Bikes_SmallPLEVs'!N5*'E-Bikes EU27+4'!$B$5</f>
        <v>112.41975080666249</v>
      </c>
      <c r="E5" s="9">
        <f>'Share E-Bikes_SmallPLEVs'!O5*'E-Bikes EU27+4'!$B$6</f>
        <v>118.0214979658428</v>
      </c>
      <c r="F5" s="9">
        <f>'Share E-Bikes_SmallPLEVs'!P5*'E-Bikes EU27+4'!$B$7</f>
        <v>146.93569037682681</v>
      </c>
      <c r="G5" s="9">
        <f>'Share E-Bikes_SmallPLEVs'!Q5*'E-Bikes EU27+4'!$B$8</f>
        <v>185.714705436326</v>
      </c>
      <c r="H5" s="9">
        <f>'Share E-Bikes_SmallPLEVs'!R5*'E-Bikes EU27+4'!$B$9</f>
        <v>229.0452935832632</v>
      </c>
      <c r="I5" s="9">
        <f>'Share E-Bikes_SmallPLEVs'!S5*'E-Bikes EU27+4'!$B$10</f>
        <v>269.36091788816515</v>
      </c>
      <c r="J5" s="9">
        <f>'Share E-Bikes_SmallPLEVs'!T5*'E-Bikes EU27+4'!$B$11</f>
        <v>328.39671186038316</v>
      </c>
      <c r="K5" s="9">
        <f>'Share E-Bikes_SmallPLEVs'!U5*'E-Bikes EU27+4'!$B$12</f>
        <v>388.63109121360475</v>
      </c>
      <c r="L5" s="9">
        <f>'Share E-Bikes_SmallPLEVs'!V5*'E-Bikes EU27+4'!$B$13</f>
        <v>443.96824783709872</v>
      </c>
      <c r="M5" s="9">
        <f>'Share E-Bikes_SmallPLEVs'!W5*'E-Bikes EU27+4'!$B$14</f>
        <v>502.63679275604238</v>
      </c>
      <c r="N5" s="11">
        <f>'Share E-Bikes_SmallPLEVs'!X5*'E-Bikes EU27+4'!$B$15</f>
        <v>566.62972284041427</v>
      </c>
      <c r="O5" s="11">
        <f>'Share E-Bikes_SmallPLEVs'!Y5*'E-Bikes EU27+4'!$B$16</f>
        <v>626.78872955338761</v>
      </c>
      <c r="P5" s="11">
        <f>'Share E-Bikes_SmallPLEVs'!Z5*'E-Bikes EU27+4'!$B$17</f>
        <v>682.11253564438198</v>
      </c>
      <c r="Q5" s="11">
        <f>'Share E-Bikes_SmallPLEVs'!AA5*'E-Bikes EU27+4'!$B$18</f>
        <v>732.29162231854741</v>
      </c>
      <c r="R5" s="11">
        <f>'Share E-Bikes_SmallPLEVs'!AB5*'E-Bikes EU27+4'!$B$19</f>
        <v>777.29156830261695</v>
      </c>
      <c r="S5" s="11">
        <f>'Share E-Bikes_SmallPLEVs'!AC5*'E-Bikes EU27+4'!$B$20</f>
        <v>817.31278607570982</v>
      </c>
      <c r="T5" s="11">
        <f>'Share E-Bikes_SmallPLEVs'!AD5*'E-Bikes EU27+4'!$B$21</f>
        <v>852.69823958877384</v>
      </c>
      <c r="U5" s="11">
        <f>'Share E-Bikes_SmallPLEVs'!AE5*'E-Bikes EU27+4'!$B$22</f>
        <v>884.53359560307001</v>
      </c>
      <c r="V5" s="11">
        <f>'Share E-Bikes_SmallPLEVs'!AF5*'E-Bikes EU27+4'!$B$23</f>
        <v>912.61839046872421</v>
      </c>
      <c r="W5" s="11">
        <f>'Share E-Bikes_SmallPLEVs'!AG5*'E-Bikes EU27+4'!$B$24</f>
        <v>936.69091010646548</v>
      </c>
      <c r="X5" s="11">
        <f>'Share E-Bikes_SmallPLEVs'!AH5*'E-Bikes EU27+4'!$B$25</f>
        <v>957.81680075386771</v>
      </c>
      <c r="Y5" s="11">
        <f>'Share E-Bikes_SmallPLEVs'!AI5*'E-Bikes EU27+4'!$B$26</f>
        <v>976.3673820968063</v>
      </c>
      <c r="Z5" s="11">
        <f>'Share E-Bikes_SmallPLEVs'!AJ5*'E-Bikes EU27+4'!$B$27</f>
        <v>992.67489030529248</v>
      </c>
      <c r="AA5" s="11">
        <f>'Share E-Bikes_SmallPLEVs'!AK5*'E-Bikes EU27+4'!$B$28</f>
        <v>1007.0325318310253</v>
      </c>
      <c r="AB5" s="11">
        <f>'Share E-Bikes_SmallPLEVs'!AL5*'E-Bikes EU27+4'!$B$29</f>
        <v>1019.6966243735006</v>
      </c>
      <c r="AC5" s="11">
        <f>'Share E-Bikes_SmallPLEVs'!AM5*'E-Bikes EU27+4'!$B$30</f>
        <v>1030.8897957834372</v>
      </c>
      <c r="AD5" s="11">
        <f>'Share E-Bikes_SmallPLEVs'!AN5*'E-Bikes EU27+4'!$B$31</f>
        <v>1040.80459267837</v>
      </c>
      <c r="AE5" s="11">
        <f>'Share E-Bikes_SmallPLEVs'!AO5*'E-Bikes EU27+4'!$B$32</f>
        <v>1049.6071107758617</v>
      </c>
      <c r="AF5" s="11">
        <f>'Share E-Bikes_SmallPLEVs'!AP5*'E-Bikes EU27+4'!$B$33</f>
        <v>1057.440430209537</v>
      </c>
      <c r="AG5" s="11">
        <f>'Share E-Bikes_SmallPLEVs'!AQ5*'E-Bikes EU27+4'!$B$34</f>
        <v>1064.4277479870241</v>
      </c>
      <c r="AH5" s="11">
        <f>'Share E-Bikes_SmallPLEVs'!AR5*'E-Bikes EU27+4'!$B$35</f>
        <v>1070.6751664879373</v>
      </c>
      <c r="AI5" s="11">
        <f>'Share E-Bikes_SmallPLEVs'!AS5*'E-Bikes EU27+4'!$B$36</f>
        <v>1076.2741359739682</v>
      </c>
      <c r="AJ5" s="11">
        <f>'Share E-Bikes_SmallPLEVs'!AT5*'E-Bikes EU27+4'!$B$37</f>
        <v>1081.3035704820575</v>
      </c>
      <c r="AK5" s="11">
        <f>'Share E-Bikes_SmallPLEVs'!AU5*'E-Bikes EU27+4'!$B$38</f>
        <v>1085.8316668864909</v>
      </c>
      <c r="AL5" s="11">
        <f>'Share E-Bikes_SmallPLEVs'!AV5*'E-Bikes EU27+4'!$B$39</f>
        <v>1089.9174607238976</v>
      </c>
      <c r="AM5" s="11">
        <f>'Share E-Bikes_SmallPLEVs'!AW5*'E-Bikes EU27+4'!$B$40</f>
        <v>1093.6121523803461</v>
      </c>
      <c r="AN5" s="11">
        <f>'Share E-Bikes_SmallPLEVs'!AX5*'E-Bikes EU27+4'!$B$41</f>
        <v>1096.9602351997974</v>
      </c>
      <c r="AO5" s="11">
        <f>'Share E-Bikes_SmallPLEVs'!AY5*'E-Bikes EU27+4'!$B$42</f>
        <v>1100.0004540638793</v>
      </c>
      <c r="AP5" s="11">
        <f>'Share E-Bikes_SmallPLEVs'!AZ5*'E-Bikes EU27+4'!$B$43</f>
        <v>1102.7666196522027</v>
      </c>
    </row>
    <row r="6" spans="1:42" x14ac:dyDescent="0.35">
      <c r="A6" t="s">
        <v>23</v>
      </c>
      <c r="B6" s="9">
        <f>'Share E-Bikes_SmallPLEVs'!L6*'E-Bikes EU27+4'!$B$3</f>
        <v>0</v>
      </c>
      <c r="C6" s="9">
        <f>'Share E-Bikes_SmallPLEVs'!M6*'E-Bikes EU27+4'!$B$4</f>
        <v>0</v>
      </c>
      <c r="D6" s="9">
        <f>'Share E-Bikes_SmallPLEVs'!N6*'E-Bikes EU27+4'!$B$5</f>
        <v>0</v>
      </c>
      <c r="E6" s="9">
        <f>'Share E-Bikes_SmallPLEVs'!O6*'E-Bikes EU27+4'!$B$6</f>
        <v>0</v>
      </c>
      <c r="F6" s="9">
        <f>'Share E-Bikes_SmallPLEVs'!P6*'E-Bikes EU27+4'!$B$7</f>
        <v>0</v>
      </c>
      <c r="G6" s="9">
        <f>'Share E-Bikes_SmallPLEVs'!Q6*'E-Bikes EU27+4'!$B$8</f>
        <v>2.8138591732776668</v>
      </c>
      <c r="H6" s="9">
        <f>'Share E-Bikes_SmallPLEVs'!R6*'E-Bikes EU27+4'!$B$9</f>
        <v>3.0137538629376732</v>
      </c>
      <c r="I6" s="9">
        <f>'Share E-Bikes_SmallPLEVs'!S6*'E-Bikes EU27+4'!$B$10</f>
        <v>3.0609195214564227</v>
      </c>
      <c r="J6" s="9">
        <f>'Share E-Bikes_SmallPLEVs'!T6*'E-Bikes EU27+4'!$B$11</f>
        <v>2.9321134987534214</v>
      </c>
      <c r="K6" s="9">
        <f>'Share E-Bikes_SmallPLEVs'!U6*'E-Bikes EU27+4'!$B$12</f>
        <v>0.29220382798015399</v>
      </c>
      <c r="L6" s="9">
        <f>'Share E-Bikes_SmallPLEVs'!V6*'E-Bikes EU27+4'!$B$13</f>
        <v>1.557783325744206</v>
      </c>
      <c r="M6" s="9">
        <f>'Share E-Bikes_SmallPLEVs'!W6*'E-Bikes EU27+4'!$B$14</f>
        <v>1.3439486437327337</v>
      </c>
      <c r="N6" s="11">
        <f>'Share E-Bikes_SmallPLEVs'!X6*'E-Bikes EU27+4'!$B$15</f>
        <v>1.5150527348674179</v>
      </c>
      <c r="O6" s="11">
        <f>'Share E-Bikes_SmallPLEVs'!Y6*'E-Bikes EU27+4'!$B$16</f>
        <v>1.675905693993015</v>
      </c>
      <c r="P6" s="11">
        <f>'Share E-Bikes_SmallPLEVs'!Z6*'E-Bikes EU27+4'!$B$17</f>
        <v>1.8238303092095773</v>
      </c>
      <c r="Q6" s="11">
        <f>'Share E-Bikes_SmallPLEVs'!AA6*'E-Bikes EU27+4'!$B$18</f>
        <v>1.957998990156544</v>
      </c>
      <c r="R6" s="11">
        <f>'Share E-Bikes_SmallPLEVs'!AB6*'E-Bikes EU27+4'!$B$19</f>
        <v>2.0783197013438954</v>
      </c>
      <c r="S6" s="11">
        <f>'Share E-Bikes_SmallPLEVs'!AC6*'E-Bikes EU27+4'!$B$20</f>
        <v>2.1853283050152674</v>
      </c>
      <c r="T6" s="11">
        <f>'Share E-Bikes_SmallPLEVs'!AD6*'E-Bikes EU27+4'!$B$21</f>
        <v>2.2799418170822832</v>
      </c>
      <c r="U6" s="11">
        <f>'Share E-Bikes_SmallPLEVs'!AE6*'E-Bikes EU27+4'!$B$22</f>
        <v>2.3650630898477814</v>
      </c>
      <c r="V6" s="11">
        <f>'Share E-Bikes_SmallPLEVs'!AF6*'E-Bikes EU27+4'!$B$23</f>
        <v>2.4401561242479266</v>
      </c>
      <c r="W6" s="11">
        <f>'Share E-Bikes_SmallPLEVs'!AG6*'E-Bikes EU27+4'!$B$24</f>
        <v>2.5045211500172875</v>
      </c>
      <c r="X6" s="11">
        <f>'Share E-Bikes_SmallPLEVs'!AH6*'E-Bikes EU27+4'!$B$25</f>
        <v>2.5610074886467054</v>
      </c>
      <c r="Y6" s="11">
        <f>'Share E-Bikes_SmallPLEVs'!AI6*'E-Bikes EU27+4'!$B$26</f>
        <v>2.6106079735208727</v>
      </c>
      <c r="Z6" s="11">
        <f>'Share E-Bikes_SmallPLEVs'!AJ6*'E-Bikes EU27+4'!$B$27</f>
        <v>2.6542109366451672</v>
      </c>
      <c r="AA6" s="11">
        <f>'Share E-Bikes_SmallPLEVs'!AK6*'E-Bikes EU27+4'!$B$28</f>
        <v>2.6926003524893733</v>
      </c>
      <c r="AB6" s="11">
        <f>'Share E-Bikes_SmallPLEVs'!AL6*'E-Bikes EU27+4'!$B$29</f>
        <v>2.7264615624959916</v>
      </c>
      <c r="AC6" s="11">
        <f>'Share E-Bikes_SmallPLEVs'!AM6*'E-Bikes EU27+4'!$B$30</f>
        <v>2.7563898282979613</v>
      </c>
      <c r="AD6" s="11">
        <f>'Share E-Bikes_SmallPLEVs'!AN6*'E-Bikes EU27+4'!$B$31</f>
        <v>2.7828999804234495</v>
      </c>
      <c r="AE6" s="11">
        <f>'Share E-Bikes_SmallPLEVs'!AO6*'E-Bikes EU27+4'!$B$32</f>
        <v>2.806436125069149</v>
      </c>
      <c r="AF6" s="11">
        <f>'Share E-Bikes_SmallPLEVs'!AP6*'E-Bikes EU27+4'!$B$33</f>
        <v>2.8273808294372653</v>
      </c>
      <c r="AG6" s="11">
        <f>'Share E-Bikes_SmallPLEVs'!AQ6*'E-Bikes EU27+4'!$B$34</f>
        <v>2.8460634972915084</v>
      </c>
      <c r="AH6" s="11">
        <f>'Share E-Bikes_SmallPLEVs'!AR6*'E-Bikes EU27+4'!$B$35</f>
        <v>2.8627678248340569</v>
      </c>
      <c r="AI6" s="11">
        <f>'Share E-Bikes_SmallPLEVs'!AS6*'E-Bikes EU27+4'!$B$36</f>
        <v>2.8777383314811988</v>
      </c>
      <c r="AJ6" s="11">
        <f>'Share E-Bikes_SmallPLEVs'!AT6*'E-Bikes EU27+4'!$B$37</f>
        <v>2.8911860173317043</v>
      </c>
      <c r="AK6" s="11">
        <f>'Share E-Bikes_SmallPLEVs'!AU6*'E-Bikes EU27+4'!$B$38</f>
        <v>2.9032932269692275</v>
      </c>
      <c r="AL6" s="11">
        <f>'Share E-Bikes_SmallPLEVs'!AV6*'E-Bikes EU27+4'!$B$39</f>
        <v>2.9142178094221856</v>
      </c>
      <c r="AM6" s="11">
        <f>'Share E-Bikes_SmallPLEVs'!AW6*'E-Bikes EU27+4'!$B$40</f>
        <v>2.9240966641185726</v>
      </c>
      <c r="AN6" s="11">
        <f>'Share E-Bikes_SmallPLEVs'!AX6*'E-Bikes EU27+4'!$B$41</f>
        <v>2.9330487572187089</v>
      </c>
      <c r="AO6" s="11">
        <f>'Share E-Bikes_SmallPLEVs'!AY6*'E-Bikes EU27+4'!$B$42</f>
        <v>2.9411776846627791</v>
      </c>
      <c r="AP6" s="11">
        <f>'Share E-Bikes_SmallPLEVs'!AZ6*'E-Bikes EU27+4'!$B$43</f>
        <v>2.94857384933744</v>
      </c>
    </row>
    <row r="7" spans="1:42" x14ac:dyDescent="0.35">
      <c r="A7" t="s">
        <v>24</v>
      </c>
      <c r="B7" s="9">
        <f>'Share E-Bikes_SmallPLEVs'!L7*'E-Bikes EU27+4'!$B$3</f>
        <v>2.7915722655512099</v>
      </c>
      <c r="C7" s="9">
        <f>'Share E-Bikes_SmallPLEVs'!M7*'E-Bikes EU27+4'!$B$4</f>
        <v>4.4065956368790493</v>
      </c>
      <c r="D7" s="9">
        <f>'Share E-Bikes_SmallPLEVs'!N7*'E-Bikes EU27+4'!$B$5</f>
        <v>10.605636868553065</v>
      </c>
      <c r="E7" s="9">
        <f>'Share E-Bikes_SmallPLEVs'!O7*'E-Bikes EU27+4'!$B$6</f>
        <v>12.043009996514572</v>
      </c>
      <c r="F7" s="9">
        <f>'Share E-Bikes_SmallPLEVs'!P7*'E-Bikes EU27+4'!$B$7</f>
        <v>0</v>
      </c>
      <c r="G7" s="9">
        <f>'Share E-Bikes_SmallPLEVs'!Q7*'E-Bikes EU27+4'!$B$8</f>
        <v>2.8138591732776668</v>
      </c>
      <c r="H7" s="9">
        <f>'Share E-Bikes_SmallPLEVs'!R7*'E-Bikes EU27+4'!$B$9</f>
        <v>45.206307944065102</v>
      </c>
      <c r="I7" s="9">
        <f>'Share E-Bikes_SmallPLEVs'!S7*'E-Bikes EU27+4'!$B$10</f>
        <v>48.974712343302762</v>
      </c>
      <c r="J7" s="9">
        <f>'Share E-Bikes_SmallPLEVs'!T7*'E-Bikes EU27+4'!$B$11</f>
        <v>49.845929478808159</v>
      </c>
      <c r="K7" s="9">
        <f>'Share E-Bikes_SmallPLEVs'!U7*'E-Bikes EU27+4'!$B$12</f>
        <v>233.76306238412317</v>
      </c>
      <c r="L7" s="9">
        <f>'Share E-Bikes_SmallPLEVs'!V7*'E-Bikes EU27+4'!$B$13</f>
        <v>233.66749886163089</v>
      </c>
      <c r="M7" s="9">
        <f>'Share E-Bikes_SmallPLEVs'!W7*'E-Bikes EU27+4'!$B$14</f>
        <v>330.6113663582525</v>
      </c>
      <c r="N7" s="11">
        <f>'Share E-Bikes_SmallPLEVs'!X7*'E-Bikes EU27+4'!$B$15</f>
        <v>372.70297277738479</v>
      </c>
      <c r="O7" s="11">
        <f>'Share E-Bikes_SmallPLEVs'!Y7*'E-Bikes EU27+4'!$B$16</f>
        <v>412.27280072228172</v>
      </c>
      <c r="P7" s="11">
        <f>'Share E-Bikes_SmallPLEVs'!Z7*'E-Bikes EU27+4'!$B$17</f>
        <v>448.66225606555605</v>
      </c>
      <c r="Q7" s="11">
        <f>'Share E-Bikes_SmallPLEVs'!AA7*'E-Bikes EU27+4'!$B$18</f>
        <v>481.66775157850981</v>
      </c>
      <c r="R7" s="11">
        <f>'Share E-Bikes_SmallPLEVs'!AB7*'E-Bikes EU27+4'!$B$19</f>
        <v>511.26664653059834</v>
      </c>
      <c r="S7" s="11">
        <f>'Share E-Bikes_SmallPLEVs'!AC7*'E-Bikes EU27+4'!$B$20</f>
        <v>537.59076303375571</v>
      </c>
      <c r="T7" s="11">
        <f>'Share E-Bikes_SmallPLEVs'!AD7*'E-Bikes EU27+4'!$B$21</f>
        <v>560.86568700224166</v>
      </c>
      <c r="U7" s="11">
        <f>'Share E-Bikes_SmallPLEVs'!AE7*'E-Bikes EU27+4'!$B$22</f>
        <v>581.80552010255406</v>
      </c>
      <c r="V7" s="11">
        <f>'Share E-Bikes_SmallPLEVs'!AF7*'E-Bikes EU27+4'!$B$23</f>
        <v>600.27840656498972</v>
      </c>
      <c r="W7" s="11">
        <f>'Share E-Bikes_SmallPLEVs'!AG7*'E-Bikes EU27+4'!$B$24</f>
        <v>616.11220290425263</v>
      </c>
      <c r="X7" s="11">
        <f>'Share E-Bikes_SmallPLEVs'!AH7*'E-Bikes EU27+4'!$B$25</f>
        <v>630.00784220708942</v>
      </c>
      <c r="Y7" s="11">
        <f>'Share E-Bikes_SmallPLEVs'!AI7*'E-Bikes EU27+4'!$B$26</f>
        <v>642.20956148613459</v>
      </c>
      <c r="Z7" s="11">
        <f>'Share E-Bikes_SmallPLEVs'!AJ7*'E-Bikes EU27+4'!$B$27</f>
        <v>652.93589041471103</v>
      </c>
      <c r="AA7" s="11">
        <f>'Share E-Bikes_SmallPLEVs'!AK7*'E-Bikes EU27+4'!$B$28</f>
        <v>662.37968671238559</v>
      </c>
      <c r="AB7" s="11">
        <f>'Share E-Bikes_SmallPLEVs'!AL7*'E-Bikes EU27+4'!$B$29</f>
        <v>670.70954437401372</v>
      </c>
      <c r="AC7" s="11">
        <f>'Share E-Bikes_SmallPLEVs'!AM7*'E-Bikes EU27+4'!$B$30</f>
        <v>678.07189776129826</v>
      </c>
      <c r="AD7" s="11">
        <f>'Share E-Bikes_SmallPLEVs'!AN7*'E-Bikes EU27+4'!$B$31</f>
        <v>684.59339518416846</v>
      </c>
      <c r="AE7" s="11">
        <f>'Share E-Bikes_SmallPLEVs'!AO7*'E-Bikes EU27+4'!$B$32</f>
        <v>690.38328676701053</v>
      </c>
      <c r="AF7" s="11">
        <f>'Share E-Bikes_SmallPLEVs'!AP7*'E-Bikes EU27+4'!$B$33</f>
        <v>695.53568404156704</v>
      </c>
      <c r="AG7" s="11">
        <f>'Share E-Bikes_SmallPLEVs'!AQ7*'E-Bikes EU27+4'!$B$34</f>
        <v>700.131620333711</v>
      </c>
      <c r="AH7" s="11">
        <f>'Share E-Bikes_SmallPLEVs'!AR7*'E-Bikes EU27+4'!$B$35</f>
        <v>704.24088490917791</v>
      </c>
      <c r="AI7" s="11">
        <f>'Share E-Bikes_SmallPLEVs'!AS7*'E-Bikes EU27+4'!$B$36</f>
        <v>707.92362954437476</v>
      </c>
      <c r="AJ7" s="11">
        <f>'Share E-Bikes_SmallPLEVs'!AT7*'E-Bikes EU27+4'!$B$37</f>
        <v>711.2317602635992</v>
      </c>
      <c r="AK7" s="11">
        <f>'Share E-Bikes_SmallPLEVs'!AU7*'E-Bikes EU27+4'!$B$38</f>
        <v>714.21013383442983</v>
      </c>
      <c r="AL7" s="11">
        <f>'Share E-Bikes_SmallPLEVs'!AV7*'E-Bikes EU27+4'!$B$39</f>
        <v>716.89758111785773</v>
      </c>
      <c r="AM7" s="11">
        <f>'Share E-Bikes_SmallPLEVs'!AW7*'E-Bikes EU27+4'!$B$40</f>
        <v>719.32777937316871</v>
      </c>
      <c r="AN7" s="11">
        <f>'Share E-Bikes_SmallPLEVs'!AX7*'E-Bikes EU27+4'!$B$41</f>
        <v>721.52999427580244</v>
      </c>
      <c r="AO7" s="11">
        <f>'Share E-Bikes_SmallPLEVs'!AY7*'E-Bikes EU27+4'!$B$42</f>
        <v>723.5297104270436</v>
      </c>
      <c r="AP7" s="11">
        <f>'Share E-Bikes_SmallPLEVs'!AZ7*'E-Bikes EU27+4'!$B$43</f>
        <v>725.3491669370103</v>
      </c>
    </row>
    <row r="8" spans="1:42" x14ac:dyDescent="0.35">
      <c r="A8" t="s">
        <v>25</v>
      </c>
      <c r="B8" s="9">
        <f>'Share E-Bikes_SmallPLEVs'!L8*'E-Bikes EU27+4'!$B$3</f>
        <v>418.73583983268145</v>
      </c>
      <c r="C8" s="9">
        <f>'Share E-Bikes_SmallPLEVs'!M8*'E-Bikes EU27+4'!$B$4</f>
        <v>683.02232371625257</v>
      </c>
      <c r="D8" s="9">
        <f>'Share E-Bikes_SmallPLEVs'!N8*'E-Bikes EU27+4'!$B$5</f>
        <v>806.02840201003289</v>
      </c>
      <c r="E8" s="9">
        <f>'Share E-Bikes_SmallPLEVs'!O8*'E-Bikes EU27+4'!$B$6</f>
        <v>987.52681971419486</v>
      </c>
      <c r="F8" s="9">
        <f>'Share E-Bikes_SmallPLEVs'!P8*'E-Bikes EU27+4'!$B$7</f>
        <v>1216.0195065668427</v>
      </c>
      <c r="G8" s="9">
        <f>'Share E-Bikes_SmallPLEVs'!Q8*'E-Bikes EU27+4'!$B$8</f>
        <v>1505.4146577035517</v>
      </c>
      <c r="H8" s="9">
        <f>'Share E-Bikes_SmallPLEVs'!R8*'E-Bikes EU27+4'!$B$9</f>
        <v>1823.3210870772925</v>
      </c>
      <c r="I8" s="9">
        <f>'Share E-Bikes_SmallPLEVs'!S8*'E-Bikes EU27+4'!$B$10</f>
        <v>2203.8620554486247</v>
      </c>
      <c r="J8" s="9">
        <f>'Share E-Bikes_SmallPLEVs'!T8*'E-Bikes EU27+4'!$B$11</f>
        <v>2873.4712287783527</v>
      </c>
      <c r="K8" s="9">
        <f>'Share E-Bikes_SmallPLEVs'!U8*'E-Bikes EU27+4'!$B$12</f>
        <v>3973.9720605300936</v>
      </c>
      <c r="L8" s="9">
        <f>'Share E-Bikes_SmallPLEVs'!V8*'E-Bikes EU27+4'!$B$13</f>
        <v>5062.7958086686685</v>
      </c>
      <c r="M8" s="9">
        <f>'Share E-Bikes_SmallPLEVs'!W8*'E-Bikes EU27+4'!$B$14</f>
        <v>5375.7945749309338</v>
      </c>
      <c r="N8" s="11">
        <f>'Share E-Bikes_SmallPLEVs'!X8*'E-Bikes EU27+4'!$B$15</f>
        <v>6060.2109394696708</v>
      </c>
      <c r="O8" s="11">
        <f>'Share E-Bikes_SmallPLEVs'!Y8*'E-Bikes EU27+4'!$B$16</f>
        <v>6703.6227759720596</v>
      </c>
      <c r="P8" s="11">
        <f>'Share E-Bikes_SmallPLEVs'!Z8*'E-Bikes EU27+4'!$B$17</f>
        <v>7295.3212368383101</v>
      </c>
      <c r="Q8" s="11">
        <f>'Share E-Bikes_SmallPLEVs'!AA8*'E-Bikes EU27+4'!$B$18</f>
        <v>7831.9959606261764</v>
      </c>
      <c r="R8" s="11">
        <f>'Share E-Bikes_SmallPLEVs'!AB8*'E-Bikes EU27+4'!$B$19</f>
        <v>8313.278805375583</v>
      </c>
      <c r="S8" s="11">
        <f>'Share E-Bikes_SmallPLEVs'!AC8*'E-Bikes EU27+4'!$B$20</f>
        <v>8741.3132200610671</v>
      </c>
      <c r="T8" s="11">
        <f>'Share E-Bikes_SmallPLEVs'!AD8*'E-Bikes EU27+4'!$B$21</f>
        <v>9119.7672683291312</v>
      </c>
      <c r="U8" s="11">
        <f>'Share E-Bikes_SmallPLEVs'!AE8*'E-Bikes EU27+4'!$B$22</f>
        <v>9460.2523593911228</v>
      </c>
      <c r="V8" s="11">
        <f>'Share E-Bikes_SmallPLEVs'!AF8*'E-Bikes EU27+4'!$B$23</f>
        <v>9760.6244969917043</v>
      </c>
      <c r="W8" s="11">
        <f>'Share E-Bikes_SmallPLEVs'!AG8*'E-Bikes EU27+4'!$B$24</f>
        <v>10018.084600069149</v>
      </c>
      <c r="X8" s="11">
        <f>'Share E-Bikes_SmallPLEVs'!AH8*'E-Bikes EU27+4'!$B$25</f>
        <v>10244.029954586822</v>
      </c>
      <c r="Y8" s="11">
        <f>'Share E-Bikes_SmallPLEVs'!AI8*'E-Bikes EU27+4'!$B$26</f>
        <v>10442.431894083491</v>
      </c>
      <c r="Z8" s="11">
        <f>'Share E-Bikes_SmallPLEVs'!AJ8*'E-Bikes EU27+4'!$B$27</f>
        <v>10616.843746580669</v>
      </c>
      <c r="AA8" s="11">
        <f>'Share E-Bikes_SmallPLEVs'!AK8*'E-Bikes EU27+4'!$B$28</f>
        <v>10770.401409957492</v>
      </c>
      <c r="AB8" s="11">
        <f>'Share E-Bikes_SmallPLEVs'!AL8*'E-Bikes EU27+4'!$B$29</f>
        <v>10905.846249983964</v>
      </c>
      <c r="AC8" s="11">
        <f>'Share E-Bikes_SmallPLEVs'!AM8*'E-Bikes EU27+4'!$B$30</f>
        <v>11025.559313191845</v>
      </c>
      <c r="AD8" s="11">
        <f>'Share E-Bikes_SmallPLEVs'!AN8*'E-Bikes EU27+4'!$B$31</f>
        <v>11131.599921693798</v>
      </c>
      <c r="AE8" s="11">
        <f>'Share E-Bikes_SmallPLEVs'!AO8*'E-Bikes EU27+4'!$B$32</f>
        <v>11225.744500276596</v>
      </c>
      <c r="AF8" s="11">
        <f>'Share E-Bikes_SmallPLEVs'!AP8*'E-Bikes EU27+4'!$B$33</f>
        <v>11309.523317749059</v>
      </c>
      <c r="AG8" s="11">
        <f>'Share E-Bikes_SmallPLEVs'!AQ8*'E-Bikes EU27+4'!$B$34</f>
        <v>11384.253989166031</v>
      </c>
      <c r="AH8" s="11">
        <f>'Share E-Bikes_SmallPLEVs'!AR8*'E-Bikes EU27+4'!$B$35</f>
        <v>11451.071299336227</v>
      </c>
      <c r="AI8" s="11">
        <f>'Share E-Bikes_SmallPLEVs'!AS8*'E-Bikes EU27+4'!$B$36</f>
        <v>11510.953325924793</v>
      </c>
      <c r="AJ8" s="11">
        <f>'Share E-Bikes_SmallPLEVs'!AT8*'E-Bikes EU27+4'!$B$37</f>
        <v>11564.744069326814</v>
      </c>
      <c r="AK8" s="11">
        <f>'Share E-Bikes_SmallPLEVs'!AU8*'E-Bikes EU27+4'!$B$38</f>
        <v>11613.172907876908</v>
      </c>
      <c r="AL8" s="11">
        <f>'Share E-Bikes_SmallPLEVs'!AV8*'E-Bikes EU27+4'!$B$39</f>
        <v>11656.871237688742</v>
      </c>
      <c r="AM8" s="11">
        <f>'Share E-Bikes_SmallPLEVs'!AW8*'E-Bikes EU27+4'!$B$40</f>
        <v>11696.386656474289</v>
      </c>
      <c r="AN8" s="11">
        <f>'Share E-Bikes_SmallPLEVs'!AX8*'E-Bikes EU27+4'!$B$41</f>
        <v>11732.195028874836</v>
      </c>
      <c r="AO8" s="11">
        <f>'Share E-Bikes_SmallPLEVs'!AY8*'E-Bikes EU27+4'!$B$42</f>
        <v>11764.710738651114</v>
      </c>
      <c r="AP8" s="11">
        <f>'Share E-Bikes_SmallPLEVs'!AZ8*'E-Bikes EU27+4'!$B$43</f>
        <v>11794.295397349759</v>
      </c>
    </row>
    <row r="9" spans="1:42" x14ac:dyDescent="0.35">
      <c r="A9" t="s">
        <v>26</v>
      </c>
      <c r="B9" s="9">
        <f>'Share E-Bikes_SmallPLEVs'!L9*'E-Bikes EU27+4'!$B$3</f>
        <v>83.747167966536281</v>
      </c>
      <c r="C9" s="9">
        <f>'Share E-Bikes_SmallPLEVs'!M9*'E-Bikes EU27+4'!$B$4</f>
        <v>66.098934553185728</v>
      </c>
      <c r="D9" s="9">
        <f>'Share E-Bikes_SmallPLEVs'!N9*'E-Bikes EU27+4'!$B$5</f>
        <v>63.633821211318391</v>
      </c>
      <c r="E9" s="9">
        <f>'Share E-Bikes_SmallPLEVs'!O9*'E-Bikes EU27+4'!$B$6</f>
        <v>31.311825990937887</v>
      </c>
      <c r="F9" s="9">
        <f>'Share E-Bikes_SmallPLEVs'!P9*'E-Bikes EU27+4'!$B$7</f>
        <v>50.667479440285113</v>
      </c>
      <c r="G9" s="9">
        <f>'Share E-Bikes_SmallPLEVs'!Q9*'E-Bikes EU27+4'!$B$8</f>
        <v>140.69295866388336</v>
      </c>
      <c r="H9" s="9">
        <f>'Share E-Bikes_SmallPLEVs'!R9*'E-Bikes EU27+4'!$B$9</f>
        <v>135.61892383219529</v>
      </c>
      <c r="I9" s="9">
        <f>'Share E-Bikes_SmallPLEVs'!S9*'E-Bikes EU27+4'!$B$10</f>
        <v>153.04597607282113</v>
      </c>
      <c r="J9" s="9">
        <f>'Share E-Bikes_SmallPLEVs'!T9*'E-Bikes EU27+4'!$B$11</f>
        <v>161.26624243143817</v>
      </c>
      <c r="K9" s="9">
        <f>'Share E-Bikes_SmallPLEVs'!U9*'E-Bikes EU27+4'!$B$12</f>
        <v>198.69860302650471</v>
      </c>
      <c r="L9" s="9">
        <f>'Share E-Bikes_SmallPLEVs'!V9*'E-Bikes EU27+4'!$B$13</f>
        <v>194.72291571802575</v>
      </c>
      <c r="M9" s="9">
        <f>'Share E-Bikes_SmallPLEVs'!W9*'E-Bikes EU27+4'!$B$14</f>
        <v>268.78972874654676</v>
      </c>
      <c r="N9" s="11">
        <f>'Share E-Bikes_SmallPLEVs'!X9*'E-Bikes EU27+4'!$B$15</f>
        <v>303.01054697348354</v>
      </c>
      <c r="O9" s="11">
        <f>'Share E-Bikes_SmallPLEVs'!Y9*'E-Bikes EU27+4'!$B$16</f>
        <v>335.18113879860306</v>
      </c>
      <c r="P9" s="11">
        <f>'Share E-Bikes_SmallPLEVs'!Z9*'E-Bikes EU27+4'!$B$17</f>
        <v>364.76606184191547</v>
      </c>
      <c r="Q9" s="11">
        <f>'Share E-Bikes_SmallPLEVs'!AA9*'E-Bikes EU27+4'!$B$18</f>
        <v>391.59979803130881</v>
      </c>
      <c r="R9" s="11">
        <f>'Share E-Bikes_SmallPLEVs'!AB9*'E-Bikes EU27+4'!$B$19</f>
        <v>415.66394026877913</v>
      </c>
      <c r="S9" s="11">
        <f>'Share E-Bikes_SmallPLEVs'!AC9*'E-Bikes EU27+4'!$B$20</f>
        <v>437.06566100305338</v>
      </c>
      <c r="T9" s="11">
        <f>'Share E-Bikes_SmallPLEVs'!AD9*'E-Bikes EU27+4'!$B$21</f>
        <v>455.98836341645659</v>
      </c>
      <c r="U9" s="11">
        <f>'Share E-Bikes_SmallPLEVs'!AE9*'E-Bikes EU27+4'!$B$22</f>
        <v>473.01261796955612</v>
      </c>
      <c r="V9" s="11">
        <f>'Share E-Bikes_SmallPLEVs'!AF9*'E-Bikes EU27+4'!$B$23</f>
        <v>488.03122484958516</v>
      </c>
      <c r="W9" s="11">
        <f>'Share E-Bikes_SmallPLEVs'!AG9*'E-Bikes EU27+4'!$B$24</f>
        <v>500.90423000345737</v>
      </c>
      <c r="X9" s="11">
        <f>'Share E-Bikes_SmallPLEVs'!AH9*'E-Bikes EU27+4'!$B$25</f>
        <v>512.20149772934099</v>
      </c>
      <c r="Y9" s="11">
        <f>'Share E-Bikes_SmallPLEVs'!AI9*'E-Bikes EU27+4'!$B$26</f>
        <v>522.12159470417441</v>
      </c>
      <c r="Z9" s="11">
        <f>'Share E-Bikes_SmallPLEVs'!AJ9*'E-Bikes EU27+4'!$B$27</f>
        <v>530.84218732903332</v>
      </c>
      <c r="AA9" s="11">
        <f>'Share E-Bikes_SmallPLEVs'!AK9*'E-Bikes EU27+4'!$B$28</f>
        <v>538.52007049787449</v>
      </c>
      <c r="AB9" s="11">
        <f>'Share E-Bikes_SmallPLEVs'!AL9*'E-Bikes EU27+4'!$B$29</f>
        <v>545.29231249919815</v>
      </c>
      <c r="AC9" s="11">
        <f>'Share E-Bikes_SmallPLEVs'!AM9*'E-Bikes EU27+4'!$B$30</f>
        <v>551.27796565959204</v>
      </c>
      <c r="AD9" s="11">
        <f>'Share E-Bikes_SmallPLEVs'!AN9*'E-Bikes EU27+4'!$B$31</f>
        <v>556.5799960846897</v>
      </c>
      <c r="AE9" s="11">
        <f>'Share E-Bikes_SmallPLEVs'!AO9*'E-Bikes EU27+4'!$B$32</f>
        <v>561.2872250138297</v>
      </c>
      <c r="AF9" s="11">
        <f>'Share E-Bikes_SmallPLEVs'!AP9*'E-Bikes EU27+4'!$B$33</f>
        <v>565.47616588745291</v>
      </c>
      <c r="AG9" s="11">
        <f>'Share E-Bikes_SmallPLEVs'!AQ9*'E-Bikes EU27+4'!$B$34</f>
        <v>569.21269945830159</v>
      </c>
      <c r="AH9" s="11">
        <f>'Share E-Bikes_SmallPLEVs'!AR9*'E-Bikes EU27+4'!$B$35</f>
        <v>572.55356496681134</v>
      </c>
      <c r="AI9" s="11">
        <f>'Share E-Bikes_SmallPLEVs'!AS9*'E-Bikes EU27+4'!$B$36</f>
        <v>575.54766629623953</v>
      </c>
      <c r="AJ9" s="11">
        <f>'Share E-Bikes_SmallPLEVs'!AT9*'E-Bikes EU27+4'!$B$37</f>
        <v>578.2372034663407</v>
      </c>
      <c r="AK9" s="11">
        <f>'Share E-Bikes_SmallPLEVs'!AU9*'E-Bikes EU27+4'!$B$38</f>
        <v>580.65864539384529</v>
      </c>
      <c r="AL9" s="11">
        <f>'Share E-Bikes_SmallPLEVs'!AV9*'E-Bikes EU27+4'!$B$39</f>
        <v>582.84356188443701</v>
      </c>
      <c r="AM9" s="11">
        <f>'Share E-Bikes_SmallPLEVs'!AW9*'E-Bikes EU27+4'!$B$40</f>
        <v>584.81933282371449</v>
      </c>
      <c r="AN9" s="11">
        <f>'Share E-Bikes_SmallPLEVs'!AX9*'E-Bikes EU27+4'!$B$41</f>
        <v>586.60975144374174</v>
      </c>
      <c r="AO9" s="11">
        <f>'Share E-Bikes_SmallPLEVs'!AY9*'E-Bikes EU27+4'!$B$42</f>
        <v>588.23553693255565</v>
      </c>
      <c r="AP9" s="11">
        <f>'Share E-Bikes_SmallPLEVs'!AZ9*'E-Bikes EU27+4'!$B$43</f>
        <v>589.71476986748803</v>
      </c>
    </row>
    <row r="10" spans="1:42" x14ac:dyDescent="0.35">
      <c r="A10" t="s">
        <v>27</v>
      </c>
      <c r="B10" s="9">
        <f>'Share E-Bikes_SmallPLEVs'!L10*'E-Bikes EU27+4'!$B$3</f>
        <v>41.873583983268141</v>
      </c>
      <c r="C10" s="9">
        <f>'Share E-Bikes_SmallPLEVs'!M10*'E-Bikes EU27+4'!$B$4</f>
        <v>44.065956368790488</v>
      </c>
      <c r="D10" s="9">
        <f>'Share E-Bikes_SmallPLEVs'!N10*'E-Bikes EU27+4'!$B$5</f>
        <v>63.633821211318391</v>
      </c>
      <c r="E10" s="9">
        <f>'Share E-Bikes_SmallPLEVs'!O10*'E-Bikes EU27+4'!$B$6</f>
        <v>24.086019993029144</v>
      </c>
      <c r="F10" s="9">
        <f>'Share E-Bikes_SmallPLEVs'!P10*'E-Bikes EU27+4'!$B$7</f>
        <v>45.6007314962566</v>
      </c>
      <c r="G10" s="9">
        <f>'Share E-Bikes_SmallPLEVs'!Q10*'E-Bikes EU27+4'!$B$8</f>
        <v>67.532620158664002</v>
      </c>
      <c r="H10" s="9">
        <f>'Share E-Bikes_SmallPLEVs'!R10*'E-Bikes EU27+4'!$B$9</f>
        <v>120.55015451750694</v>
      </c>
      <c r="I10" s="9">
        <f>'Share E-Bikes_SmallPLEVs'!S10*'E-Bikes EU27+4'!$B$10</f>
        <v>220.38620554486241</v>
      </c>
      <c r="J10" s="9">
        <f>'Share E-Bikes_SmallPLEVs'!T10*'E-Bikes EU27+4'!$B$11</f>
        <v>322.53248486287634</v>
      </c>
      <c r="K10" s="9">
        <f>'Share E-Bikes_SmallPLEVs'!U10*'E-Bikes EU27+4'!$B$12</f>
        <v>417.85147401162021</v>
      </c>
      <c r="L10" s="9">
        <f>'Share E-Bikes_SmallPLEVs'!V10*'E-Bikes EU27+4'!$B$13</f>
        <v>553.01308063919305</v>
      </c>
      <c r="M10" s="9">
        <f>'Share E-Bikes_SmallPLEVs'!W10*'E-Bikes EU27+4'!$B$14</f>
        <v>602.08899239226469</v>
      </c>
      <c r="N10" s="11">
        <f>'Share E-Bikes_SmallPLEVs'!X10*'E-Bikes EU27+4'!$B$15</f>
        <v>678.74362522060312</v>
      </c>
      <c r="O10" s="11">
        <f>'Share E-Bikes_SmallPLEVs'!Y10*'E-Bikes EU27+4'!$B$16</f>
        <v>750.80575090887078</v>
      </c>
      <c r="P10" s="11">
        <f>'Share E-Bikes_SmallPLEVs'!Z10*'E-Bikes EU27+4'!$B$17</f>
        <v>817.07597852589072</v>
      </c>
      <c r="Q10" s="11">
        <f>'Share E-Bikes_SmallPLEVs'!AA10*'E-Bikes EU27+4'!$B$18</f>
        <v>877.18354759013164</v>
      </c>
      <c r="R10" s="11">
        <f>'Share E-Bikes_SmallPLEVs'!AB10*'E-Bikes EU27+4'!$B$19</f>
        <v>931.08722620206515</v>
      </c>
      <c r="S10" s="11">
        <f>'Share E-Bikes_SmallPLEVs'!AC10*'E-Bikes EU27+4'!$B$20</f>
        <v>979.02708064683964</v>
      </c>
      <c r="T10" s="11">
        <f>'Share E-Bikes_SmallPLEVs'!AD10*'E-Bikes EU27+4'!$B$21</f>
        <v>1021.4139340528629</v>
      </c>
      <c r="U10" s="11">
        <f>'Share E-Bikes_SmallPLEVs'!AE10*'E-Bikes EU27+4'!$B$22</f>
        <v>1059.5482642518059</v>
      </c>
      <c r="V10" s="11">
        <f>'Share E-Bikes_SmallPLEVs'!AF10*'E-Bikes EU27+4'!$B$23</f>
        <v>1093.1899436630708</v>
      </c>
      <c r="W10" s="11">
        <f>'Share E-Bikes_SmallPLEVs'!AG10*'E-Bikes EU27+4'!$B$24</f>
        <v>1122.0254752077449</v>
      </c>
      <c r="X10" s="11">
        <f>'Share E-Bikes_SmallPLEVs'!AH10*'E-Bikes EU27+4'!$B$25</f>
        <v>1147.331354913724</v>
      </c>
      <c r="Y10" s="11">
        <f>'Share E-Bikes_SmallPLEVs'!AI10*'E-Bikes EU27+4'!$B$26</f>
        <v>1169.5523721373511</v>
      </c>
      <c r="Z10" s="11">
        <f>'Share E-Bikes_SmallPLEVs'!AJ10*'E-Bikes EU27+4'!$B$27</f>
        <v>1189.0864996170351</v>
      </c>
      <c r="AA10" s="11">
        <f>'Share E-Bikes_SmallPLEVs'!AK10*'E-Bikes EU27+4'!$B$28</f>
        <v>1206.2849579152391</v>
      </c>
      <c r="AB10" s="11">
        <f>'Share E-Bikes_SmallPLEVs'!AL10*'E-Bikes EU27+4'!$B$29</f>
        <v>1221.4547799982042</v>
      </c>
      <c r="AC10" s="11">
        <f>'Share E-Bikes_SmallPLEVs'!AM10*'E-Bikes EU27+4'!$B$30</f>
        <v>1234.8626430774866</v>
      </c>
      <c r="AD10" s="11">
        <f>'Share E-Bikes_SmallPLEVs'!AN10*'E-Bikes EU27+4'!$B$31</f>
        <v>1246.7391912297055</v>
      </c>
      <c r="AE10" s="11">
        <f>'Share E-Bikes_SmallPLEVs'!AO10*'E-Bikes EU27+4'!$B$32</f>
        <v>1257.2833840309791</v>
      </c>
      <c r="AF10" s="11">
        <f>'Share E-Bikes_SmallPLEVs'!AP10*'E-Bikes EU27+4'!$B$33</f>
        <v>1266.666611587895</v>
      </c>
      <c r="AG10" s="11">
        <f>'Share E-Bikes_SmallPLEVs'!AQ10*'E-Bikes EU27+4'!$B$34</f>
        <v>1275.0364467865959</v>
      </c>
      <c r="AH10" s="11">
        <f>'Share E-Bikes_SmallPLEVs'!AR10*'E-Bikes EU27+4'!$B$35</f>
        <v>1282.5199855256576</v>
      </c>
      <c r="AI10" s="11">
        <f>'Share E-Bikes_SmallPLEVs'!AS10*'E-Bikes EU27+4'!$B$36</f>
        <v>1289.226772503577</v>
      </c>
      <c r="AJ10" s="11">
        <f>'Share E-Bikes_SmallPLEVs'!AT10*'E-Bikes EU27+4'!$B$37</f>
        <v>1295.2513357646035</v>
      </c>
      <c r="AK10" s="11">
        <f>'Share E-Bikes_SmallPLEVs'!AU10*'E-Bikes EU27+4'!$B$38</f>
        <v>1300.6753656822139</v>
      </c>
      <c r="AL10" s="11">
        <f>'Share E-Bikes_SmallPLEVs'!AV10*'E-Bikes EU27+4'!$B$39</f>
        <v>1305.5695786211393</v>
      </c>
      <c r="AM10" s="11">
        <f>'Share E-Bikes_SmallPLEVs'!AW10*'E-Bikes EU27+4'!$B$40</f>
        <v>1309.9953055251206</v>
      </c>
      <c r="AN10" s="11">
        <f>'Share E-Bikes_SmallPLEVs'!AX10*'E-Bikes EU27+4'!$B$41</f>
        <v>1314.0058432339818</v>
      </c>
      <c r="AO10" s="11">
        <f>'Share E-Bikes_SmallPLEVs'!AY10*'E-Bikes EU27+4'!$B$42</f>
        <v>1317.647602728925</v>
      </c>
      <c r="AP10" s="11">
        <f>'Share E-Bikes_SmallPLEVs'!AZ10*'E-Bikes EU27+4'!$B$43</f>
        <v>1320.9610845031734</v>
      </c>
    </row>
    <row r="11" spans="1:42" x14ac:dyDescent="0.35">
      <c r="A11" t="s">
        <v>28</v>
      </c>
      <c r="B11" s="9">
        <f>'Share E-Bikes_SmallPLEVs'!L11*'E-Bikes EU27+4'!$B$3</f>
        <v>0</v>
      </c>
      <c r="C11" s="9">
        <f>'Share E-Bikes_SmallPLEVs'!M11*'E-Bikes EU27+4'!$B$4</f>
        <v>0</v>
      </c>
      <c r="D11" s="9">
        <f>'Share E-Bikes_SmallPLEVs'!N11*'E-Bikes EU27+4'!$B$5</f>
        <v>0</v>
      </c>
      <c r="E11" s="9">
        <f>'Share E-Bikes_SmallPLEVs'!O11*'E-Bikes EU27+4'!$B$6</f>
        <v>0</v>
      </c>
      <c r="F11" s="9">
        <f>'Share E-Bikes_SmallPLEVs'!P11*'E-Bikes EU27+4'!$B$7</f>
        <v>0</v>
      </c>
      <c r="G11" s="9">
        <f>'Share E-Bikes_SmallPLEVs'!Q11*'E-Bikes EU27+4'!$B$8</f>
        <v>0</v>
      </c>
      <c r="H11" s="9">
        <f>'Share E-Bikes_SmallPLEVs'!R11*'E-Bikes EU27+4'!$B$9</f>
        <v>6.0275077258753464</v>
      </c>
      <c r="I11" s="9">
        <f>'Share E-Bikes_SmallPLEVs'!S11*'E-Bikes EU27+4'!$B$10</f>
        <v>7.6522988036410569</v>
      </c>
      <c r="J11" s="9">
        <f>'Share E-Bikes_SmallPLEVs'!T11*'E-Bikes EU27+4'!$B$11</f>
        <v>8.7963404962602638</v>
      </c>
      <c r="K11" s="9">
        <f>'Share E-Bikes_SmallPLEVs'!U11*'E-Bikes EU27+4'!$B$12</f>
        <v>4.3830574197023093</v>
      </c>
      <c r="L11" s="9">
        <f>'Share E-Bikes_SmallPLEVs'!V11*'E-Bikes EU27+4'!$B$13</f>
        <v>3.8944583143605147</v>
      </c>
      <c r="M11" s="9">
        <f>'Share E-Bikes_SmallPLEVs'!W11*'E-Bikes EU27+4'!$B$14</f>
        <v>5.3757945749309348</v>
      </c>
      <c r="N11" s="11">
        <f>'Share E-Bikes_SmallPLEVs'!X11*'E-Bikes EU27+4'!$B$15</f>
        <v>6.0602109394696715</v>
      </c>
      <c r="O11" s="11">
        <f>'Share E-Bikes_SmallPLEVs'!Y11*'E-Bikes EU27+4'!$B$16</f>
        <v>6.7036227759720601</v>
      </c>
      <c r="P11" s="11">
        <f>'Share E-Bikes_SmallPLEVs'!Z11*'E-Bikes EU27+4'!$B$17</f>
        <v>7.2953212368383094</v>
      </c>
      <c r="Q11" s="11">
        <f>'Share E-Bikes_SmallPLEVs'!AA11*'E-Bikes EU27+4'!$B$18</f>
        <v>7.831995960626176</v>
      </c>
      <c r="R11" s="11">
        <f>'Share E-Bikes_SmallPLEVs'!AB11*'E-Bikes EU27+4'!$B$19</f>
        <v>8.3132788053755817</v>
      </c>
      <c r="S11" s="11">
        <f>'Share E-Bikes_SmallPLEVs'!AC11*'E-Bikes EU27+4'!$B$20</f>
        <v>8.7413132200610697</v>
      </c>
      <c r="T11" s="11">
        <f>'Share E-Bikes_SmallPLEVs'!AD11*'E-Bikes EU27+4'!$B$21</f>
        <v>9.1197672683291326</v>
      </c>
      <c r="U11" s="11">
        <f>'Share E-Bikes_SmallPLEVs'!AE11*'E-Bikes EU27+4'!$B$22</f>
        <v>9.4602523593911254</v>
      </c>
      <c r="V11" s="11">
        <f>'Share E-Bikes_SmallPLEVs'!AF11*'E-Bikes EU27+4'!$B$23</f>
        <v>9.7606244969917064</v>
      </c>
      <c r="W11" s="11">
        <f>'Share E-Bikes_SmallPLEVs'!AG11*'E-Bikes EU27+4'!$B$24</f>
        <v>10.01808460006915</v>
      </c>
      <c r="X11" s="11">
        <f>'Share E-Bikes_SmallPLEVs'!AH11*'E-Bikes EU27+4'!$B$25</f>
        <v>10.244029954586821</v>
      </c>
      <c r="Y11" s="11">
        <f>'Share E-Bikes_SmallPLEVs'!AI11*'E-Bikes EU27+4'!$B$26</f>
        <v>10.442431894083491</v>
      </c>
      <c r="Z11" s="11">
        <f>'Share E-Bikes_SmallPLEVs'!AJ11*'E-Bikes EU27+4'!$B$27</f>
        <v>10.616843746580669</v>
      </c>
      <c r="AA11" s="11">
        <f>'Share E-Bikes_SmallPLEVs'!AK11*'E-Bikes EU27+4'!$B$28</f>
        <v>10.770401409957493</v>
      </c>
      <c r="AB11" s="11">
        <f>'Share E-Bikes_SmallPLEVs'!AL11*'E-Bikes EU27+4'!$B$29</f>
        <v>10.905846249983966</v>
      </c>
      <c r="AC11" s="11">
        <f>'Share E-Bikes_SmallPLEVs'!AM11*'E-Bikes EU27+4'!$B$30</f>
        <v>11.025559313191845</v>
      </c>
      <c r="AD11" s="11">
        <f>'Share E-Bikes_SmallPLEVs'!AN11*'E-Bikes EU27+4'!$B$31</f>
        <v>11.131599921693798</v>
      </c>
      <c r="AE11" s="11">
        <f>'Share E-Bikes_SmallPLEVs'!AO11*'E-Bikes EU27+4'!$B$32</f>
        <v>11.225744500276596</v>
      </c>
      <c r="AF11" s="11">
        <f>'Share E-Bikes_SmallPLEVs'!AP11*'E-Bikes EU27+4'!$B$33</f>
        <v>11.309523317749061</v>
      </c>
      <c r="AG11" s="11">
        <f>'Share E-Bikes_SmallPLEVs'!AQ11*'E-Bikes EU27+4'!$B$34</f>
        <v>11.384253989166034</v>
      </c>
      <c r="AH11" s="11">
        <f>'Share E-Bikes_SmallPLEVs'!AR11*'E-Bikes EU27+4'!$B$35</f>
        <v>11.451071299336228</v>
      </c>
      <c r="AI11" s="11">
        <f>'Share E-Bikes_SmallPLEVs'!AS11*'E-Bikes EU27+4'!$B$36</f>
        <v>11.510953325924795</v>
      </c>
      <c r="AJ11" s="11">
        <f>'Share E-Bikes_SmallPLEVs'!AT11*'E-Bikes EU27+4'!$B$37</f>
        <v>11.564744069326817</v>
      </c>
      <c r="AK11" s="11">
        <f>'Share E-Bikes_SmallPLEVs'!AU11*'E-Bikes EU27+4'!$B$38</f>
        <v>11.61317290787691</v>
      </c>
      <c r="AL11" s="11">
        <f>'Share E-Bikes_SmallPLEVs'!AV11*'E-Bikes EU27+4'!$B$39</f>
        <v>11.656871237688742</v>
      </c>
      <c r="AM11" s="11">
        <f>'Share E-Bikes_SmallPLEVs'!AW11*'E-Bikes EU27+4'!$B$40</f>
        <v>11.69638665647429</v>
      </c>
      <c r="AN11" s="11">
        <f>'Share E-Bikes_SmallPLEVs'!AX11*'E-Bikes EU27+4'!$B$41</f>
        <v>11.732195028874836</v>
      </c>
      <c r="AO11" s="11">
        <f>'Share E-Bikes_SmallPLEVs'!AY11*'E-Bikes EU27+4'!$B$42</f>
        <v>11.764710738651116</v>
      </c>
      <c r="AP11" s="11">
        <f>'Share E-Bikes_SmallPLEVs'!AZ11*'E-Bikes EU27+4'!$B$43</f>
        <v>11.79429539734976</v>
      </c>
    </row>
    <row r="12" spans="1:42" x14ac:dyDescent="0.35">
      <c r="A12" t="s">
        <v>29</v>
      </c>
      <c r="B12" s="9">
        <f>'Share E-Bikes_SmallPLEVs'!L12*'E-Bikes EU27+4'!$B$3</f>
        <v>8.3747167966536296</v>
      </c>
      <c r="C12" s="9">
        <f>'Share E-Bikes_SmallPLEVs'!M12*'E-Bikes EU27+4'!$B$4</f>
        <v>6.6098934553185735</v>
      </c>
      <c r="D12" s="9">
        <f>'Share E-Bikes_SmallPLEVs'!N12*'E-Bikes EU27+4'!$B$5</f>
        <v>10.605636868553065</v>
      </c>
      <c r="E12" s="9">
        <f>'Share E-Bikes_SmallPLEVs'!O12*'E-Bikes EU27+4'!$B$6</f>
        <v>24.086019993029144</v>
      </c>
      <c r="F12" s="9">
        <f>'Share E-Bikes_SmallPLEVs'!P12*'E-Bikes EU27+4'!$B$7</f>
        <v>38.000609580213833</v>
      </c>
      <c r="G12" s="9">
        <f>'Share E-Bikes_SmallPLEVs'!Q12*'E-Bikes EU27+4'!$B$8</f>
        <v>42.207887599165005</v>
      </c>
      <c r="H12" s="9">
        <f>'Share E-Bikes_SmallPLEVs'!R12*'E-Bikes EU27+4'!$B$9</f>
        <v>60.27507725875347</v>
      </c>
      <c r="I12" s="9">
        <f>'Share E-Bikes_SmallPLEVs'!S12*'E-Bikes EU27+4'!$B$10</f>
        <v>18.365517128738535</v>
      </c>
      <c r="J12" s="9">
        <f>'Share E-Bikes_SmallPLEVs'!T12*'E-Bikes EU27+4'!$B$11</f>
        <v>43.981702481301319</v>
      </c>
      <c r="K12" s="9">
        <f>'Share E-Bikes_SmallPLEVs'!U12*'E-Bikes EU27+4'!$B$12</f>
        <v>49.674650756626178</v>
      </c>
      <c r="L12" s="9">
        <f>'Share E-Bikes_SmallPLEVs'!V12*'E-Bikes EU27+4'!$B$13</f>
        <v>64.907638572675253</v>
      </c>
      <c r="M12" s="9">
        <f>'Share E-Bikes_SmallPLEVs'!W12*'E-Bikes EU27+4'!$B$14</f>
        <v>107.51589149861869</v>
      </c>
      <c r="N12" s="11">
        <f>'Share E-Bikes_SmallPLEVs'!X12*'E-Bikes EU27+4'!$B$15</f>
        <v>121.20421878939342</v>
      </c>
      <c r="O12" s="11">
        <f>'Share E-Bikes_SmallPLEVs'!Y12*'E-Bikes EU27+4'!$B$16</f>
        <v>134.07245551944121</v>
      </c>
      <c r="P12" s="11">
        <f>'Share E-Bikes_SmallPLEVs'!Z12*'E-Bikes EU27+4'!$B$17</f>
        <v>145.90642473676621</v>
      </c>
      <c r="Q12" s="11">
        <f>'Share E-Bikes_SmallPLEVs'!AA12*'E-Bikes EU27+4'!$B$18</f>
        <v>156.63991921252352</v>
      </c>
      <c r="R12" s="11">
        <f>'Share E-Bikes_SmallPLEVs'!AB12*'E-Bikes EU27+4'!$B$19</f>
        <v>166.26557610751163</v>
      </c>
      <c r="S12" s="11">
        <f>'Share E-Bikes_SmallPLEVs'!AC12*'E-Bikes EU27+4'!$B$20</f>
        <v>174.82626440122135</v>
      </c>
      <c r="T12" s="11">
        <f>'Share E-Bikes_SmallPLEVs'!AD12*'E-Bikes EU27+4'!$B$21</f>
        <v>182.39534536658266</v>
      </c>
      <c r="U12" s="11">
        <f>'Share E-Bikes_SmallPLEVs'!AE12*'E-Bikes EU27+4'!$B$22</f>
        <v>189.20504718782249</v>
      </c>
      <c r="V12" s="11">
        <f>'Share E-Bikes_SmallPLEVs'!AF12*'E-Bikes EU27+4'!$B$23</f>
        <v>195.21248993983409</v>
      </c>
      <c r="W12" s="11">
        <f>'Share E-Bikes_SmallPLEVs'!AG12*'E-Bikes EU27+4'!$B$24</f>
        <v>200.36169200138301</v>
      </c>
      <c r="X12" s="11">
        <f>'Share E-Bikes_SmallPLEVs'!AH12*'E-Bikes EU27+4'!$B$25</f>
        <v>204.88059909173646</v>
      </c>
      <c r="Y12" s="11">
        <f>'Share E-Bikes_SmallPLEVs'!AI12*'E-Bikes EU27+4'!$B$26</f>
        <v>208.84863788166987</v>
      </c>
      <c r="Z12" s="11">
        <f>'Share E-Bikes_SmallPLEVs'!AJ12*'E-Bikes EU27+4'!$B$27</f>
        <v>212.33687493161341</v>
      </c>
      <c r="AA12" s="11">
        <f>'Share E-Bikes_SmallPLEVs'!AK12*'E-Bikes EU27+4'!$B$28</f>
        <v>215.40802819914987</v>
      </c>
      <c r="AB12" s="11">
        <f>'Share E-Bikes_SmallPLEVs'!AL12*'E-Bikes EU27+4'!$B$29</f>
        <v>218.11692499967936</v>
      </c>
      <c r="AC12" s="11">
        <f>'Share E-Bikes_SmallPLEVs'!AM12*'E-Bikes EU27+4'!$B$30</f>
        <v>220.51118626383692</v>
      </c>
      <c r="AD12" s="11">
        <f>'Share E-Bikes_SmallPLEVs'!AN12*'E-Bikes EU27+4'!$B$31</f>
        <v>222.63199843387599</v>
      </c>
      <c r="AE12" s="11">
        <f>'Share E-Bikes_SmallPLEVs'!AO12*'E-Bikes EU27+4'!$B$32</f>
        <v>224.51489000553198</v>
      </c>
      <c r="AF12" s="11">
        <f>'Share E-Bikes_SmallPLEVs'!AP12*'E-Bikes EU27+4'!$B$33</f>
        <v>226.19046635498128</v>
      </c>
      <c r="AG12" s="11">
        <f>'Share E-Bikes_SmallPLEVs'!AQ12*'E-Bikes EU27+4'!$B$34</f>
        <v>227.68507978332076</v>
      </c>
      <c r="AH12" s="11">
        <f>'Share E-Bikes_SmallPLEVs'!AR12*'E-Bikes EU27+4'!$B$35</f>
        <v>229.02142598672464</v>
      </c>
      <c r="AI12" s="11">
        <f>'Share E-Bikes_SmallPLEVs'!AS12*'E-Bikes EU27+4'!$B$36</f>
        <v>230.21906651849594</v>
      </c>
      <c r="AJ12" s="11">
        <f>'Share E-Bikes_SmallPLEVs'!AT12*'E-Bikes EU27+4'!$B$37</f>
        <v>231.29488138653636</v>
      </c>
      <c r="AK12" s="11">
        <f>'Share E-Bikes_SmallPLEVs'!AU12*'E-Bikes EU27+4'!$B$38</f>
        <v>232.26345815753822</v>
      </c>
      <c r="AL12" s="11">
        <f>'Share E-Bikes_SmallPLEVs'!AV12*'E-Bikes EU27+4'!$B$39</f>
        <v>233.13742475377492</v>
      </c>
      <c r="AM12" s="11">
        <f>'Share E-Bikes_SmallPLEVs'!AW12*'E-Bikes EU27+4'!$B$40</f>
        <v>233.92773312948586</v>
      </c>
      <c r="AN12" s="11">
        <f>'Share E-Bikes_SmallPLEVs'!AX12*'E-Bikes EU27+4'!$B$41</f>
        <v>234.64390057749679</v>
      </c>
      <c r="AO12" s="11">
        <f>'Share E-Bikes_SmallPLEVs'!AY12*'E-Bikes EU27+4'!$B$42</f>
        <v>235.29421477302239</v>
      </c>
      <c r="AP12" s="11">
        <f>'Share E-Bikes_SmallPLEVs'!AZ12*'E-Bikes EU27+4'!$B$43</f>
        <v>235.8859079469953</v>
      </c>
    </row>
    <row r="13" spans="1:42" x14ac:dyDescent="0.35">
      <c r="A13" t="s">
        <v>30</v>
      </c>
      <c r="B13" s="9">
        <f>'Share E-Bikes_SmallPLEVs'!L13*'E-Bikes EU27+4'!$B$3</f>
        <v>111.66289062204839</v>
      </c>
      <c r="C13" s="9">
        <f>'Share E-Bikes_SmallPLEVs'!M13*'E-Bikes EU27+4'!$B$4</f>
        <v>88.131912737580976</v>
      </c>
      <c r="D13" s="9">
        <f>'Share E-Bikes_SmallPLEVs'!N13*'E-Bikes EU27+4'!$B$5</f>
        <v>97.571859190688201</v>
      </c>
      <c r="E13" s="9">
        <f>'Share E-Bikes_SmallPLEVs'!O13*'E-Bikes EU27+4'!$B$6</f>
        <v>134.8817119609632</v>
      </c>
      <c r="F13" s="9">
        <f>'Share E-Bikes_SmallPLEVs'!P13*'E-Bikes EU27+4'!$B$7</f>
        <v>197.60316981711193</v>
      </c>
      <c r="G13" s="9">
        <f>'Share E-Bikes_SmallPLEVs'!Q13*'E-Bikes EU27+4'!$B$8</f>
        <v>287.01363567432207</v>
      </c>
      <c r="H13" s="9">
        <f>'Share E-Bikes_SmallPLEVs'!R13*'E-Bikes EU27+4'!$B$9</f>
        <v>403.84301763364823</v>
      </c>
      <c r="I13" s="9">
        <f>'Share E-Bikes_SmallPLEVs'!S13*'E-Bikes EU27+4'!$B$10</f>
        <v>850.9356269648855</v>
      </c>
      <c r="J13" s="9">
        <f>'Share E-Bikes_SmallPLEVs'!T13*'E-Bikes EU27+4'!$B$11</f>
        <v>991.05436257865642</v>
      </c>
      <c r="K13" s="9">
        <f>'Share E-Bikes_SmallPLEVs'!U13*'E-Bikes EU27+4'!$B$12</f>
        <v>1133.7508525629974</v>
      </c>
      <c r="L13" s="9">
        <f>'Share E-Bikes_SmallPLEVs'!V13*'E-Bikes EU27+4'!$B$13</f>
        <v>1337.0973545971101</v>
      </c>
      <c r="M13" s="9">
        <f>'Share E-Bikes_SmallPLEVs'!W13*'E-Bikes EU27+4'!$B$14</f>
        <v>1771.3243124397429</v>
      </c>
      <c r="N13" s="11">
        <f>'Share E-Bikes_SmallPLEVs'!X13*'E-Bikes EU27+4'!$B$15</f>
        <v>1996.8395045552568</v>
      </c>
      <c r="O13" s="11">
        <f>'Share E-Bikes_SmallPLEVs'!Y13*'E-Bikes EU27+4'!$B$16</f>
        <v>2208.8437046827939</v>
      </c>
      <c r="P13" s="11">
        <f>'Share E-Bikes_SmallPLEVs'!Z13*'E-Bikes EU27+4'!$B$17</f>
        <v>2403.8083475382232</v>
      </c>
      <c r="Q13" s="11">
        <f>'Share E-Bikes_SmallPLEVs'!AA13*'E-Bikes EU27+4'!$B$18</f>
        <v>2580.6426690263247</v>
      </c>
      <c r="R13" s="11">
        <f>'Share E-Bikes_SmallPLEVs'!AB13*'E-Bikes EU27+4'!$B$19</f>
        <v>2739.2253663712545</v>
      </c>
      <c r="S13" s="11">
        <f>'Share E-Bikes_SmallPLEVs'!AC13*'E-Bikes EU27+4'!$B$20</f>
        <v>2880.2627060101217</v>
      </c>
      <c r="T13" s="11">
        <f>'Share E-Bikes_SmallPLEVs'!AD13*'E-Bikes EU27+4'!$B$21</f>
        <v>3004.9633149144493</v>
      </c>
      <c r="U13" s="11">
        <f>'Share E-Bikes_SmallPLEVs'!AE13*'E-Bikes EU27+4'!$B$22</f>
        <v>3117.1531524193756</v>
      </c>
      <c r="V13" s="11">
        <f>'Share E-Bikes_SmallPLEVs'!AF13*'E-Bikes EU27+4'!$B$23</f>
        <v>3216.1257717587664</v>
      </c>
      <c r="W13" s="11">
        <f>'Share E-Bikes_SmallPLEVs'!AG13*'E-Bikes EU27+4'!$B$24</f>
        <v>3300.9588757227853</v>
      </c>
      <c r="X13" s="11">
        <f>'Share E-Bikes_SmallPLEVs'!AH13*'E-Bikes EU27+4'!$B$25</f>
        <v>3375.407870036358</v>
      </c>
      <c r="Y13" s="11">
        <f>'Share E-Bikes_SmallPLEVs'!AI13*'E-Bikes EU27+4'!$B$26</f>
        <v>3440.7813091005105</v>
      </c>
      <c r="Z13" s="11">
        <f>'Share E-Bikes_SmallPLEVs'!AJ13*'E-Bikes EU27+4'!$B$27</f>
        <v>3498.2500144983305</v>
      </c>
      <c r="AA13" s="11">
        <f>'Share E-Bikes_SmallPLEVs'!AK13*'E-Bikes EU27+4'!$B$28</f>
        <v>3548.8472645809929</v>
      </c>
      <c r="AB13" s="11">
        <f>'Share E-Bikes_SmallPLEVs'!AL13*'E-Bikes EU27+4'!$B$29</f>
        <v>3593.4763393697162</v>
      </c>
      <c r="AC13" s="11">
        <f>'Share E-Bikes_SmallPLEVs'!AM13*'E-Bikes EU27+4'!$B$30</f>
        <v>3632.9217936967125</v>
      </c>
      <c r="AD13" s="11">
        <f>'Share E-Bikes_SmallPLEVs'!AN13*'E-Bikes EU27+4'!$B$31</f>
        <v>3667.8621741981069</v>
      </c>
      <c r="AE13" s="11">
        <f>'Share E-Bikes_SmallPLEVs'!AO13*'E-Bikes EU27+4'!$B$32</f>
        <v>3698.8828128411383</v>
      </c>
      <c r="AF13" s="11">
        <f>'Share E-Bikes_SmallPLEVs'!AP13*'E-Bikes EU27+4'!$B$33</f>
        <v>3726.4879331983157</v>
      </c>
      <c r="AG13" s="11">
        <f>'Share E-Bikes_SmallPLEVs'!AQ13*'E-Bikes EU27+4'!$B$34</f>
        <v>3751.1116894302081</v>
      </c>
      <c r="AH13" s="11">
        <f>'Share E-Bikes_SmallPLEVs'!AR13*'E-Bikes EU27+4'!$B$35</f>
        <v>3773.127993131287</v>
      </c>
      <c r="AI13" s="11">
        <f>'Share E-Bikes_SmallPLEVs'!AS13*'E-Bikes EU27+4'!$B$36</f>
        <v>3792.8591208922194</v>
      </c>
      <c r="AJ13" s="11">
        <f>'Share E-Bikes_SmallPLEVs'!AT13*'E-Bikes EU27+4'!$B$37</f>
        <v>3810.5831708431865</v>
      </c>
      <c r="AK13" s="11">
        <f>'Share E-Bikes_SmallPLEVs'!AU13*'E-Bikes EU27+4'!$B$38</f>
        <v>3826.5404731454419</v>
      </c>
      <c r="AL13" s="11">
        <f>'Share E-Bikes_SmallPLEVs'!AV13*'E-Bikes EU27+4'!$B$39</f>
        <v>3840.9390728184412</v>
      </c>
      <c r="AM13" s="11">
        <f>'Share E-Bikes_SmallPLEVs'!AW13*'E-Bikes EU27+4'!$B$40</f>
        <v>3853.959403308279</v>
      </c>
      <c r="AN13" s="11">
        <f>'Share E-Bikes_SmallPLEVs'!AX13*'E-Bikes EU27+4'!$B$41</f>
        <v>3865.7582620142593</v>
      </c>
      <c r="AO13" s="11">
        <f>'Share E-Bikes_SmallPLEVs'!AY13*'E-Bikes EU27+4'!$B$42</f>
        <v>3876.4721883855427</v>
      </c>
      <c r="AP13" s="11">
        <f>'Share E-Bikes_SmallPLEVs'!AZ13*'E-Bikes EU27+4'!$B$43</f>
        <v>3886.2203334267465</v>
      </c>
    </row>
    <row r="14" spans="1:42" x14ac:dyDescent="0.35">
      <c r="A14" t="s">
        <v>31</v>
      </c>
      <c r="B14" s="9">
        <f>'Share E-Bikes_SmallPLEVs'!L14*'E-Bikes EU27+4'!$B$3</f>
        <v>83.747167966536281</v>
      </c>
      <c r="C14" s="9">
        <f>'Share E-Bikes_SmallPLEVs'!M14*'E-Bikes EU27+4'!$B$4</f>
        <v>44.065956368790488</v>
      </c>
      <c r="D14" s="9">
        <f>'Share E-Bikes_SmallPLEVs'!N14*'E-Bikes EU27+4'!$B$5</f>
        <v>63.633821211318391</v>
      </c>
      <c r="E14" s="9">
        <f>'Share E-Bikes_SmallPLEVs'!O14*'E-Bikes EU27+4'!$B$6</f>
        <v>60.215049982572864</v>
      </c>
      <c r="F14" s="9">
        <f>'Share E-Bikes_SmallPLEVs'!P14*'E-Bikes EU27+4'!$B$7</f>
        <v>126.66869860071277</v>
      </c>
      <c r="G14" s="9">
        <f>'Share E-Bikes_SmallPLEVs'!Q14*'E-Bikes EU27+4'!$B$8</f>
        <v>112.55436693110669</v>
      </c>
      <c r="H14" s="9">
        <f>'Share E-Bikes_SmallPLEVs'!R14*'E-Bikes EU27+4'!$B$9</f>
        <v>226.03153972032553</v>
      </c>
      <c r="I14" s="9">
        <f>'Share E-Bikes_SmallPLEVs'!S14*'E-Bikes EU27+4'!$B$10</f>
        <v>208.14252745903676</v>
      </c>
      <c r="J14" s="9">
        <f>'Share E-Bikes_SmallPLEVs'!T14*'E-Bikes EU27+4'!$B$11</f>
        <v>178.85892342395871</v>
      </c>
      <c r="K14" s="9">
        <f>'Share E-Bikes_SmallPLEVs'!U14*'E-Bikes EU27+4'!$B$12</f>
        <v>295.1258662599555</v>
      </c>
      <c r="L14" s="9">
        <f>'Share E-Bikes_SmallPLEVs'!V14*'E-Bikes EU27+4'!$B$13</f>
        <v>397.23474806477253</v>
      </c>
      <c r="M14" s="9">
        <f>'Share E-Bikes_SmallPLEVs'!W14*'E-Bikes EU27+4'!$B$14</f>
        <v>618.21637611705751</v>
      </c>
      <c r="N14" s="11">
        <f>'Share E-Bikes_SmallPLEVs'!X14*'E-Bikes EU27+4'!$B$15</f>
        <v>696.92425803901222</v>
      </c>
      <c r="O14" s="11">
        <f>'Share E-Bikes_SmallPLEVs'!Y14*'E-Bikes EU27+4'!$B$16</f>
        <v>770.91661923678703</v>
      </c>
      <c r="P14" s="11">
        <f>'Share E-Bikes_SmallPLEVs'!Z14*'E-Bikes EU27+4'!$B$17</f>
        <v>838.96194223640566</v>
      </c>
      <c r="Q14" s="11">
        <f>'Share E-Bikes_SmallPLEVs'!AA14*'E-Bikes EU27+4'!$B$18</f>
        <v>900.67953547201023</v>
      </c>
      <c r="R14" s="11">
        <f>'Share E-Bikes_SmallPLEVs'!AB14*'E-Bikes EU27+4'!$B$19</f>
        <v>956.02706261819208</v>
      </c>
      <c r="S14" s="11">
        <f>'Share E-Bikes_SmallPLEVs'!AC14*'E-Bikes EU27+4'!$B$20</f>
        <v>1005.2510203070227</v>
      </c>
      <c r="T14" s="11">
        <f>'Share E-Bikes_SmallPLEVs'!AD14*'E-Bikes EU27+4'!$B$21</f>
        <v>1048.7732358578503</v>
      </c>
      <c r="U14" s="11">
        <f>'Share E-Bikes_SmallPLEVs'!AE14*'E-Bikes EU27+4'!$B$22</f>
        <v>1087.9290213299792</v>
      </c>
      <c r="V14" s="11">
        <f>'Share E-Bikes_SmallPLEVs'!AF14*'E-Bikes EU27+4'!$B$23</f>
        <v>1122.471817154046</v>
      </c>
      <c r="W14" s="11">
        <f>'Share E-Bikes_SmallPLEVs'!AG14*'E-Bikes EU27+4'!$B$24</f>
        <v>1152.0797290079522</v>
      </c>
      <c r="X14" s="11">
        <f>'Share E-Bikes_SmallPLEVs'!AH14*'E-Bikes EU27+4'!$B$25</f>
        <v>1178.0634447774844</v>
      </c>
      <c r="Y14" s="11">
        <f>'Share E-Bikes_SmallPLEVs'!AI14*'E-Bikes EU27+4'!$B$26</f>
        <v>1200.8796678196015</v>
      </c>
      <c r="Z14" s="11">
        <f>'Share E-Bikes_SmallPLEVs'!AJ14*'E-Bikes EU27+4'!$B$27</f>
        <v>1220.937030856777</v>
      </c>
      <c r="AA14" s="11">
        <f>'Share E-Bikes_SmallPLEVs'!AK14*'E-Bikes EU27+4'!$B$28</f>
        <v>1238.5961621451115</v>
      </c>
      <c r="AB14" s="11">
        <f>'Share E-Bikes_SmallPLEVs'!AL14*'E-Bikes EU27+4'!$B$29</f>
        <v>1254.1723187481562</v>
      </c>
      <c r="AC14" s="11">
        <f>'Share E-Bikes_SmallPLEVs'!AM14*'E-Bikes EU27+4'!$B$30</f>
        <v>1267.9393210170622</v>
      </c>
      <c r="AD14" s="11">
        <f>'Share E-Bikes_SmallPLEVs'!AN14*'E-Bikes EU27+4'!$B$31</f>
        <v>1280.1339909947869</v>
      </c>
      <c r="AE14" s="11">
        <f>'Share E-Bikes_SmallPLEVs'!AO14*'E-Bikes EU27+4'!$B$32</f>
        <v>1290.9606175318086</v>
      </c>
      <c r="AF14" s="11">
        <f>'Share E-Bikes_SmallPLEVs'!AP14*'E-Bikes EU27+4'!$B$33</f>
        <v>1300.595181541142</v>
      </c>
      <c r="AG14" s="11">
        <f>'Share E-Bikes_SmallPLEVs'!AQ14*'E-Bikes EU27+4'!$B$34</f>
        <v>1309.1892087540939</v>
      </c>
      <c r="AH14" s="11">
        <f>'Share E-Bikes_SmallPLEVs'!AR14*'E-Bikes EU27+4'!$B$35</f>
        <v>1316.8731994236662</v>
      </c>
      <c r="AI14" s="11">
        <f>'Share E-Bikes_SmallPLEVs'!AS14*'E-Bikes EU27+4'!$B$36</f>
        <v>1323.7596324813512</v>
      </c>
      <c r="AJ14" s="11">
        <f>'Share E-Bikes_SmallPLEVs'!AT14*'E-Bikes EU27+4'!$B$37</f>
        <v>1329.9455679725838</v>
      </c>
      <c r="AK14" s="11">
        <f>'Share E-Bikes_SmallPLEVs'!AU14*'E-Bikes EU27+4'!$B$38</f>
        <v>1335.5148844058444</v>
      </c>
      <c r="AL14" s="11">
        <f>'Share E-Bikes_SmallPLEVs'!AV14*'E-Bikes EU27+4'!$B$39</f>
        <v>1340.5401923342056</v>
      </c>
      <c r="AM14" s="11">
        <f>'Share E-Bikes_SmallPLEVs'!AW14*'E-Bikes EU27+4'!$B$40</f>
        <v>1345.0844654945436</v>
      </c>
      <c r="AN14" s="11">
        <f>'Share E-Bikes_SmallPLEVs'!AX14*'E-Bikes EU27+4'!$B$41</f>
        <v>1349.2024283206063</v>
      </c>
      <c r="AO14" s="11">
        <f>'Share E-Bikes_SmallPLEVs'!AY14*'E-Bikes EU27+4'!$B$42</f>
        <v>1352.9417349448784</v>
      </c>
      <c r="AP14" s="11">
        <f>'Share E-Bikes_SmallPLEVs'!AZ14*'E-Bikes EU27+4'!$B$43</f>
        <v>1356.3439706952224</v>
      </c>
    </row>
    <row r="15" spans="1:42" x14ac:dyDescent="0.35">
      <c r="A15" t="s">
        <v>32</v>
      </c>
      <c r="B15" s="9">
        <f>'Share E-Bikes_SmallPLEVs'!L15*'E-Bikes EU27+4'!$B$3</f>
        <v>2.7915722655512099</v>
      </c>
      <c r="C15" s="9">
        <f>'Share E-Bikes_SmallPLEVs'!M15*'E-Bikes EU27+4'!$B$4</f>
        <v>2.2032978184395247</v>
      </c>
      <c r="D15" s="9">
        <f>'Share E-Bikes_SmallPLEVs'!N15*'E-Bikes EU27+4'!$B$5</f>
        <v>2.1211273737106131</v>
      </c>
      <c r="E15" s="9">
        <f>'Share E-Bikes_SmallPLEVs'!O15*'E-Bikes EU27+4'!$B$6</f>
        <v>2.4086019993029146</v>
      </c>
      <c r="F15" s="9">
        <f>'Share E-Bikes_SmallPLEVs'!P15*'E-Bikes EU27+4'!$B$7</f>
        <v>2.5333739720142554</v>
      </c>
      <c r="G15" s="9">
        <f>'Share E-Bikes_SmallPLEVs'!Q15*'E-Bikes EU27+4'!$B$8</f>
        <v>2.8138591732776668</v>
      </c>
      <c r="H15" s="9">
        <f>'Share E-Bikes_SmallPLEVs'!R15*'E-Bikes EU27+4'!$B$9</f>
        <v>6.0275077258753464</v>
      </c>
      <c r="I15" s="9">
        <f>'Share E-Bikes_SmallPLEVs'!S15*'E-Bikes EU27+4'!$B$10</f>
        <v>6.4279309950584871</v>
      </c>
      <c r="J15" s="9">
        <f>'Share E-Bikes_SmallPLEVs'!T15*'E-Bikes EU27+4'!$B$11</f>
        <v>6.4506496972575267</v>
      </c>
      <c r="K15" s="9">
        <f>'Share E-Bikes_SmallPLEVs'!U15*'E-Bikes EU27+4'!$B$12</f>
        <v>6.7206880435435412</v>
      </c>
      <c r="L15" s="9">
        <f>'Share E-Bikes_SmallPLEVs'!V15*'E-Bikes EU27+4'!$B$13</f>
        <v>13.24115826882575</v>
      </c>
      <c r="M15" s="9">
        <f>'Share E-Bikes_SmallPLEVs'!W15*'E-Bikes EU27+4'!$B$14</f>
        <v>13.439486437327336</v>
      </c>
      <c r="N15" s="11">
        <f>'Share E-Bikes_SmallPLEVs'!X15*'E-Bikes EU27+4'!$B$15</f>
        <v>15.150527348674178</v>
      </c>
      <c r="O15" s="11">
        <f>'Share E-Bikes_SmallPLEVs'!Y15*'E-Bikes EU27+4'!$B$16</f>
        <v>16.759056939930151</v>
      </c>
      <c r="P15" s="11">
        <f>'Share E-Bikes_SmallPLEVs'!Z15*'E-Bikes EU27+4'!$B$17</f>
        <v>18.238303092095776</v>
      </c>
      <c r="Q15" s="11">
        <f>'Share E-Bikes_SmallPLEVs'!AA15*'E-Bikes EU27+4'!$B$18</f>
        <v>19.57998990156544</v>
      </c>
      <c r="R15" s="11">
        <f>'Share E-Bikes_SmallPLEVs'!AB15*'E-Bikes EU27+4'!$B$19</f>
        <v>20.783197013438954</v>
      </c>
      <c r="S15" s="11">
        <f>'Share E-Bikes_SmallPLEVs'!AC15*'E-Bikes EU27+4'!$B$20</f>
        <v>21.853283050152669</v>
      </c>
      <c r="T15" s="11">
        <f>'Share E-Bikes_SmallPLEVs'!AD15*'E-Bikes EU27+4'!$B$21</f>
        <v>22.799418170822833</v>
      </c>
      <c r="U15" s="11">
        <f>'Share E-Bikes_SmallPLEVs'!AE15*'E-Bikes EU27+4'!$B$22</f>
        <v>23.650630898477811</v>
      </c>
      <c r="V15" s="11">
        <f>'Share E-Bikes_SmallPLEVs'!AF15*'E-Bikes EU27+4'!$B$23</f>
        <v>24.401561242479261</v>
      </c>
      <c r="W15" s="11">
        <f>'Share E-Bikes_SmallPLEVs'!AG15*'E-Bikes EU27+4'!$B$24</f>
        <v>25.045211500172876</v>
      </c>
      <c r="X15" s="11">
        <f>'Share E-Bikes_SmallPLEVs'!AH15*'E-Bikes EU27+4'!$B$25</f>
        <v>25.610074886467057</v>
      </c>
      <c r="Y15" s="11">
        <f>'Share E-Bikes_SmallPLEVs'!AI15*'E-Bikes EU27+4'!$B$26</f>
        <v>26.106079735208734</v>
      </c>
      <c r="Z15" s="11">
        <f>'Share E-Bikes_SmallPLEVs'!AJ15*'E-Bikes EU27+4'!$B$27</f>
        <v>26.542109366451676</v>
      </c>
      <c r="AA15" s="11">
        <f>'Share E-Bikes_SmallPLEVs'!AK15*'E-Bikes EU27+4'!$B$28</f>
        <v>26.926003524893733</v>
      </c>
      <c r="AB15" s="11">
        <f>'Share E-Bikes_SmallPLEVs'!AL15*'E-Bikes EU27+4'!$B$29</f>
        <v>27.264615624959919</v>
      </c>
      <c r="AC15" s="11">
        <f>'Share E-Bikes_SmallPLEVs'!AM15*'E-Bikes EU27+4'!$B$30</f>
        <v>27.563898282979615</v>
      </c>
      <c r="AD15" s="11">
        <f>'Share E-Bikes_SmallPLEVs'!AN15*'E-Bikes EU27+4'!$B$31</f>
        <v>27.828999804234499</v>
      </c>
      <c r="AE15" s="11">
        <f>'Share E-Bikes_SmallPLEVs'!AO15*'E-Bikes EU27+4'!$B$32</f>
        <v>28.064361250691498</v>
      </c>
      <c r="AF15" s="11">
        <f>'Share E-Bikes_SmallPLEVs'!AP15*'E-Bikes EU27+4'!$B$33</f>
        <v>28.27380829437266</v>
      </c>
      <c r="AG15" s="11">
        <f>'Share E-Bikes_SmallPLEVs'!AQ15*'E-Bikes EU27+4'!$B$34</f>
        <v>28.460634972915095</v>
      </c>
      <c r="AH15" s="11">
        <f>'Share E-Bikes_SmallPLEVs'!AR15*'E-Bikes EU27+4'!$B$35</f>
        <v>28.62767824834058</v>
      </c>
      <c r="AI15" s="11">
        <f>'Share E-Bikes_SmallPLEVs'!AS15*'E-Bikes EU27+4'!$B$36</f>
        <v>28.777383314811992</v>
      </c>
      <c r="AJ15" s="11">
        <f>'Share E-Bikes_SmallPLEVs'!AT15*'E-Bikes EU27+4'!$B$37</f>
        <v>28.911860173317045</v>
      </c>
      <c r="AK15" s="11">
        <f>'Share E-Bikes_SmallPLEVs'!AU15*'E-Bikes EU27+4'!$B$38</f>
        <v>29.032932269692278</v>
      </c>
      <c r="AL15" s="11">
        <f>'Share E-Bikes_SmallPLEVs'!AV15*'E-Bikes EU27+4'!$B$39</f>
        <v>29.142178094221865</v>
      </c>
      <c r="AM15" s="11">
        <f>'Share E-Bikes_SmallPLEVs'!AW15*'E-Bikes EU27+4'!$B$40</f>
        <v>29.240966641185732</v>
      </c>
      <c r="AN15" s="11">
        <f>'Share E-Bikes_SmallPLEVs'!AX15*'E-Bikes EU27+4'!$B$41</f>
        <v>29.330487572187099</v>
      </c>
      <c r="AO15" s="11">
        <f>'Share E-Bikes_SmallPLEVs'!AY15*'E-Bikes EU27+4'!$B$42</f>
        <v>29.411776846627799</v>
      </c>
      <c r="AP15" s="11">
        <f>'Share E-Bikes_SmallPLEVs'!AZ15*'E-Bikes EU27+4'!$B$43</f>
        <v>29.485738493374413</v>
      </c>
    </row>
    <row r="16" spans="1:42" x14ac:dyDescent="0.35">
      <c r="A16" t="s">
        <v>33</v>
      </c>
      <c r="B16" s="9">
        <f>'Share E-Bikes_SmallPLEVs'!L16*'E-Bikes EU27+4'!$B$3</f>
        <v>0</v>
      </c>
      <c r="C16" s="9">
        <f>'Share E-Bikes_SmallPLEVs'!M16*'E-Bikes EU27+4'!$B$4</f>
        <v>0</v>
      </c>
      <c r="D16" s="9">
        <f>'Share E-Bikes_SmallPLEVs'!N16*'E-Bikes EU27+4'!$B$5</f>
        <v>0</v>
      </c>
      <c r="E16" s="9">
        <f>'Share E-Bikes_SmallPLEVs'!O16*'E-Bikes EU27+4'!$B$6</f>
        <v>0</v>
      </c>
      <c r="F16" s="9">
        <f>'Share E-Bikes_SmallPLEVs'!P16*'E-Bikes EU27+4'!$B$7</f>
        <v>0</v>
      </c>
      <c r="G16" s="9">
        <f>'Share E-Bikes_SmallPLEVs'!Q16*'E-Bikes EU27+4'!$B$8</f>
        <v>0</v>
      </c>
      <c r="H16" s="9">
        <f>'Share E-Bikes_SmallPLEVs'!R16*'E-Bikes EU27+4'!$B$9</f>
        <v>3.0137538629376732</v>
      </c>
      <c r="I16" s="9">
        <f>'Share E-Bikes_SmallPLEVs'!S16*'E-Bikes EU27+4'!$B$10</f>
        <v>3.0609195214564227</v>
      </c>
      <c r="J16" s="9">
        <f>'Share E-Bikes_SmallPLEVs'!T16*'E-Bikes EU27+4'!$B$11</f>
        <v>2.9321134987534214</v>
      </c>
      <c r="K16" s="9">
        <f>'Share E-Bikes_SmallPLEVs'!U16*'E-Bikes EU27+4'!$B$12</f>
        <v>8.7661148394046187</v>
      </c>
      <c r="L16" s="9">
        <f>'Share E-Bikes_SmallPLEVs'!V16*'E-Bikes EU27+4'!$B$13</f>
        <v>12.98152771453505</v>
      </c>
      <c r="M16" s="9">
        <f>'Share E-Bikes_SmallPLEVs'!W16*'E-Bikes EU27+4'!$B$14</f>
        <v>13.439486437327336</v>
      </c>
      <c r="N16" s="11">
        <f>'Share E-Bikes_SmallPLEVs'!X16*'E-Bikes EU27+4'!$B$15</f>
        <v>15.150527348674178</v>
      </c>
      <c r="O16" s="11">
        <f>'Share E-Bikes_SmallPLEVs'!Y16*'E-Bikes EU27+4'!$B$16</f>
        <v>16.759056939930151</v>
      </c>
      <c r="P16" s="11">
        <f>'Share E-Bikes_SmallPLEVs'!Z16*'E-Bikes EU27+4'!$B$17</f>
        <v>18.238303092095776</v>
      </c>
      <c r="Q16" s="11">
        <f>'Share E-Bikes_SmallPLEVs'!AA16*'E-Bikes EU27+4'!$B$18</f>
        <v>19.57998990156544</v>
      </c>
      <c r="R16" s="11">
        <f>'Share E-Bikes_SmallPLEVs'!AB16*'E-Bikes EU27+4'!$B$19</f>
        <v>20.783197013438954</v>
      </c>
      <c r="S16" s="11">
        <f>'Share E-Bikes_SmallPLEVs'!AC16*'E-Bikes EU27+4'!$B$20</f>
        <v>21.853283050152669</v>
      </c>
      <c r="T16" s="11">
        <f>'Share E-Bikes_SmallPLEVs'!AD16*'E-Bikes EU27+4'!$B$21</f>
        <v>22.799418170822833</v>
      </c>
      <c r="U16" s="11">
        <f>'Share E-Bikes_SmallPLEVs'!AE16*'E-Bikes EU27+4'!$B$22</f>
        <v>23.650630898477811</v>
      </c>
      <c r="V16" s="11">
        <f>'Share E-Bikes_SmallPLEVs'!AF16*'E-Bikes EU27+4'!$B$23</f>
        <v>24.401561242479261</v>
      </c>
      <c r="W16" s="11">
        <f>'Share E-Bikes_SmallPLEVs'!AG16*'E-Bikes EU27+4'!$B$24</f>
        <v>25.045211500172876</v>
      </c>
      <c r="X16" s="11">
        <f>'Share E-Bikes_SmallPLEVs'!AH16*'E-Bikes EU27+4'!$B$25</f>
        <v>25.610074886467057</v>
      </c>
      <c r="Y16" s="11">
        <f>'Share E-Bikes_SmallPLEVs'!AI16*'E-Bikes EU27+4'!$B$26</f>
        <v>26.106079735208734</v>
      </c>
      <c r="Z16" s="11">
        <f>'Share E-Bikes_SmallPLEVs'!AJ16*'E-Bikes EU27+4'!$B$27</f>
        <v>26.542109366451676</v>
      </c>
      <c r="AA16" s="11">
        <f>'Share E-Bikes_SmallPLEVs'!AK16*'E-Bikes EU27+4'!$B$28</f>
        <v>26.926003524893733</v>
      </c>
      <c r="AB16" s="11">
        <f>'Share E-Bikes_SmallPLEVs'!AL16*'E-Bikes EU27+4'!$B$29</f>
        <v>27.264615624959919</v>
      </c>
      <c r="AC16" s="11">
        <f>'Share E-Bikes_SmallPLEVs'!AM16*'E-Bikes EU27+4'!$B$30</f>
        <v>27.563898282979615</v>
      </c>
      <c r="AD16" s="11">
        <f>'Share E-Bikes_SmallPLEVs'!AN16*'E-Bikes EU27+4'!$B$31</f>
        <v>27.828999804234499</v>
      </c>
      <c r="AE16" s="11">
        <f>'Share E-Bikes_SmallPLEVs'!AO16*'E-Bikes EU27+4'!$B$32</f>
        <v>28.064361250691498</v>
      </c>
      <c r="AF16" s="11">
        <f>'Share E-Bikes_SmallPLEVs'!AP16*'E-Bikes EU27+4'!$B$33</f>
        <v>28.27380829437266</v>
      </c>
      <c r="AG16" s="11">
        <f>'Share E-Bikes_SmallPLEVs'!AQ16*'E-Bikes EU27+4'!$B$34</f>
        <v>28.460634972915095</v>
      </c>
      <c r="AH16" s="11">
        <f>'Share E-Bikes_SmallPLEVs'!AR16*'E-Bikes EU27+4'!$B$35</f>
        <v>28.62767824834058</v>
      </c>
      <c r="AI16" s="11">
        <f>'Share E-Bikes_SmallPLEVs'!AS16*'E-Bikes EU27+4'!$B$36</f>
        <v>28.777383314811992</v>
      </c>
      <c r="AJ16" s="11">
        <f>'Share E-Bikes_SmallPLEVs'!AT16*'E-Bikes EU27+4'!$B$37</f>
        <v>28.911860173317045</v>
      </c>
      <c r="AK16" s="11">
        <f>'Share E-Bikes_SmallPLEVs'!AU16*'E-Bikes EU27+4'!$B$38</f>
        <v>29.032932269692278</v>
      </c>
      <c r="AL16" s="11">
        <f>'Share E-Bikes_SmallPLEVs'!AV16*'E-Bikes EU27+4'!$B$39</f>
        <v>29.142178094221865</v>
      </c>
      <c r="AM16" s="11">
        <f>'Share E-Bikes_SmallPLEVs'!AW16*'E-Bikes EU27+4'!$B$40</f>
        <v>29.240966641185732</v>
      </c>
      <c r="AN16" s="11">
        <f>'Share E-Bikes_SmallPLEVs'!AX16*'E-Bikes EU27+4'!$B$41</f>
        <v>29.330487572187099</v>
      </c>
      <c r="AO16" s="11">
        <f>'Share E-Bikes_SmallPLEVs'!AY16*'E-Bikes EU27+4'!$B$42</f>
        <v>29.411776846627799</v>
      </c>
      <c r="AP16" s="11">
        <f>'Share E-Bikes_SmallPLEVs'!AZ16*'E-Bikes EU27+4'!$B$43</f>
        <v>29.485738493374413</v>
      </c>
    </row>
    <row r="17" spans="1:42" x14ac:dyDescent="0.35">
      <c r="A17" t="s">
        <v>34</v>
      </c>
      <c r="B17" s="9">
        <f>'Share E-Bikes_SmallPLEVs'!L17*'E-Bikes EU27+4'!$B$3</f>
        <v>2.7915722655512099</v>
      </c>
      <c r="C17" s="9">
        <f>'Share E-Bikes_SmallPLEVs'!M17*'E-Bikes EU27+4'!$B$4</f>
        <v>2.2032978184395247</v>
      </c>
      <c r="D17" s="9">
        <f>'Share E-Bikes_SmallPLEVs'!N17*'E-Bikes EU27+4'!$B$5</f>
        <v>1.0605636868553066</v>
      </c>
      <c r="E17" s="9">
        <f>'Share E-Bikes_SmallPLEVs'!O17*'E-Bikes EU27+4'!$B$6</f>
        <v>2.4086019993029146</v>
      </c>
      <c r="F17" s="9">
        <f>'Share E-Bikes_SmallPLEVs'!P17*'E-Bikes EU27+4'!$B$7</f>
        <v>1.2666869860071277</v>
      </c>
      <c r="G17" s="9">
        <f>'Share E-Bikes_SmallPLEVs'!Q17*'E-Bikes EU27+4'!$B$8</f>
        <v>2.8138591732776668</v>
      </c>
      <c r="H17" s="9">
        <f>'Share E-Bikes_SmallPLEVs'!R17*'E-Bikes EU27+4'!$B$9</f>
        <v>6.0275077258753464</v>
      </c>
      <c r="I17" s="9">
        <f>'Share E-Bikes_SmallPLEVs'!S17*'E-Bikes EU27+4'!$B$10</f>
        <v>10.713218325097479</v>
      </c>
      <c r="J17" s="9">
        <f>'Share E-Bikes_SmallPLEVs'!T17*'E-Bikes EU27+4'!$B$11</f>
        <v>14.660567493767106</v>
      </c>
      <c r="K17" s="9">
        <f>'Share E-Bikes_SmallPLEVs'!U17*'E-Bikes EU27+4'!$B$12</f>
        <v>14.610191399007698</v>
      </c>
      <c r="L17" s="9">
        <f>'Share E-Bikes_SmallPLEVs'!V17*'E-Bikes EU27+4'!$B$13</f>
        <v>15.318202703151359</v>
      </c>
      <c r="M17" s="9">
        <f>'Share E-Bikes_SmallPLEVs'!W17*'E-Bikes EU27+4'!$B$14</f>
        <v>61.821637611705746</v>
      </c>
      <c r="N17" s="11">
        <f>'Share E-Bikes_SmallPLEVs'!X17*'E-Bikes EU27+4'!$B$15</f>
        <v>69.692425803901216</v>
      </c>
      <c r="O17" s="11">
        <f>'Share E-Bikes_SmallPLEVs'!Y17*'E-Bikes EU27+4'!$B$16</f>
        <v>77.091661923678686</v>
      </c>
      <c r="P17" s="11">
        <f>'Share E-Bikes_SmallPLEVs'!Z17*'E-Bikes EU27+4'!$B$17</f>
        <v>83.896194223640578</v>
      </c>
      <c r="Q17" s="11">
        <f>'Share E-Bikes_SmallPLEVs'!AA17*'E-Bikes EU27+4'!$B$18</f>
        <v>90.067953547201029</v>
      </c>
      <c r="R17" s="11">
        <f>'Share E-Bikes_SmallPLEVs'!AB17*'E-Bikes EU27+4'!$B$19</f>
        <v>95.602706261819208</v>
      </c>
      <c r="S17" s="11">
        <f>'Share E-Bikes_SmallPLEVs'!AC17*'E-Bikes EU27+4'!$B$20</f>
        <v>100.52510203070229</v>
      </c>
      <c r="T17" s="11">
        <f>'Share E-Bikes_SmallPLEVs'!AD17*'E-Bikes EU27+4'!$B$21</f>
        <v>104.87732358578504</v>
      </c>
      <c r="U17" s="11">
        <f>'Share E-Bikes_SmallPLEVs'!AE17*'E-Bikes EU27+4'!$B$22</f>
        <v>108.79290213299792</v>
      </c>
      <c r="V17" s="11">
        <f>'Share E-Bikes_SmallPLEVs'!AF17*'E-Bikes EU27+4'!$B$23</f>
        <v>112.24718171540462</v>
      </c>
      <c r="W17" s="11">
        <f>'Share E-Bikes_SmallPLEVs'!AG17*'E-Bikes EU27+4'!$B$24</f>
        <v>115.20797290079524</v>
      </c>
      <c r="X17" s="11">
        <f>'Share E-Bikes_SmallPLEVs'!AH17*'E-Bikes EU27+4'!$B$25</f>
        <v>117.80634447774848</v>
      </c>
      <c r="Y17" s="11">
        <f>'Share E-Bikes_SmallPLEVs'!AI17*'E-Bikes EU27+4'!$B$26</f>
        <v>120.08796678196018</v>
      </c>
      <c r="Z17" s="11">
        <f>'Share E-Bikes_SmallPLEVs'!AJ17*'E-Bikes EU27+4'!$B$27</f>
        <v>122.09370308567772</v>
      </c>
      <c r="AA17" s="11">
        <f>'Share E-Bikes_SmallPLEVs'!AK17*'E-Bikes EU27+4'!$B$28</f>
        <v>123.85961621451118</v>
      </c>
      <c r="AB17" s="11">
        <f>'Share E-Bikes_SmallPLEVs'!AL17*'E-Bikes EU27+4'!$B$29</f>
        <v>125.41723187481563</v>
      </c>
      <c r="AC17" s="11">
        <f>'Share E-Bikes_SmallPLEVs'!AM17*'E-Bikes EU27+4'!$B$30</f>
        <v>126.79393210170623</v>
      </c>
      <c r="AD17" s="11">
        <f>'Share E-Bikes_SmallPLEVs'!AN17*'E-Bikes EU27+4'!$B$31</f>
        <v>128.0133990994787</v>
      </c>
      <c r="AE17" s="11">
        <f>'Share E-Bikes_SmallPLEVs'!AO17*'E-Bikes EU27+4'!$B$32</f>
        <v>129.09606175318089</v>
      </c>
      <c r="AF17" s="11">
        <f>'Share E-Bikes_SmallPLEVs'!AP17*'E-Bikes EU27+4'!$B$33</f>
        <v>130.05951815411424</v>
      </c>
      <c r="AG17" s="11">
        <f>'Share E-Bikes_SmallPLEVs'!AQ17*'E-Bikes EU27+4'!$B$34</f>
        <v>130.91892087540938</v>
      </c>
      <c r="AH17" s="11">
        <f>'Share E-Bikes_SmallPLEVs'!AR17*'E-Bikes EU27+4'!$B$35</f>
        <v>131.68731994236663</v>
      </c>
      <c r="AI17" s="11">
        <f>'Share E-Bikes_SmallPLEVs'!AS17*'E-Bikes EU27+4'!$B$36</f>
        <v>132.37596324813515</v>
      </c>
      <c r="AJ17" s="11">
        <f>'Share E-Bikes_SmallPLEVs'!AT17*'E-Bikes EU27+4'!$B$37</f>
        <v>132.99455679725841</v>
      </c>
      <c r="AK17" s="11">
        <f>'Share E-Bikes_SmallPLEVs'!AU17*'E-Bikes EU27+4'!$B$38</f>
        <v>133.55148844058445</v>
      </c>
      <c r="AL17" s="11">
        <f>'Share E-Bikes_SmallPLEVs'!AV17*'E-Bikes EU27+4'!$B$39</f>
        <v>134.05401923342055</v>
      </c>
      <c r="AM17" s="11">
        <f>'Share E-Bikes_SmallPLEVs'!AW17*'E-Bikes EU27+4'!$B$40</f>
        <v>134.50844654945436</v>
      </c>
      <c r="AN17" s="11">
        <f>'Share E-Bikes_SmallPLEVs'!AX17*'E-Bikes EU27+4'!$B$41</f>
        <v>134.92024283206064</v>
      </c>
      <c r="AO17" s="11">
        <f>'Share E-Bikes_SmallPLEVs'!AY17*'E-Bikes EU27+4'!$B$42</f>
        <v>135.29417349448784</v>
      </c>
      <c r="AP17" s="11">
        <f>'Share E-Bikes_SmallPLEVs'!AZ17*'E-Bikes EU27+4'!$B$43</f>
        <v>135.63439706952227</v>
      </c>
    </row>
    <row r="18" spans="1:42" x14ac:dyDescent="0.35">
      <c r="A18" t="s">
        <v>35</v>
      </c>
      <c r="B18" s="9">
        <f>'Share E-Bikes_SmallPLEVs'!L18*'E-Bikes EU27+4'!$B$3</f>
        <v>2.7915722655512099</v>
      </c>
      <c r="C18" s="9">
        <f>'Share E-Bikes_SmallPLEVs'!M18*'E-Bikes EU27+4'!$B$4</f>
        <v>2.2032978184395247</v>
      </c>
      <c r="D18" s="9">
        <f>'Share E-Bikes_SmallPLEVs'!N18*'E-Bikes EU27+4'!$B$5</f>
        <v>4.2422547474212262</v>
      </c>
      <c r="E18" s="9">
        <f>'Share E-Bikes_SmallPLEVs'!O18*'E-Bikes EU27+4'!$B$6</f>
        <v>4.8172039986058293</v>
      </c>
      <c r="F18" s="9">
        <f>'Share E-Bikes_SmallPLEVs'!P18*'E-Bikes EU27+4'!$B$7</f>
        <v>5.0667479440285108</v>
      </c>
      <c r="G18" s="9">
        <f>'Share E-Bikes_SmallPLEVs'!Q18*'E-Bikes EU27+4'!$B$8</f>
        <v>5.6277183465553335</v>
      </c>
      <c r="H18" s="9">
        <f>'Share E-Bikes_SmallPLEVs'!R18*'E-Bikes EU27+4'!$B$9</f>
        <v>9.0412615888130201</v>
      </c>
      <c r="I18" s="9">
        <f>'Share E-Bikes_SmallPLEVs'!S18*'E-Bikes EU27+4'!$B$10</f>
        <v>9.9479884447333742</v>
      </c>
      <c r="J18" s="9">
        <f>'Share E-Bikes_SmallPLEVs'!T18*'E-Bikes EU27+4'!$B$11</f>
        <v>10.262397245636974</v>
      </c>
      <c r="K18" s="9">
        <f>'Share E-Bikes_SmallPLEVs'!U18*'E-Bikes EU27+4'!$B$12</f>
        <v>15.486802882948162</v>
      </c>
      <c r="L18" s="9">
        <f>'Share E-Bikes_SmallPLEVs'!V18*'E-Bikes EU27+4'!$B$13</f>
        <v>14.279680485988555</v>
      </c>
      <c r="M18" s="9">
        <f>'Share E-Bikes_SmallPLEVs'!W18*'E-Bikes EU27+4'!$B$14</f>
        <v>107.51589149861869</v>
      </c>
      <c r="N18" s="11">
        <f>'Share E-Bikes_SmallPLEVs'!X18*'E-Bikes EU27+4'!$B$15</f>
        <v>121.20421878939342</v>
      </c>
      <c r="O18" s="11">
        <f>'Share E-Bikes_SmallPLEVs'!Y18*'E-Bikes EU27+4'!$B$16</f>
        <v>134.07245551944121</v>
      </c>
      <c r="P18" s="11">
        <f>'Share E-Bikes_SmallPLEVs'!Z18*'E-Bikes EU27+4'!$B$17</f>
        <v>145.90642473676621</v>
      </c>
      <c r="Q18" s="11">
        <f>'Share E-Bikes_SmallPLEVs'!AA18*'E-Bikes EU27+4'!$B$18</f>
        <v>156.63991921252352</v>
      </c>
      <c r="R18" s="11">
        <f>'Share E-Bikes_SmallPLEVs'!AB18*'E-Bikes EU27+4'!$B$19</f>
        <v>166.26557610751163</v>
      </c>
      <c r="S18" s="11">
        <f>'Share E-Bikes_SmallPLEVs'!AC18*'E-Bikes EU27+4'!$B$20</f>
        <v>174.82626440122135</v>
      </c>
      <c r="T18" s="11">
        <f>'Share E-Bikes_SmallPLEVs'!AD18*'E-Bikes EU27+4'!$B$21</f>
        <v>182.39534536658266</v>
      </c>
      <c r="U18" s="11">
        <f>'Share E-Bikes_SmallPLEVs'!AE18*'E-Bikes EU27+4'!$B$22</f>
        <v>189.20504718782249</v>
      </c>
      <c r="V18" s="11">
        <f>'Share E-Bikes_SmallPLEVs'!AF18*'E-Bikes EU27+4'!$B$23</f>
        <v>195.21248993983409</v>
      </c>
      <c r="W18" s="11">
        <f>'Share E-Bikes_SmallPLEVs'!AG18*'E-Bikes EU27+4'!$B$24</f>
        <v>200.36169200138301</v>
      </c>
      <c r="X18" s="11">
        <f>'Share E-Bikes_SmallPLEVs'!AH18*'E-Bikes EU27+4'!$B$25</f>
        <v>204.88059909173646</v>
      </c>
      <c r="Y18" s="11">
        <f>'Share E-Bikes_SmallPLEVs'!AI18*'E-Bikes EU27+4'!$B$26</f>
        <v>208.84863788166987</v>
      </c>
      <c r="Z18" s="11">
        <f>'Share E-Bikes_SmallPLEVs'!AJ18*'E-Bikes EU27+4'!$B$27</f>
        <v>212.33687493161341</v>
      </c>
      <c r="AA18" s="11">
        <f>'Share E-Bikes_SmallPLEVs'!AK18*'E-Bikes EU27+4'!$B$28</f>
        <v>215.40802819914987</v>
      </c>
      <c r="AB18" s="11">
        <f>'Share E-Bikes_SmallPLEVs'!AL18*'E-Bikes EU27+4'!$B$29</f>
        <v>218.11692499967936</v>
      </c>
      <c r="AC18" s="11">
        <f>'Share E-Bikes_SmallPLEVs'!AM18*'E-Bikes EU27+4'!$B$30</f>
        <v>220.51118626383692</v>
      </c>
      <c r="AD18" s="11">
        <f>'Share E-Bikes_SmallPLEVs'!AN18*'E-Bikes EU27+4'!$B$31</f>
        <v>222.63199843387599</v>
      </c>
      <c r="AE18" s="11">
        <f>'Share E-Bikes_SmallPLEVs'!AO18*'E-Bikes EU27+4'!$B$32</f>
        <v>224.51489000553198</v>
      </c>
      <c r="AF18" s="11">
        <f>'Share E-Bikes_SmallPLEVs'!AP18*'E-Bikes EU27+4'!$B$33</f>
        <v>226.19046635498128</v>
      </c>
      <c r="AG18" s="11">
        <f>'Share E-Bikes_SmallPLEVs'!AQ18*'E-Bikes EU27+4'!$B$34</f>
        <v>227.68507978332076</v>
      </c>
      <c r="AH18" s="11">
        <f>'Share E-Bikes_SmallPLEVs'!AR18*'E-Bikes EU27+4'!$B$35</f>
        <v>229.02142598672464</v>
      </c>
      <c r="AI18" s="11">
        <f>'Share E-Bikes_SmallPLEVs'!AS18*'E-Bikes EU27+4'!$B$36</f>
        <v>230.21906651849594</v>
      </c>
      <c r="AJ18" s="11">
        <f>'Share E-Bikes_SmallPLEVs'!AT18*'E-Bikes EU27+4'!$B$37</f>
        <v>231.29488138653636</v>
      </c>
      <c r="AK18" s="11">
        <f>'Share E-Bikes_SmallPLEVs'!AU18*'E-Bikes EU27+4'!$B$38</f>
        <v>232.26345815753822</v>
      </c>
      <c r="AL18" s="11">
        <f>'Share E-Bikes_SmallPLEVs'!AV18*'E-Bikes EU27+4'!$B$39</f>
        <v>233.13742475377492</v>
      </c>
      <c r="AM18" s="11">
        <f>'Share E-Bikes_SmallPLEVs'!AW18*'E-Bikes EU27+4'!$B$40</f>
        <v>233.92773312948586</v>
      </c>
      <c r="AN18" s="11">
        <f>'Share E-Bikes_SmallPLEVs'!AX18*'E-Bikes EU27+4'!$B$41</f>
        <v>234.64390057749679</v>
      </c>
      <c r="AO18" s="11">
        <f>'Share E-Bikes_SmallPLEVs'!AY18*'E-Bikes EU27+4'!$B$42</f>
        <v>235.29421477302239</v>
      </c>
      <c r="AP18" s="11">
        <f>'Share E-Bikes_SmallPLEVs'!AZ18*'E-Bikes EU27+4'!$B$43</f>
        <v>235.8859079469953</v>
      </c>
    </row>
    <row r="19" spans="1:42" x14ac:dyDescent="0.35">
      <c r="A19" t="s">
        <v>36</v>
      </c>
      <c r="B19" s="9">
        <f>'Share E-Bikes_SmallPLEVs'!L19*'E-Bikes EU27+4'!$B$3</f>
        <v>0</v>
      </c>
      <c r="C19" s="9">
        <f>'Share E-Bikes_SmallPLEVs'!M19*'E-Bikes EU27+4'!$B$4</f>
        <v>0</v>
      </c>
      <c r="D19" s="9">
        <f>'Share E-Bikes_SmallPLEVs'!N19*'E-Bikes EU27+4'!$B$5</f>
        <v>0.21211273737106132</v>
      </c>
      <c r="E19" s="9">
        <f>'Share E-Bikes_SmallPLEVs'!O19*'E-Bikes EU27+4'!$B$6</f>
        <v>0.7225805997908743</v>
      </c>
      <c r="F19" s="9">
        <f>'Share E-Bikes_SmallPLEVs'!P19*'E-Bikes EU27+4'!$B$7</f>
        <v>1.2666869860071277</v>
      </c>
      <c r="G19" s="9">
        <f>'Share E-Bikes_SmallPLEVs'!Q19*'E-Bikes EU27+4'!$B$8</f>
        <v>2.6867008772372487</v>
      </c>
      <c r="H19" s="9">
        <f>'Share E-Bikes_SmallPLEVs'!R19*'E-Bikes EU27+4'!$B$9</f>
        <v>6.6114285643272472</v>
      </c>
      <c r="I19" s="9">
        <f>'Share E-Bikes_SmallPLEVs'!S19*'E-Bikes EU27+4'!$B$10</f>
        <v>10.418390556790795</v>
      </c>
      <c r="J19" s="9">
        <f>'Share E-Bikes_SmallPLEVs'!T19*'E-Bikes EU27+4'!$B$11</f>
        <v>12.265769657887246</v>
      </c>
      <c r="K19" s="9">
        <f>'Share E-Bikes_SmallPLEVs'!U19*'E-Bikes EU27+4'!$B$12</f>
        <v>11.432322823732973</v>
      </c>
      <c r="L19" s="9">
        <f>'Share E-Bikes_SmallPLEVs'!V19*'E-Bikes EU27+4'!$B$13</f>
        <v>10.50232074422423</v>
      </c>
      <c r="M19" s="9">
        <f>'Share E-Bikes_SmallPLEVs'!W19*'E-Bikes EU27+4'!$B$14</f>
        <v>14.82810524608046</v>
      </c>
      <c r="N19" s="11">
        <f>'Share E-Bikes_SmallPLEVs'!X19*'E-Bikes EU27+4'!$B$15</f>
        <v>17.287612759808219</v>
      </c>
      <c r="O19" s="11">
        <f>'Share E-Bikes_SmallPLEVs'!Y19*'E-Bikes EU27+4'!$B$16</f>
        <v>16.927764779792113</v>
      </c>
      <c r="P19" s="11">
        <f>'Share E-Bikes_SmallPLEVs'!Z19*'E-Bikes EU27+4'!$B$17</f>
        <v>18.421902009889536</v>
      </c>
      <c r="Q19" s="11">
        <f>'Share E-Bikes_SmallPLEVs'!AA19*'E-Bikes EU27+4'!$B$18</f>
        <v>19.777095133241193</v>
      </c>
      <c r="R19" s="11">
        <f>'Share E-Bikes_SmallPLEVs'!AB19*'E-Bikes EU27+4'!$B$19</f>
        <v>20.992414530040907</v>
      </c>
      <c r="S19" s="11">
        <f>'Share E-Bikes_SmallPLEVs'!AC19*'E-Bikes EU27+4'!$B$20</f>
        <v>22.073272766190872</v>
      </c>
      <c r="T19" s="11">
        <f>'Share E-Bikes_SmallPLEVs'!AD19*'E-Bikes EU27+4'!$B$21</f>
        <v>23.028932313742445</v>
      </c>
      <c r="U19" s="11">
        <f>'Share E-Bikes_SmallPLEVs'!AE19*'E-Bikes EU27+4'!$B$22</f>
        <v>23.88871391618915</v>
      </c>
      <c r="V19" s="11">
        <f>'Share E-Bikes_SmallPLEVs'!AF19*'E-Bikes EU27+4'!$B$23</f>
        <v>24.64720362565355</v>
      </c>
      <c r="W19" s="11">
        <f>'Share E-Bikes_SmallPLEVs'!AG19*'E-Bikes EU27+4'!$B$24</f>
        <v>25.297333295941282</v>
      </c>
      <c r="X19" s="11">
        <f>'Share E-Bikes_SmallPLEVs'!AH19*'E-Bikes EU27+4'!$B$25</f>
        <v>25.86788297365749</v>
      </c>
      <c r="Y19" s="11">
        <f>'Share E-Bikes_SmallPLEVs'!AI19*'E-Bikes EU27+4'!$B$26</f>
        <v>26.368880937876494</v>
      </c>
      <c r="Z19" s="11">
        <f>'Share E-Bikes_SmallPLEVs'!AJ19*'E-Bikes EU27+4'!$B$27</f>
        <v>26.809299934073952</v>
      </c>
      <c r="AA19" s="11">
        <f>'Share E-Bikes_SmallPLEVs'!AK19*'E-Bikes EU27+4'!$B$28</f>
        <v>27.197058627044324</v>
      </c>
      <c r="AB19" s="11">
        <f>'Share E-Bikes_SmallPLEVs'!AL19*'E-Bikes EU27+4'!$B$29</f>
        <v>27.539079422251177</v>
      </c>
      <c r="AC19" s="11">
        <f>'Share E-Bikes_SmallPLEVs'!AM19*'E-Bikes EU27+4'!$B$30</f>
        <v>27.841374859028267</v>
      </c>
      <c r="AD19" s="11">
        <f>'Share E-Bikes_SmallPLEVs'!AN19*'E-Bikes EU27+4'!$B$31</f>
        <v>28.109145068930452</v>
      </c>
      <c r="AE19" s="11">
        <f>'Share E-Bikes_SmallPLEVs'!AO19*'E-Bikes EU27+4'!$B$32</f>
        <v>28.346875820615114</v>
      </c>
      <c r="AF19" s="11">
        <f>'Share E-Bikes_SmallPLEVs'!AP19*'E-Bikes EU27+4'!$B$33</f>
        <v>28.55843129786933</v>
      </c>
      <c r="AG19" s="11">
        <f>'Share E-Bikes_SmallPLEVs'!AQ19*'E-Bikes EU27+4'!$B$34</f>
        <v>28.74713869830909</v>
      </c>
      <c r="AH19" s="11">
        <f>'Share E-Bikes_SmallPLEVs'!AR19*'E-Bikes EU27+4'!$B$35</f>
        <v>28.915863542707189</v>
      </c>
      <c r="AI19" s="11">
        <f>'Share E-Bikes_SmallPLEVs'!AS19*'E-Bikes EU27+4'!$B$36</f>
        <v>29.067075640181084</v>
      </c>
      <c r="AJ19" s="11">
        <f>'Share E-Bikes_SmallPLEVs'!AT19*'E-Bikes EU27+4'!$B$37</f>
        <v>29.20290623239509</v>
      </c>
      <c r="AK19" s="11">
        <f>'Share E-Bikes_SmallPLEVs'!AU19*'E-Bikes EU27+4'!$B$38</f>
        <v>29.325197121207164</v>
      </c>
      <c r="AL19" s="11">
        <f>'Share E-Bikes_SmallPLEVs'!AV19*'E-Bikes EU27+4'!$B$39</f>
        <v>29.435542687037014</v>
      </c>
      <c r="AM19" s="11">
        <f>'Share E-Bikes_SmallPLEVs'!AW19*'E-Bikes EU27+4'!$B$40</f>
        <v>29.535325705373655</v>
      </c>
      <c r="AN19" s="11">
        <f>'Share E-Bikes_SmallPLEVs'!AX19*'E-Bikes EU27+4'!$B$41</f>
        <v>29.6257478137471</v>
      </c>
      <c r="AO19" s="11">
        <f>'Share E-Bikes_SmallPLEVs'!AY19*'E-Bikes EU27+4'!$B$42</f>
        <v>29.707855400217163</v>
      </c>
      <c r="AP19" s="11">
        <f>'Share E-Bikes_SmallPLEVs'!AZ19*'E-Bikes EU27+4'!$B$43</f>
        <v>29.782561594207699</v>
      </c>
    </row>
    <row r="20" spans="1:42" x14ac:dyDescent="0.35">
      <c r="A20" t="s">
        <v>37</v>
      </c>
      <c r="B20" s="9">
        <f>'Share E-Bikes_SmallPLEVs'!L20*'E-Bikes EU27+4'!$B$3</f>
        <v>139.57861327756046</v>
      </c>
      <c r="C20" s="9">
        <f>'Share E-Bikes_SmallPLEVs'!M20*'E-Bikes EU27+4'!$B$4</f>
        <v>110.16489092197621</v>
      </c>
      <c r="D20" s="9">
        <f>'Share E-Bikes_SmallPLEVs'!N20*'E-Bikes EU27+4'!$B$5</f>
        <v>97.571859190688201</v>
      </c>
      <c r="E20" s="9">
        <f>'Share E-Bikes_SmallPLEVs'!O20*'E-Bikes EU27+4'!$B$6</f>
        <v>122.83870196444863</v>
      </c>
      <c r="F20" s="9">
        <f>'Share E-Bikes_SmallPLEVs'!P20*'E-Bikes EU27+4'!$B$7</f>
        <v>129.20207257272705</v>
      </c>
      <c r="G20" s="9">
        <f>'Share E-Bikes_SmallPLEVs'!Q20*'E-Bikes EU27+4'!$B$8</f>
        <v>157.57611370354934</v>
      </c>
      <c r="H20" s="9">
        <f>'Share E-Bikes_SmallPLEVs'!R20*'E-Bikes EU27+4'!$B$9</f>
        <v>373.70547900427152</v>
      </c>
      <c r="I20" s="9">
        <f>'Share E-Bikes_SmallPLEVs'!S20*'E-Bikes EU27+4'!$B$10</f>
        <v>453.01608917555052</v>
      </c>
      <c r="J20" s="9">
        <f>'Share E-Bikes_SmallPLEVs'!T20*'E-Bikes EU27+4'!$B$11</f>
        <v>507.25563528434185</v>
      </c>
      <c r="K20" s="9">
        <f>'Share E-Bikes_SmallPLEVs'!U20*'E-Bikes EU27+4'!$B$12</f>
        <v>569.79746456130022</v>
      </c>
      <c r="L20" s="9">
        <f>'Share E-Bikes_SmallPLEVs'!V20*'E-Bikes EU27+4'!$B$13</f>
        <v>726.96555201396268</v>
      </c>
      <c r="M20" s="9">
        <f>'Share E-Bikes_SmallPLEVs'!W20*'E-Bikes EU27+4'!$B$14</f>
        <v>792.92969980231283</v>
      </c>
      <c r="N20" s="11">
        <f>'Share E-Bikes_SmallPLEVs'!X20*'E-Bikes EU27+4'!$B$15</f>
        <v>893.8811135717765</v>
      </c>
      <c r="O20" s="11">
        <f>'Share E-Bikes_SmallPLEVs'!Y20*'E-Bikes EU27+4'!$B$16</f>
        <v>988.78435945587887</v>
      </c>
      <c r="P20" s="11">
        <f>'Share E-Bikes_SmallPLEVs'!Z20*'E-Bikes EU27+4'!$B$17</f>
        <v>1076.0598824336507</v>
      </c>
      <c r="Q20" s="11">
        <f>'Share E-Bikes_SmallPLEVs'!AA20*'E-Bikes EU27+4'!$B$18</f>
        <v>1155.219404192361</v>
      </c>
      <c r="R20" s="11">
        <f>'Share E-Bikes_SmallPLEVs'!AB20*'E-Bikes EU27+4'!$B$19</f>
        <v>1226.2086237928984</v>
      </c>
      <c r="S20" s="11">
        <f>'Share E-Bikes_SmallPLEVs'!AC20*'E-Bikes EU27+4'!$B$20</f>
        <v>1289.3436999590074</v>
      </c>
      <c r="T20" s="11">
        <f>'Share E-Bikes_SmallPLEVs'!AD20*'E-Bikes EU27+4'!$B$21</f>
        <v>1345.165672078547</v>
      </c>
      <c r="U20" s="11">
        <f>'Share E-Bikes_SmallPLEVs'!AE20*'E-Bikes EU27+4'!$B$22</f>
        <v>1395.3872230101906</v>
      </c>
      <c r="V20" s="11">
        <f>'Share E-Bikes_SmallPLEVs'!AF20*'E-Bikes EU27+4'!$B$23</f>
        <v>1439.6921133062763</v>
      </c>
      <c r="W20" s="11">
        <f>'Share E-Bikes_SmallPLEVs'!AG20*'E-Bikes EU27+4'!$B$24</f>
        <v>1477.6674785101998</v>
      </c>
      <c r="X20" s="11">
        <f>'Share E-Bikes_SmallPLEVs'!AH20*'E-Bikes EU27+4'!$B$25</f>
        <v>1510.9944183015562</v>
      </c>
      <c r="Y20" s="11">
        <f>'Share E-Bikes_SmallPLEVs'!AI20*'E-Bikes EU27+4'!$B$26</f>
        <v>1540.2587043773149</v>
      </c>
      <c r="Z20" s="11">
        <f>'Share E-Bikes_SmallPLEVs'!AJ20*'E-Bikes EU27+4'!$B$27</f>
        <v>1565.9844526206487</v>
      </c>
      <c r="AA20" s="11">
        <f>'Share E-Bikes_SmallPLEVs'!AK20*'E-Bikes EU27+4'!$B$28</f>
        <v>1588.6342079687299</v>
      </c>
      <c r="AB20" s="11">
        <f>'Share E-Bikes_SmallPLEVs'!AL20*'E-Bikes EU27+4'!$B$29</f>
        <v>1608.6123218726352</v>
      </c>
      <c r="AC20" s="11">
        <f>'Share E-Bikes_SmallPLEVs'!AM20*'E-Bikes EU27+4'!$B$30</f>
        <v>1626.2699986957971</v>
      </c>
      <c r="AD20" s="11">
        <f>'Share E-Bikes_SmallPLEVs'!AN20*'E-Bikes EU27+4'!$B$31</f>
        <v>1641.9109884498353</v>
      </c>
      <c r="AE20" s="11">
        <f>'Share E-Bikes_SmallPLEVs'!AO20*'E-Bikes EU27+4'!$B$32</f>
        <v>1655.7973137907982</v>
      </c>
      <c r="AF20" s="11">
        <f>'Share E-Bikes_SmallPLEVs'!AP20*'E-Bikes EU27+4'!$B$33</f>
        <v>1668.1546893679867</v>
      </c>
      <c r="AG20" s="11">
        <f>'Share E-Bikes_SmallPLEVs'!AQ20*'E-Bikes EU27+4'!$B$34</f>
        <v>1679.1774634019901</v>
      </c>
      <c r="AH20" s="11">
        <f>'Share E-Bikes_SmallPLEVs'!AR20*'E-Bikes EU27+4'!$B$35</f>
        <v>1689.0330166520937</v>
      </c>
      <c r="AI20" s="11">
        <f>'Share E-Bikes_SmallPLEVs'!AS20*'E-Bikes EU27+4'!$B$36</f>
        <v>1697.865615573907</v>
      </c>
      <c r="AJ20" s="11">
        <f>'Share E-Bikes_SmallPLEVs'!AT20*'E-Bikes EU27+4'!$B$37</f>
        <v>1705.7997502257053</v>
      </c>
      <c r="AK20" s="11">
        <f>'Share E-Bikes_SmallPLEVs'!AU20*'E-Bikes EU27+4'!$B$38</f>
        <v>1712.943003911844</v>
      </c>
      <c r="AL20" s="11">
        <f>'Share E-Bikes_SmallPLEVs'!AV20*'E-Bikes EU27+4'!$B$39</f>
        <v>1719.3885075590899</v>
      </c>
      <c r="AM20" s="11">
        <f>'Share E-Bikes_SmallPLEVs'!AW20*'E-Bikes EU27+4'!$B$40</f>
        <v>1725.2170318299579</v>
      </c>
      <c r="AN20" s="11">
        <f>'Share E-Bikes_SmallPLEVs'!AX20*'E-Bikes EU27+4'!$B$41</f>
        <v>1730.4987667590385</v>
      </c>
      <c r="AO20" s="11">
        <f>'Share E-Bikes_SmallPLEVs'!AY20*'E-Bikes EU27+4'!$B$42</f>
        <v>1735.2948339510397</v>
      </c>
      <c r="AP20" s="11">
        <f>'Share E-Bikes_SmallPLEVs'!AZ20*'E-Bikes EU27+4'!$B$43</f>
        <v>1739.65857110909</v>
      </c>
    </row>
    <row r="21" spans="1:42" x14ac:dyDescent="0.35">
      <c r="A21" t="s">
        <v>38</v>
      </c>
      <c r="B21" s="9">
        <f>'Share E-Bikes_SmallPLEVs'!L21*'E-Bikes EU27+4'!$B$3</f>
        <v>0</v>
      </c>
      <c r="C21" s="9">
        <f>'Share E-Bikes_SmallPLEVs'!M21*'E-Bikes EU27+4'!$B$4</f>
        <v>0</v>
      </c>
      <c r="D21" s="9">
        <f>'Share E-Bikes_SmallPLEVs'!N21*'E-Bikes EU27+4'!$B$5</f>
        <v>4.2422547474212262</v>
      </c>
      <c r="E21" s="9">
        <f>'Share E-Bikes_SmallPLEVs'!O21*'E-Bikes EU27+4'!$B$6</f>
        <v>7.2258059979087434</v>
      </c>
      <c r="F21" s="9">
        <f>'Share E-Bikes_SmallPLEVs'!P21*'E-Bikes EU27+4'!$B$7</f>
        <v>7.6001219160427675</v>
      </c>
      <c r="G21" s="9">
        <f>'Share E-Bikes_SmallPLEVs'!Q21*'E-Bikes EU27+4'!$B$8</f>
        <v>8.4415775198330003</v>
      </c>
      <c r="H21" s="9">
        <f>'Share E-Bikes_SmallPLEVs'!R21*'E-Bikes EU27+4'!$B$9</f>
        <v>12.055015451750693</v>
      </c>
      <c r="I21" s="9">
        <f>'Share E-Bikes_SmallPLEVs'!S21*'E-Bikes EU27+4'!$B$10</f>
        <v>21.426436650194958</v>
      </c>
      <c r="J21" s="9">
        <f>'Share E-Bikes_SmallPLEVs'!T21*'E-Bikes EU27+4'!$B$11</f>
        <v>29.321134987534212</v>
      </c>
      <c r="K21" s="9">
        <f>'Share E-Bikes_SmallPLEVs'!U21*'E-Bikes EU27+4'!$B$12</f>
        <v>14.610191399007698</v>
      </c>
      <c r="L21" s="9">
        <f>'Share E-Bikes_SmallPLEVs'!V21*'E-Bikes EU27+4'!$B$13</f>
        <v>12.98152771453505</v>
      </c>
      <c r="M21" s="9">
        <f>'Share E-Bikes_SmallPLEVs'!W21*'E-Bikes EU27+4'!$B$14</f>
        <v>8.0636918623964018</v>
      </c>
      <c r="N21" s="11">
        <f>'Share E-Bikes_SmallPLEVs'!X21*'E-Bikes EU27+4'!$B$15</f>
        <v>9.0903164092045063</v>
      </c>
      <c r="O21" s="11">
        <f>'Share E-Bikes_SmallPLEVs'!Y21*'E-Bikes EU27+4'!$B$16</f>
        <v>10.05543416395809</v>
      </c>
      <c r="P21" s="11">
        <f>'Share E-Bikes_SmallPLEVs'!Z21*'E-Bikes EU27+4'!$B$17</f>
        <v>10.942981855257464</v>
      </c>
      <c r="Q21" s="11">
        <f>'Share E-Bikes_SmallPLEVs'!AA21*'E-Bikes EU27+4'!$B$18</f>
        <v>11.747993940939262</v>
      </c>
      <c r="R21" s="11">
        <f>'Share E-Bikes_SmallPLEVs'!AB21*'E-Bikes EU27+4'!$B$19</f>
        <v>12.469918208063373</v>
      </c>
      <c r="S21" s="11">
        <f>'Share E-Bikes_SmallPLEVs'!AC21*'E-Bikes EU27+4'!$B$20</f>
        <v>13.111969830091601</v>
      </c>
      <c r="T21" s="11">
        <f>'Share E-Bikes_SmallPLEVs'!AD21*'E-Bikes EU27+4'!$B$21</f>
        <v>13.679650902493696</v>
      </c>
      <c r="U21" s="11">
        <f>'Share E-Bikes_SmallPLEVs'!AE21*'E-Bikes EU27+4'!$B$22</f>
        <v>14.190378539086684</v>
      </c>
      <c r="V21" s="11">
        <f>'Share E-Bikes_SmallPLEVs'!AF21*'E-Bikes EU27+4'!$B$23</f>
        <v>14.640936745487554</v>
      </c>
      <c r="W21" s="11">
        <f>'Share E-Bikes_SmallPLEVs'!AG21*'E-Bikes EU27+4'!$B$24</f>
        <v>15.027126900103724</v>
      </c>
      <c r="X21" s="11">
        <f>'Share E-Bikes_SmallPLEVs'!AH21*'E-Bikes EU27+4'!$B$25</f>
        <v>15.366044931880229</v>
      </c>
      <c r="Y21" s="11">
        <f>'Share E-Bikes_SmallPLEVs'!AI21*'E-Bikes EU27+4'!$B$26</f>
        <v>15.663647841125234</v>
      </c>
      <c r="Z21" s="11">
        <f>'Share E-Bikes_SmallPLEVs'!AJ21*'E-Bikes EU27+4'!$B$27</f>
        <v>15.925265619871002</v>
      </c>
      <c r="AA21" s="11">
        <f>'Share E-Bikes_SmallPLEVs'!AK21*'E-Bikes EU27+4'!$B$28</f>
        <v>16.155602114936237</v>
      </c>
      <c r="AB21" s="11">
        <f>'Share E-Bikes_SmallPLEVs'!AL21*'E-Bikes EU27+4'!$B$29</f>
        <v>16.358769374975946</v>
      </c>
      <c r="AC21" s="11">
        <f>'Share E-Bikes_SmallPLEVs'!AM21*'E-Bikes EU27+4'!$B$30</f>
        <v>16.538338969787763</v>
      </c>
      <c r="AD21" s="11">
        <f>'Share E-Bikes_SmallPLEVs'!AN21*'E-Bikes EU27+4'!$B$31</f>
        <v>16.697399882540694</v>
      </c>
      <c r="AE21" s="11">
        <f>'Share E-Bikes_SmallPLEVs'!AO21*'E-Bikes EU27+4'!$B$32</f>
        <v>16.838616750414893</v>
      </c>
      <c r="AF21" s="11">
        <f>'Share E-Bikes_SmallPLEVs'!AP21*'E-Bikes EU27+4'!$B$33</f>
        <v>16.964284976623588</v>
      </c>
      <c r="AG21" s="11">
        <f>'Share E-Bikes_SmallPLEVs'!AQ21*'E-Bikes EU27+4'!$B$34</f>
        <v>17.076380983749043</v>
      </c>
      <c r="AH21" s="11">
        <f>'Share E-Bikes_SmallPLEVs'!AR21*'E-Bikes EU27+4'!$B$35</f>
        <v>17.176606949004338</v>
      </c>
      <c r="AI21" s="11">
        <f>'Share E-Bikes_SmallPLEVs'!AS21*'E-Bikes EU27+4'!$B$36</f>
        <v>17.266429988887186</v>
      </c>
      <c r="AJ21" s="11">
        <f>'Share E-Bikes_SmallPLEVs'!AT21*'E-Bikes EU27+4'!$B$37</f>
        <v>17.347116103990224</v>
      </c>
      <c r="AK21" s="11">
        <f>'Share E-Bikes_SmallPLEVs'!AU21*'E-Bikes EU27+4'!$B$38</f>
        <v>17.419759361815359</v>
      </c>
      <c r="AL21" s="11">
        <f>'Share E-Bikes_SmallPLEVs'!AV21*'E-Bikes EU27+4'!$B$39</f>
        <v>17.485306856533114</v>
      </c>
      <c r="AM21" s="11">
        <f>'Share E-Bikes_SmallPLEVs'!AW21*'E-Bikes EU27+4'!$B$40</f>
        <v>17.544579984711433</v>
      </c>
      <c r="AN21" s="11">
        <f>'Share E-Bikes_SmallPLEVs'!AX21*'E-Bikes EU27+4'!$B$41</f>
        <v>17.598292543312251</v>
      </c>
      <c r="AO21" s="11">
        <f>'Share E-Bikes_SmallPLEVs'!AY21*'E-Bikes EU27+4'!$B$42</f>
        <v>17.64706610797667</v>
      </c>
      <c r="AP21" s="11">
        <f>'Share E-Bikes_SmallPLEVs'!AZ21*'E-Bikes EU27+4'!$B$43</f>
        <v>17.691443096024638</v>
      </c>
    </row>
    <row r="22" spans="1:42" x14ac:dyDescent="0.35">
      <c r="A22" t="s">
        <v>39</v>
      </c>
      <c r="B22" s="9">
        <f>'Share E-Bikes_SmallPLEVs'!L22*'E-Bikes EU27+4'!$B$3</f>
        <v>2.7915722655512099</v>
      </c>
      <c r="C22" s="9">
        <f>'Share E-Bikes_SmallPLEVs'!M22*'E-Bikes EU27+4'!$B$4</f>
        <v>2.2032978184395247</v>
      </c>
      <c r="D22" s="9">
        <f>'Share E-Bikes_SmallPLEVs'!N22*'E-Bikes EU27+4'!$B$5</f>
        <v>2.1211273737106131</v>
      </c>
      <c r="E22" s="9">
        <f>'Share E-Bikes_SmallPLEVs'!O22*'E-Bikes EU27+4'!$B$6</f>
        <v>2.4086019993029146</v>
      </c>
      <c r="F22" s="9">
        <f>'Share E-Bikes_SmallPLEVs'!P22*'E-Bikes EU27+4'!$B$7</f>
        <v>2.5333739720142554</v>
      </c>
      <c r="G22" s="9">
        <f>'Share E-Bikes_SmallPLEVs'!Q22*'E-Bikes EU27+4'!$B$8</f>
        <v>2.8138591732776668</v>
      </c>
      <c r="H22" s="9">
        <f>'Share E-Bikes_SmallPLEVs'!R22*'E-Bikes EU27+4'!$B$9</f>
        <v>9.0412615888130201</v>
      </c>
      <c r="I22" s="9">
        <f>'Share E-Bikes_SmallPLEVs'!S22*'E-Bikes EU27+4'!$B$10</f>
        <v>9.1827585643692675</v>
      </c>
      <c r="J22" s="9">
        <f>'Share E-Bikes_SmallPLEVs'!T22*'E-Bikes EU27+4'!$B$11</f>
        <v>8.7963404962602638</v>
      </c>
      <c r="K22" s="9">
        <f>'Share E-Bikes_SmallPLEVs'!U22*'E-Bikes EU27+4'!$B$12</f>
        <v>10.227133979305389</v>
      </c>
      <c r="L22" s="9">
        <f>'Share E-Bikes_SmallPLEVs'!V22*'E-Bikes EU27+4'!$B$13</f>
        <v>12.98152771453505</v>
      </c>
      <c r="M22" s="9">
        <f>'Share E-Bikes_SmallPLEVs'!W22*'E-Bikes EU27+4'!$B$14</f>
        <v>16.127383724792804</v>
      </c>
      <c r="N22" s="11">
        <f>'Share E-Bikes_SmallPLEVs'!X22*'E-Bikes EU27+4'!$B$15</f>
        <v>18.180632818409013</v>
      </c>
      <c r="O22" s="11">
        <f>'Share E-Bikes_SmallPLEVs'!Y22*'E-Bikes EU27+4'!$B$16</f>
        <v>20.11086832791618</v>
      </c>
      <c r="P22" s="11">
        <f>'Share E-Bikes_SmallPLEVs'!Z22*'E-Bikes EU27+4'!$B$17</f>
        <v>21.885963710514929</v>
      </c>
      <c r="Q22" s="11">
        <f>'Share E-Bikes_SmallPLEVs'!AA22*'E-Bikes EU27+4'!$B$18</f>
        <v>23.495987881878523</v>
      </c>
      <c r="R22" s="11">
        <f>'Share E-Bikes_SmallPLEVs'!AB22*'E-Bikes EU27+4'!$B$19</f>
        <v>24.939836416126745</v>
      </c>
      <c r="S22" s="11">
        <f>'Share E-Bikes_SmallPLEVs'!AC22*'E-Bikes EU27+4'!$B$20</f>
        <v>26.223939660183202</v>
      </c>
      <c r="T22" s="11">
        <f>'Share E-Bikes_SmallPLEVs'!AD22*'E-Bikes EU27+4'!$B$21</f>
        <v>27.359301804987393</v>
      </c>
      <c r="U22" s="11">
        <f>'Share E-Bikes_SmallPLEVs'!AE22*'E-Bikes EU27+4'!$B$22</f>
        <v>28.380757078173367</v>
      </c>
      <c r="V22" s="11">
        <f>'Share E-Bikes_SmallPLEVs'!AF22*'E-Bikes EU27+4'!$B$23</f>
        <v>29.281873490975109</v>
      </c>
      <c r="W22" s="11">
        <f>'Share E-Bikes_SmallPLEVs'!AG22*'E-Bikes EU27+4'!$B$24</f>
        <v>30.054253800207448</v>
      </c>
      <c r="X22" s="11">
        <f>'Share E-Bikes_SmallPLEVs'!AH22*'E-Bikes EU27+4'!$B$25</f>
        <v>30.732089863760457</v>
      </c>
      <c r="Y22" s="11">
        <f>'Share E-Bikes_SmallPLEVs'!AI22*'E-Bikes EU27+4'!$B$26</f>
        <v>31.327295682250469</v>
      </c>
      <c r="Z22" s="11">
        <f>'Share E-Bikes_SmallPLEVs'!AJ22*'E-Bikes EU27+4'!$B$27</f>
        <v>31.850531239742004</v>
      </c>
      <c r="AA22" s="11">
        <f>'Share E-Bikes_SmallPLEVs'!AK22*'E-Bikes EU27+4'!$B$28</f>
        <v>32.311204229872473</v>
      </c>
      <c r="AB22" s="11">
        <f>'Share E-Bikes_SmallPLEVs'!AL22*'E-Bikes EU27+4'!$B$29</f>
        <v>32.717538749951892</v>
      </c>
      <c r="AC22" s="11">
        <f>'Share E-Bikes_SmallPLEVs'!AM22*'E-Bikes EU27+4'!$B$30</f>
        <v>33.076677939575525</v>
      </c>
      <c r="AD22" s="11">
        <f>'Share E-Bikes_SmallPLEVs'!AN22*'E-Bikes EU27+4'!$B$31</f>
        <v>33.394799765081387</v>
      </c>
      <c r="AE22" s="11">
        <f>'Share E-Bikes_SmallPLEVs'!AO22*'E-Bikes EU27+4'!$B$32</f>
        <v>33.677233500829786</v>
      </c>
      <c r="AF22" s="11">
        <f>'Share E-Bikes_SmallPLEVs'!AP22*'E-Bikes EU27+4'!$B$33</f>
        <v>33.928569953247177</v>
      </c>
      <c r="AG22" s="11">
        <f>'Share E-Bikes_SmallPLEVs'!AQ22*'E-Bikes EU27+4'!$B$34</f>
        <v>34.152761967498087</v>
      </c>
      <c r="AH22" s="11">
        <f>'Share E-Bikes_SmallPLEVs'!AR22*'E-Bikes EU27+4'!$B$35</f>
        <v>34.353213898008676</v>
      </c>
      <c r="AI22" s="11">
        <f>'Share E-Bikes_SmallPLEVs'!AS22*'E-Bikes EU27+4'!$B$36</f>
        <v>34.532859977774372</v>
      </c>
      <c r="AJ22" s="11">
        <f>'Share E-Bikes_SmallPLEVs'!AT22*'E-Bikes EU27+4'!$B$37</f>
        <v>34.694232207980448</v>
      </c>
      <c r="AK22" s="11">
        <f>'Share E-Bikes_SmallPLEVs'!AU22*'E-Bikes EU27+4'!$B$38</f>
        <v>34.839518723630718</v>
      </c>
      <c r="AL22" s="11">
        <f>'Share E-Bikes_SmallPLEVs'!AV22*'E-Bikes EU27+4'!$B$39</f>
        <v>34.970613713066228</v>
      </c>
      <c r="AM22" s="11">
        <f>'Share E-Bikes_SmallPLEVs'!AW22*'E-Bikes EU27+4'!$B$40</f>
        <v>35.089159969422866</v>
      </c>
      <c r="AN22" s="11">
        <f>'Share E-Bikes_SmallPLEVs'!AX22*'E-Bikes EU27+4'!$B$41</f>
        <v>35.196585086624502</v>
      </c>
      <c r="AO22" s="11">
        <f>'Share E-Bikes_SmallPLEVs'!AY22*'E-Bikes EU27+4'!$B$42</f>
        <v>35.29413221595334</v>
      </c>
      <c r="AP22" s="11">
        <f>'Share E-Bikes_SmallPLEVs'!AZ22*'E-Bikes EU27+4'!$B$43</f>
        <v>35.382886192049277</v>
      </c>
    </row>
    <row r="23" spans="1:42" x14ac:dyDescent="0.35">
      <c r="A23" t="s">
        <v>40</v>
      </c>
      <c r="B23" s="9">
        <f>'Share E-Bikes_SmallPLEVs'!L23*'E-Bikes EU27+4'!$B$3</f>
        <v>0</v>
      </c>
      <c r="C23" s="9">
        <f>'Share E-Bikes_SmallPLEVs'!M23*'E-Bikes EU27+4'!$B$4</f>
        <v>0</v>
      </c>
      <c r="D23" s="9">
        <f>'Share E-Bikes_SmallPLEVs'!N23*'E-Bikes EU27+4'!$B$5</f>
        <v>0</v>
      </c>
      <c r="E23" s="9">
        <f>'Share E-Bikes_SmallPLEVs'!O23*'E-Bikes EU27+4'!$B$6</f>
        <v>0</v>
      </c>
      <c r="F23" s="9">
        <f>'Share E-Bikes_SmallPLEVs'!P23*'E-Bikes EU27+4'!$B$7</f>
        <v>0</v>
      </c>
      <c r="G23" s="9">
        <f>'Share E-Bikes_SmallPLEVs'!Q23*'E-Bikes EU27+4'!$B$8</f>
        <v>0</v>
      </c>
      <c r="H23" s="9">
        <f>'Share E-Bikes_SmallPLEVs'!R23*'E-Bikes EU27+4'!$B$9</f>
        <v>3.0137538629376732</v>
      </c>
      <c r="I23" s="9">
        <f>'Share E-Bikes_SmallPLEVs'!S23*'E-Bikes EU27+4'!$B$10</f>
        <v>3.0609195214564227</v>
      </c>
      <c r="J23" s="9">
        <f>'Share E-Bikes_SmallPLEVs'!T23*'E-Bikes EU27+4'!$B$11</f>
        <v>2.9321134987534214</v>
      </c>
      <c r="K23" s="9">
        <f>'Share E-Bikes_SmallPLEVs'!U23*'E-Bikes EU27+4'!$B$12</f>
        <v>2.9220382798015394</v>
      </c>
      <c r="L23" s="9">
        <f>'Share E-Bikes_SmallPLEVs'!V23*'E-Bikes EU27+4'!$B$13</f>
        <v>3.8944583143605147</v>
      </c>
      <c r="M23" s="9">
        <f>'Share E-Bikes_SmallPLEVs'!W23*'E-Bikes EU27+4'!$B$14</f>
        <v>8.0636918623964018</v>
      </c>
      <c r="N23" s="11">
        <f>'Share E-Bikes_SmallPLEVs'!X23*'E-Bikes EU27+4'!$B$15</f>
        <v>9.0903164092045063</v>
      </c>
      <c r="O23" s="11">
        <f>'Share E-Bikes_SmallPLEVs'!Y23*'E-Bikes EU27+4'!$B$16</f>
        <v>10.05543416395809</v>
      </c>
      <c r="P23" s="11">
        <f>'Share E-Bikes_SmallPLEVs'!Z23*'E-Bikes EU27+4'!$B$17</f>
        <v>10.942981855257464</v>
      </c>
      <c r="Q23" s="11">
        <f>'Share E-Bikes_SmallPLEVs'!AA23*'E-Bikes EU27+4'!$B$18</f>
        <v>11.747993940939262</v>
      </c>
      <c r="R23" s="11">
        <f>'Share E-Bikes_SmallPLEVs'!AB23*'E-Bikes EU27+4'!$B$19</f>
        <v>12.469918208063373</v>
      </c>
      <c r="S23" s="11">
        <f>'Share E-Bikes_SmallPLEVs'!AC23*'E-Bikes EU27+4'!$B$20</f>
        <v>13.111969830091601</v>
      </c>
      <c r="T23" s="11">
        <f>'Share E-Bikes_SmallPLEVs'!AD23*'E-Bikes EU27+4'!$B$21</f>
        <v>13.679650902493696</v>
      </c>
      <c r="U23" s="11">
        <f>'Share E-Bikes_SmallPLEVs'!AE23*'E-Bikes EU27+4'!$B$22</f>
        <v>14.190378539086684</v>
      </c>
      <c r="V23" s="11">
        <f>'Share E-Bikes_SmallPLEVs'!AF23*'E-Bikes EU27+4'!$B$23</f>
        <v>14.640936745487554</v>
      </c>
      <c r="W23" s="11">
        <f>'Share E-Bikes_SmallPLEVs'!AG23*'E-Bikes EU27+4'!$B$24</f>
        <v>15.027126900103724</v>
      </c>
      <c r="X23" s="11">
        <f>'Share E-Bikes_SmallPLEVs'!AH23*'E-Bikes EU27+4'!$B$25</f>
        <v>15.366044931880229</v>
      </c>
      <c r="Y23" s="11">
        <f>'Share E-Bikes_SmallPLEVs'!AI23*'E-Bikes EU27+4'!$B$26</f>
        <v>15.663647841125234</v>
      </c>
      <c r="Z23" s="11">
        <f>'Share E-Bikes_SmallPLEVs'!AJ23*'E-Bikes EU27+4'!$B$27</f>
        <v>15.925265619871002</v>
      </c>
      <c r="AA23" s="11">
        <f>'Share E-Bikes_SmallPLEVs'!AK23*'E-Bikes EU27+4'!$B$28</f>
        <v>16.155602114936237</v>
      </c>
      <c r="AB23" s="11">
        <f>'Share E-Bikes_SmallPLEVs'!AL23*'E-Bikes EU27+4'!$B$29</f>
        <v>16.358769374975946</v>
      </c>
      <c r="AC23" s="11">
        <f>'Share E-Bikes_SmallPLEVs'!AM23*'E-Bikes EU27+4'!$B$30</f>
        <v>16.538338969787763</v>
      </c>
      <c r="AD23" s="11">
        <f>'Share E-Bikes_SmallPLEVs'!AN23*'E-Bikes EU27+4'!$B$31</f>
        <v>16.697399882540694</v>
      </c>
      <c r="AE23" s="11">
        <f>'Share E-Bikes_SmallPLEVs'!AO23*'E-Bikes EU27+4'!$B$32</f>
        <v>16.838616750414893</v>
      </c>
      <c r="AF23" s="11">
        <f>'Share E-Bikes_SmallPLEVs'!AP23*'E-Bikes EU27+4'!$B$33</f>
        <v>16.964284976623588</v>
      </c>
      <c r="AG23" s="11">
        <f>'Share E-Bikes_SmallPLEVs'!AQ23*'E-Bikes EU27+4'!$B$34</f>
        <v>17.076380983749043</v>
      </c>
      <c r="AH23" s="11">
        <f>'Share E-Bikes_SmallPLEVs'!AR23*'E-Bikes EU27+4'!$B$35</f>
        <v>17.176606949004338</v>
      </c>
      <c r="AI23" s="11">
        <f>'Share E-Bikes_SmallPLEVs'!AS23*'E-Bikes EU27+4'!$B$36</f>
        <v>17.266429988887186</v>
      </c>
      <c r="AJ23" s="11">
        <f>'Share E-Bikes_SmallPLEVs'!AT23*'E-Bikes EU27+4'!$B$37</f>
        <v>17.347116103990224</v>
      </c>
      <c r="AK23" s="11">
        <f>'Share E-Bikes_SmallPLEVs'!AU23*'E-Bikes EU27+4'!$B$38</f>
        <v>17.419759361815359</v>
      </c>
      <c r="AL23" s="11">
        <f>'Share E-Bikes_SmallPLEVs'!AV23*'E-Bikes EU27+4'!$B$39</f>
        <v>17.485306856533114</v>
      </c>
      <c r="AM23" s="11">
        <f>'Share E-Bikes_SmallPLEVs'!AW23*'E-Bikes EU27+4'!$B$40</f>
        <v>17.544579984711433</v>
      </c>
      <c r="AN23" s="11">
        <f>'Share E-Bikes_SmallPLEVs'!AX23*'E-Bikes EU27+4'!$B$41</f>
        <v>17.598292543312251</v>
      </c>
      <c r="AO23" s="11">
        <f>'Share E-Bikes_SmallPLEVs'!AY23*'E-Bikes EU27+4'!$B$42</f>
        <v>17.64706610797667</v>
      </c>
      <c r="AP23" s="11">
        <f>'Share E-Bikes_SmallPLEVs'!AZ23*'E-Bikes EU27+4'!$B$43</f>
        <v>17.691443096024638</v>
      </c>
    </row>
    <row r="24" spans="1:42" x14ac:dyDescent="0.35">
      <c r="A24" t="s">
        <v>41</v>
      </c>
      <c r="B24" s="9">
        <f>'Share E-Bikes_SmallPLEVs'!L24*'E-Bikes EU27+4'!$B$3</f>
        <v>0</v>
      </c>
      <c r="C24" s="9">
        <f>'Share E-Bikes_SmallPLEVs'!M24*'E-Bikes EU27+4'!$B$4</f>
        <v>0</v>
      </c>
      <c r="D24" s="9">
        <f>'Share E-Bikes_SmallPLEVs'!N24*'E-Bikes EU27+4'!$B$5</f>
        <v>0</v>
      </c>
      <c r="E24" s="9">
        <f>'Share E-Bikes_SmallPLEVs'!O24*'E-Bikes EU27+4'!$B$6</f>
        <v>0</v>
      </c>
      <c r="F24" s="9">
        <f>'Share E-Bikes_SmallPLEVs'!P24*'E-Bikes EU27+4'!$B$7</f>
        <v>0</v>
      </c>
      <c r="G24" s="9">
        <f>'Share E-Bikes_SmallPLEVs'!Q24*'E-Bikes EU27+4'!$B$8</f>
        <v>0</v>
      </c>
      <c r="H24" s="9">
        <f>'Share E-Bikes_SmallPLEVs'!R24*'E-Bikes EU27+4'!$B$9</f>
        <v>3.0137538629376732</v>
      </c>
      <c r="I24" s="9">
        <f>'Share E-Bikes_SmallPLEVs'!S24*'E-Bikes EU27+4'!$B$10</f>
        <v>3.0609195214564227</v>
      </c>
      <c r="J24" s="9">
        <f>'Share E-Bikes_SmallPLEVs'!T24*'E-Bikes EU27+4'!$B$11</f>
        <v>2.9321134987534214</v>
      </c>
      <c r="K24" s="9">
        <f>'Share E-Bikes_SmallPLEVs'!U24*'E-Bikes EU27+4'!$B$12</f>
        <v>1.4610191399007697</v>
      </c>
      <c r="L24" s="9">
        <f>'Share E-Bikes_SmallPLEVs'!V24*'E-Bikes EU27+4'!$B$13</f>
        <v>1.2981527714535048</v>
      </c>
      <c r="M24" s="9">
        <f>'Share E-Bikes_SmallPLEVs'!W24*'E-Bikes EU27+4'!$B$14</f>
        <v>2.6878972874654674</v>
      </c>
      <c r="N24" s="11">
        <f>'Share E-Bikes_SmallPLEVs'!X24*'E-Bikes EU27+4'!$B$15</f>
        <v>3.0301054697348357</v>
      </c>
      <c r="O24" s="11">
        <f>'Share E-Bikes_SmallPLEVs'!Y24*'E-Bikes EU27+4'!$B$16</f>
        <v>3.3518113879860301</v>
      </c>
      <c r="P24" s="11">
        <f>'Share E-Bikes_SmallPLEVs'!Z24*'E-Bikes EU27+4'!$B$17</f>
        <v>3.6476606184191547</v>
      </c>
      <c r="Q24" s="11">
        <f>'Share E-Bikes_SmallPLEVs'!AA24*'E-Bikes EU27+4'!$B$18</f>
        <v>3.915997980313088</v>
      </c>
      <c r="R24" s="11">
        <f>'Share E-Bikes_SmallPLEVs'!AB24*'E-Bikes EU27+4'!$B$19</f>
        <v>4.1566394026877909</v>
      </c>
      <c r="S24" s="11">
        <f>'Share E-Bikes_SmallPLEVs'!AC24*'E-Bikes EU27+4'!$B$20</f>
        <v>4.3706566100305348</v>
      </c>
      <c r="T24" s="11">
        <f>'Share E-Bikes_SmallPLEVs'!AD24*'E-Bikes EU27+4'!$B$21</f>
        <v>4.5598836341645663</v>
      </c>
      <c r="U24" s="11">
        <f>'Share E-Bikes_SmallPLEVs'!AE24*'E-Bikes EU27+4'!$B$22</f>
        <v>4.7301261796955627</v>
      </c>
      <c r="V24" s="11">
        <f>'Share E-Bikes_SmallPLEVs'!AF24*'E-Bikes EU27+4'!$B$23</f>
        <v>4.8803122484958532</v>
      </c>
      <c r="W24" s="11">
        <f>'Share E-Bikes_SmallPLEVs'!AG24*'E-Bikes EU27+4'!$B$24</f>
        <v>5.009042300034575</v>
      </c>
      <c r="X24" s="11">
        <f>'Share E-Bikes_SmallPLEVs'!AH24*'E-Bikes EU27+4'!$B$25</f>
        <v>5.1220149772934107</v>
      </c>
      <c r="Y24" s="11">
        <f>'Share E-Bikes_SmallPLEVs'!AI24*'E-Bikes EU27+4'!$B$26</f>
        <v>5.2212159470417454</v>
      </c>
      <c r="Z24" s="11">
        <f>'Share E-Bikes_SmallPLEVs'!AJ24*'E-Bikes EU27+4'!$B$27</f>
        <v>5.3084218732903343</v>
      </c>
      <c r="AA24" s="11">
        <f>'Share E-Bikes_SmallPLEVs'!AK24*'E-Bikes EU27+4'!$B$28</f>
        <v>5.3852007049787467</v>
      </c>
      <c r="AB24" s="11">
        <f>'Share E-Bikes_SmallPLEVs'!AL24*'E-Bikes EU27+4'!$B$29</f>
        <v>5.4529231249919832</v>
      </c>
      <c r="AC24" s="11">
        <f>'Share E-Bikes_SmallPLEVs'!AM24*'E-Bikes EU27+4'!$B$30</f>
        <v>5.5127796565959226</v>
      </c>
      <c r="AD24" s="11">
        <f>'Share E-Bikes_SmallPLEVs'!AN24*'E-Bikes EU27+4'!$B$31</f>
        <v>5.5657999608468991</v>
      </c>
      <c r="AE24" s="11">
        <f>'Share E-Bikes_SmallPLEVs'!AO24*'E-Bikes EU27+4'!$B$32</f>
        <v>5.6128722501382979</v>
      </c>
      <c r="AF24" s="11">
        <f>'Share E-Bikes_SmallPLEVs'!AP24*'E-Bikes EU27+4'!$B$33</f>
        <v>5.6547616588745306</v>
      </c>
      <c r="AG24" s="11">
        <f>'Share E-Bikes_SmallPLEVs'!AQ24*'E-Bikes EU27+4'!$B$34</f>
        <v>5.6921269945830169</v>
      </c>
      <c r="AH24" s="11">
        <f>'Share E-Bikes_SmallPLEVs'!AR24*'E-Bikes EU27+4'!$B$35</f>
        <v>5.7255356496681138</v>
      </c>
      <c r="AI24" s="11">
        <f>'Share E-Bikes_SmallPLEVs'!AS24*'E-Bikes EU27+4'!$B$36</f>
        <v>5.7554766629623977</v>
      </c>
      <c r="AJ24" s="11">
        <f>'Share E-Bikes_SmallPLEVs'!AT24*'E-Bikes EU27+4'!$B$37</f>
        <v>5.7823720346634087</v>
      </c>
      <c r="AK24" s="11">
        <f>'Share E-Bikes_SmallPLEVs'!AU24*'E-Bikes EU27+4'!$B$38</f>
        <v>5.8065864539384551</v>
      </c>
      <c r="AL24" s="11">
        <f>'Share E-Bikes_SmallPLEVs'!AV24*'E-Bikes EU27+4'!$B$39</f>
        <v>5.8284356188443711</v>
      </c>
      <c r="AM24" s="11">
        <f>'Share E-Bikes_SmallPLEVs'!AW24*'E-Bikes EU27+4'!$B$40</f>
        <v>5.8481933282371452</v>
      </c>
      <c r="AN24" s="11">
        <f>'Share E-Bikes_SmallPLEVs'!AX24*'E-Bikes EU27+4'!$B$41</f>
        <v>5.8660975144374179</v>
      </c>
      <c r="AO24" s="11">
        <f>'Share E-Bikes_SmallPLEVs'!AY24*'E-Bikes EU27+4'!$B$42</f>
        <v>5.8823553693255581</v>
      </c>
      <c r="AP24" s="11">
        <f>'Share E-Bikes_SmallPLEVs'!AZ24*'E-Bikes EU27+4'!$B$43</f>
        <v>5.8971476986748801</v>
      </c>
    </row>
    <row r="25" spans="1:42" x14ac:dyDescent="0.35">
      <c r="A25" t="s">
        <v>42</v>
      </c>
      <c r="B25" s="9">
        <f>'Share E-Bikes_SmallPLEVs'!L25*'E-Bikes EU27+4'!$B$3</f>
        <v>474.56728514370565</v>
      </c>
      <c r="C25" s="9">
        <f>'Share E-Bikes_SmallPLEVs'!M25*'E-Bikes EU27+4'!$B$4</f>
        <v>396.59360731911443</v>
      </c>
      <c r="D25" s="9">
        <f>'Share E-Bikes_SmallPLEVs'!N25*'E-Bikes EU27+4'!$B$5</f>
        <v>371.19729039935731</v>
      </c>
      <c r="E25" s="9">
        <f>'Share E-Bikes_SmallPLEVs'!O25*'E-Bikes EU27+4'!$B$6</f>
        <v>462.45158386615958</v>
      </c>
      <c r="F25" s="9">
        <f>'Share E-Bikes_SmallPLEVs'!P25*'E-Bikes EU27+4'!$B$7</f>
        <v>564.94239575917902</v>
      </c>
      <c r="G25" s="9">
        <f>'Share E-Bikes_SmallPLEVs'!Q25*'E-Bikes EU27+4'!$B$8</f>
        <v>776.62513182463613</v>
      </c>
      <c r="H25" s="9">
        <f>'Share E-Bikes_SmallPLEVs'!R25*'E-Bikes EU27+4'!$B$9</f>
        <v>822.7548045819849</v>
      </c>
      <c r="I25" s="9">
        <f>'Share E-Bikes_SmallPLEVs'!S25*'E-Bikes EU27+4'!$B$10</f>
        <v>899.91033930818833</v>
      </c>
      <c r="J25" s="9">
        <f>'Share E-Bikes_SmallPLEVs'!T25*'E-Bikes EU27+4'!$B$11</f>
        <v>1199.2344209901494</v>
      </c>
      <c r="K25" s="9">
        <f>'Share E-Bikes_SmallPLEVs'!U25*'E-Bikes EU27+4'!$B$12</f>
        <v>1227.2560775166467</v>
      </c>
      <c r="L25" s="9">
        <f>'Share E-Bikes_SmallPLEVs'!V25*'E-Bikes EU27+4'!$B$13</f>
        <v>1430.5643541417624</v>
      </c>
      <c r="M25" s="9">
        <f>'Share E-Bikes_SmallPLEVs'!W25*'E-Bikes EU27+4'!$B$14</f>
        <v>1284.8149034084934</v>
      </c>
      <c r="N25" s="11">
        <f>'Share E-Bikes_SmallPLEVs'!X25*'E-Bikes EU27+4'!$B$15</f>
        <v>1448.3904145332513</v>
      </c>
      <c r="O25" s="11">
        <f>'Share E-Bikes_SmallPLEVs'!Y25*'E-Bikes EU27+4'!$B$16</f>
        <v>1602.1658434573226</v>
      </c>
      <c r="P25" s="11">
        <f>'Share E-Bikes_SmallPLEVs'!Z25*'E-Bikes EU27+4'!$B$17</f>
        <v>1743.5817756043562</v>
      </c>
      <c r="Q25" s="11">
        <f>'Share E-Bikes_SmallPLEVs'!AA25*'E-Bikes EU27+4'!$B$18</f>
        <v>1871.847034589656</v>
      </c>
      <c r="R25" s="11">
        <f>'Share E-Bikes_SmallPLEVs'!AB25*'E-Bikes EU27+4'!$B$19</f>
        <v>1986.8736344847644</v>
      </c>
      <c r="S25" s="11">
        <f>'Share E-Bikes_SmallPLEVs'!AC25*'E-Bikes EU27+4'!$B$20</f>
        <v>2089.1738595945949</v>
      </c>
      <c r="T25" s="11">
        <f>'Share E-Bikes_SmallPLEVs'!AD25*'E-Bikes EU27+4'!$B$21</f>
        <v>2179.6243771306622</v>
      </c>
      <c r="U25" s="11">
        <f>'Share E-Bikes_SmallPLEVs'!AE25*'E-Bikes EU27+4'!$B$22</f>
        <v>2261.0003138944785</v>
      </c>
      <c r="V25" s="11">
        <f>'Share E-Bikes_SmallPLEVs'!AF25*'E-Bikes EU27+4'!$B$23</f>
        <v>2332.7892547810166</v>
      </c>
      <c r="W25" s="11">
        <f>'Share E-Bikes_SmallPLEVs'!AG25*'E-Bikes EU27+4'!$B$24</f>
        <v>2394.3222194165264</v>
      </c>
      <c r="X25" s="11">
        <f>'Share E-Bikes_SmallPLEVs'!AH25*'E-Bikes EU27+4'!$B$25</f>
        <v>2448.3231591462495</v>
      </c>
      <c r="Y25" s="11">
        <f>'Share E-Bikes_SmallPLEVs'!AI25*'E-Bikes EU27+4'!$B$26</f>
        <v>2495.7412226859533</v>
      </c>
      <c r="Z25" s="11">
        <f>'Share E-Bikes_SmallPLEVs'!AJ25*'E-Bikes EU27+4'!$B$27</f>
        <v>2537.425655432779</v>
      </c>
      <c r="AA25" s="11">
        <f>'Share E-Bikes_SmallPLEVs'!AK25*'E-Bikes EU27+4'!$B$28</f>
        <v>2574.1259369798399</v>
      </c>
      <c r="AB25" s="11">
        <f>'Share E-Bikes_SmallPLEVs'!AL25*'E-Bikes EU27+4'!$B$29</f>
        <v>2606.4972537461672</v>
      </c>
      <c r="AC25" s="11">
        <f>'Share E-Bikes_SmallPLEVs'!AM25*'E-Bikes EU27+4'!$B$30</f>
        <v>2635.1086758528504</v>
      </c>
      <c r="AD25" s="11">
        <f>'Share E-Bikes_SmallPLEVs'!AN25*'E-Bikes EU27+4'!$B$31</f>
        <v>2660.4523812848174</v>
      </c>
      <c r="AE25" s="11">
        <f>'Share E-Bikes_SmallPLEVs'!AO25*'E-Bikes EU27+4'!$B$32</f>
        <v>2682.9529355661061</v>
      </c>
      <c r="AF25" s="11">
        <f>'Share E-Bikes_SmallPLEVs'!AP25*'E-Bikes EU27+4'!$B$33</f>
        <v>2702.9760729420254</v>
      </c>
      <c r="AG25" s="11">
        <f>'Share E-Bikes_SmallPLEVs'!AQ25*'E-Bikes EU27+4'!$B$34</f>
        <v>2720.8367034106818</v>
      </c>
      <c r="AH25" s="11">
        <f>'Share E-Bikes_SmallPLEVs'!AR25*'E-Bikes EU27+4'!$B$35</f>
        <v>2736.8060405413585</v>
      </c>
      <c r="AI25" s="11">
        <f>'Share E-Bikes_SmallPLEVs'!AS25*'E-Bikes EU27+4'!$B$36</f>
        <v>2751.1178448960259</v>
      </c>
      <c r="AJ25" s="11">
        <f>'Share E-Bikes_SmallPLEVs'!AT25*'E-Bikes EU27+4'!$B$37</f>
        <v>2763.9738325691092</v>
      </c>
      <c r="AK25" s="11">
        <f>'Share E-Bikes_SmallPLEVs'!AU25*'E-Bikes EU27+4'!$B$38</f>
        <v>2775.5483249825811</v>
      </c>
      <c r="AL25" s="11">
        <f>'Share E-Bikes_SmallPLEVs'!AV25*'E-Bikes EU27+4'!$B$39</f>
        <v>2785.9922258076099</v>
      </c>
      <c r="AM25" s="11">
        <f>'Share E-Bikes_SmallPLEVs'!AW25*'E-Bikes EU27+4'!$B$40</f>
        <v>2795.4364108973555</v>
      </c>
      <c r="AN25" s="11">
        <f>'Share E-Bikes_SmallPLEVs'!AX25*'E-Bikes EU27+4'!$B$41</f>
        <v>2803.9946119010865</v>
      </c>
      <c r="AO25" s="11">
        <f>'Share E-Bikes_SmallPLEVs'!AY25*'E-Bikes EU27+4'!$B$42</f>
        <v>2811.7658665376171</v>
      </c>
      <c r="AP25" s="11">
        <f>'Share E-Bikes_SmallPLEVs'!AZ25*'E-Bikes EU27+4'!$B$43</f>
        <v>2818.836599966593</v>
      </c>
    </row>
    <row r="26" spans="1:42" x14ac:dyDescent="0.35">
      <c r="A26" t="s">
        <v>43</v>
      </c>
      <c r="B26" s="9">
        <f>'Share E-Bikes_SmallPLEVs'!L26*'E-Bikes EU27+4'!$B$3</f>
        <v>2.7915722655512099</v>
      </c>
      <c r="C26" s="9">
        <f>'Share E-Bikes_SmallPLEVs'!M26*'E-Bikes EU27+4'!$B$4</f>
        <v>8.8131912737580986</v>
      </c>
      <c r="D26" s="9">
        <f>'Share E-Bikes_SmallPLEVs'!N26*'E-Bikes EU27+4'!$B$5</f>
        <v>12.726764242263679</v>
      </c>
      <c r="E26" s="9">
        <f>'Share E-Bikes_SmallPLEVs'!O26*'E-Bikes EU27+4'!$B$6</f>
        <v>24.086019993029144</v>
      </c>
      <c r="F26" s="9">
        <f>'Share E-Bikes_SmallPLEVs'!P26*'E-Bikes EU27+4'!$B$7</f>
        <v>35.467235608199573</v>
      </c>
      <c r="G26" s="9">
        <f>'Share E-Bikes_SmallPLEVs'!Q26*'E-Bikes EU27+4'!$B$8</f>
        <v>61.904901812108676</v>
      </c>
      <c r="H26" s="9">
        <f>'Share E-Bikes_SmallPLEVs'!R26*'E-Bikes EU27+4'!$B$9</f>
        <v>108.49513906575623</v>
      </c>
      <c r="I26" s="9">
        <f>'Share E-Bikes_SmallPLEVs'!S26*'E-Bikes EU27+4'!$B$10</f>
        <v>131.61953942262616</v>
      </c>
      <c r="J26" s="9">
        <f>'Share E-Bikes_SmallPLEVs'!T26*'E-Bikes EU27+4'!$B$11</f>
        <v>178.85892342395871</v>
      </c>
      <c r="K26" s="9">
        <f>'Share E-Bikes_SmallPLEVs'!U26*'E-Bikes EU27+4'!$B$12</f>
        <v>196.750577506637</v>
      </c>
      <c r="L26" s="9">
        <f>'Share E-Bikes_SmallPLEVs'!V26*'E-Bikes EU27+4'!$B$13</f>
        <v>191.26117499414971</v>
      </c>
      <c r="M26" s="9">
        <f>'Share E-Bikes_SmallPLEVs'!W26*'E-Bikes EU27+4'!$B$14</f>
        <v>215.03178299723737</v>
      </c>
      <c r="N26" s="11">
        <f>'Share E-Bikes_SmallPLEVs'!X26*'E-Bikes EU27+4'!$B$15</f>
        <v>242.40843757878685</v>
      </c>
      <c r="O26" s="11">
        <f>'Share E-Bikes_SmallPLEVs'!Y26*'E-Bikes EU27+4'!$B$16</f>
        <v>268.14491103888241</v>
      </c>
      <c r="P26" s="11">
        <f>'Share E-Bikes_SmallPLEVs'!Z26*'E-Bikes EU27+4'!$B$17</f>
        <v>291.81284947353242</v>
      </c>
      <c r="Q26" s="11">
        <f>'Share E-Bikes_SmallPLEVs'!AA26*'E-Bikes EU27+4'!$B$18</f>
        <v>313.27983842504705</v>
      </c>
      <c r="R26" s="11">
        <f>'Share E-Bikes_SmallPLEVs'!AB26*'E-Bikes EU27+4'!$B$19</f>
        <v>332.53115221502327</v>
      </c>
      <c r="S26" s="11">
        <f>'Share E-Bikes_SmallPLEVs'!AC26*'E-Bikes EU27+4'!$B$20</f>
        <v>349.6525288024427</v>
      </c>
      <c r="T26" s="11">
        <f>'Share E-Bikes_SmallPLEVs'!AD26*'E-Bikes EU27+4'!$B$21</f>
        <v>364.79069073316532</v>
      </c>
      <c r="U26" s="11">
        <f>'Share E-Bikes_SmallPLEVs'!AE26*'E-Bikes EU27+4'!$B$22</f>
        <v>378.41009437564497</v>
      </c>
      <c r="V26" s="11">
        <f>'Share E-Bikes_SmallPLEVs'!AF26*'E-Bikes EU27+4'!$B$23</f>
        <v>390.42497987966817</v>
      </c>
      <c r="W26" s="11">
        <f>'Share E-Bikes_SmallPLEVs'!AG26*'E-Bikes EU27+4'!$B$24</f>
        <v>400.72338400276601</v>
      </c>
      <c r="X26" s="11">
        <f>'Share E-Bikes_SmallPLEVs'!AH26*'E-Bikes EU27+4'!$B$25</f>
        <v>409.76119818347291</v>
      </c>
      <c r="Y26" s="11">
        <f>'Share E-Bikes_SmallPLEVs'!AI26*'E-Bikes EU27+4'!$B$26</f>
        <v>417.69727576333975</v>
      </c>
      <c r="Z26" s="11">
        <f>'Share E-Bikes_SmallPLEVs'!AJ26*'E-Bikes EU27+4'!$B$27</f>
        <v>424.67374986322682</v>
      </c>
      <c r="AA26" s="11">
        <f>'Share E-Bikes_SmallPLEVs'!AK26*'E-Bikes EU27+4'!$B$28</f>
        <v>430.81605639829974</v>
      </c>
      <c r="AB26" s="11">
        <f>'Share E-Bikes_SmallPLEVs'!AL26*'E-Bikes EU27+4'!$B$29</f>
        <v>436.23384999935871</v>
      </c>
      <c r="AC26" s="11">
        <f>'Share E-Bikes_SmallPLEVs'!AM26*'E-Bikes EU27+4'!$B$30</f>
        <v>441.02237252767384</v>
      </c>
      <c r="AD26" s="11">
        <f>'Share E-Bikes_SmallPLEVs'!AN26*'E-Bikes EU27+4'!$B$31</f>
        <v>445.26399686775198</v>
      </c>
      <c r="AE26" s="11">
        <f>'Share E-Bikes_SmallPLEVs'!AO26*'E-Bikes EU27+4'!$B$32</f>
        <v>449.02978001106396</v>
      </c>
      <c r="AF26" s="11">
        <f>'Share E-Bikes_SmallPLEVs'!AP26*'E-Bikes EU27+4'!$B$33</f>
        <v>452.38093270996256</v>
      </c>
      <c r="AG26" s="11">
        <f>'Share E-Bikes_SmallPLEVs'!AQ26*'E-Bikes EU27+4'!$B$34</f>
        <v>455.37015956664152</v>
      </c>
      <c r="AH26" s="11">
        <f>'Share E-Bikes_SmallPLEVs'!AR26*'E-Bikes EU27+4'!$B$35</f>
        <v>458.04285197344927</v>
      </c>
      <c r="AI26" s="11">
        <f>'Share E-Bikes_SmallPLEVs'!AS26*'E-Bikes EU27+4'!$B$36</f>
        <v>460.43813303699187</v>
      </c>
      <c r="AJ26" s="11">
        <f>'Share E-Bikes_SmallPLEVs'!AT26*'E-Bikes EU27+4'!$B$37</f>
        <v>462.58976277307272</v>
      </c>
      <c r="AK26" s="11">
        <f>'Share E-Bikes_SmallPLEVs'!AU26*'E-Bikes EU27+4'!$B$38</f>
        <v>464.52691631507645</v>
      </c>
      <c r="AL26" s="11">
        <f>'Share E-Bikes_SmallPLEVs'!AV26*'E-Bikes EU27+4'!$B$39</f>
        <v>466.27484950754985</v>
      </c>
      <c r="AM26" s="11">
        <f>'Share E-Bikes_SmallPLEVs'!AW26*'E-Bikes EU27+4'!$B$40</f>
        <v>467.85546625897172</v>
      </c>
      <c r="AN26" s="11">
        <f>'Share E-Bikes_SmallPLEVs'!AX26*'E-Bikes EU27+4'!$B$41</f>
        <v>469.28780115499359</v>
      </c>
      <c r="AO26" s="11">
        <f>'Share E-Bikes_SmallPLEVs'!AY26*'E-Bikes EU27+4'!$B$42</f>
        <v>470.58842954604478</v>
      </c>
      <c r="AP26" s="11">
        <f>'Share E-Bikes_SmallPLEVs'!AZ26*'E-Bikes EU27+4'!$B$43</f>
        <v>471.77181589399061</v>
      </c>
    </row>
    <row r="27" spans="1:42" x14ac:dyDescent="0.35">
      <c r="A27" t="s">
        <v>44</v>
      </c>
      <c r="B27" s="9">
        <f>'Share E-Bikes_SmallPLEVs'!L27*'E-Bikes EU27+4'!$B$3</f>
        <v>0</v>
      </c>
      <c r="C27" s="9">
        <f>'Share E-Bikes_SmallPLEVs'!M27*'E-Bikes EU27+4'!$B$4</f>
        <v>0</v>
      </c>
      <c r="D27" s="9">
        <f>'Share E-Bikes_SmallPLEVs'!N27*'E-Bikes EU27+4'!$B$5</f>
        <v>10.605636868553065</v>
      </c>
      <c r="E27" s="9">
        <f>'Share E-Bikes_SmallPLEVs'!O27*'E-Bikes EU27+4'!$B$6</f>
        <v>9.6344079972116585</v>
      </c>
      <c r="F27" s="9">
        <f>'Share E-Bikes_SmallPLEVs'!P27*'E-Bikes EU27+4'!$B$7</f>
        <v>10.133495888057022</v>
      </c>
      <c r="G27" s="9">
        <f>'Share E-Bikes_SmallPLEVs'!Q27*'E-Bikes EU27+4'!$B$8</f>
        <v>11.255436693110667</v>
      </c>
      <c r="H27" s="9">
        <f>'Share E-Bikes_SmallPLEVs'!R27*'E-Bikes EU27+4'!$B$9</f>
        <v>30.137538629376735</v>
      </c>
      <c r="I27" s="9">
        <f>'Share E-Bikes_SmallPLEVs'!S27*'E-Bikes EU27+4'!$B$10</f>
        <v>68.870689232769521</v>
      </c>
      <c r="J27" s="9">
        <f>'Share E-Bikes_SmallPLEVs'!T27*'E-Bikes EU27+4'!$B$11</f>
        <v>102.62397245636974</v>
      </c>
      <c r="K27" s="9">
        <f>'Share E-Bikes_SmallPLEVs'!U27*'E-Bikes EU27+4'!$B$12</f>
        <v>131.49172259106928</v>
      </c>
      <c r="L27" s="9">
        <f>'Share E-Bikes_SmallPLEVs'!V27*'E-Bikes EU27+4'!$B$13</f>
        <v>129.81527714535051</v>
      </c>
      <c r="M27" s="9">
        <f>'Share E-Bikes_SmallPLEVs'!W27*'E-Bikes EU27+4'!$B$14</f>
        <v>188.15281012258271</v>
      </c>
      <c r="N27" s="11">
        <f>'Share E-Bikes_SmallPLEVs'!X27*'E-Bikes EU27+4'!$B$15</f>
        <v>212.1073828814385</v>
      </c>
      <c r="O27" s="11">
        <f>'Share E-Bikes_SmallPLEVs'!Y27*'E-Bikes EU27+4'!$B$16</f>
        <v>234.62679715902209</v>
      </c>
      <c r="P27" s="11">
        <f>'Share E-Bikes_SmallPLEVs'!Z27*'E-Bikes EU27+4'!$B$17</f>
        <v>255.33624328934084</v>
      </c>
      <c r="Q27" s="11">
        <f>'Share E-Bikes_SmallPLEVs'!AA27*'E-Bikes EU27+4'!$B$18</f>
        <v>274.11985862191614</v>
      </c>
      <c r="R27" s="11">
        <f>'Share E-Bikes_SmallPLEVs'!AB27*'E-Bikes EU27+4'!$B$19</f>
        <v>290.96475818814542</v>
      </c>
      <c r="S27" s="11">
        <f>'Share E-Bikes_SmallPLEVs'!AC27*'E-Bikes EU27+4'!$B$20</f>
        <v>305.94596270213736</v>
      </c>
      <c r="T27" s="11">
        <f>'Share E-Bikes_SmallPLEVs'!AD27*'E-Bikes EU27+4'!$B$21</f>
        <v>319.19185439151966</v>
      </c>
      <c r="U27" s="11">
        <f>'Share E-Bikes_SmallPLEVs'!AE27*'E-Bikes EU27+4'!$B$22</f>
        <v>331.10883257868937</v>
      </c>
      <c r="V27" s="11">
        <f>'Share E-Bikes_SmallPLEVs'!AF27*'E-Bikes EU27+4'!$B$23</f>
        <v>341.62185739470965</v>
      </c>
      <c r="W27" s="11">
        <f>'Share E-Bikes_SmallPLEVs'!AG27*'E-Bikes EU27+4'!$B$24</f>
        <v>350.6329610024203</v>
      </c>
      <c r="X27" s="11">
        <f>'Share E-Bikes_SmallPLEVs'!AH27*'E-Bikes EU27+4'!$B$25</f>
        <v>358.54104841053879</v>
      </c>
      <c r="Y27" s="11">
        <f>'Share E-Bikes_SmallPLEVs'!AI27*'E-Bikes EU27+4'!$B$26</f>
        <v>365.48511629292221</v>
      </c>
      <c r="Z27" s="11">
        <f>'Share E-Bikes_SmallPLEVs'!AJ27*'E-Bikes EU27+4'!$B$27</f>
        <v>371.58953113032345</v>
      </c>
      <c r="AA27" s="11">
        <f>'Share E-Bikes_SmallPLEVs'!AK27*'E-Bikes EU27+4'!$B$28</f>
        <v>376.96404934851222</v>
      </c>
      <c r="AB27" s="11">
        <f>'Share E-Bikes_SmallPLEVs'!AL27*'E-Bikes EU27+4'!$B$29</f>
        <v>381.70461874943879</v>
      </c>
      <c r="AC27" s="11">
        <f>'Share E-Bikes_SmallPLEVs'!AM27*'E-Bikes EU27+4'!$B$30</f>
        <v>385.89457596171451</v>
      </c>
      <c r="AD27" s="11">
        <f>'Share E-Bikes_SmallPLEVs'!AN27*'E-Bikes EU27+4'!$B$31</f>
        <v>389.60599725928284</v>
      </c>
      <c r="AE27" s="11">
        <f>'Share E-Bikes_SmallPLEVs'!AO27*'E-Bikes EU27+4'!$B$32</f>
        <v>392.90105750968087</v>
      </c>
      <c r="AF27" s="11">
        <f>'Share E-Bikes_SmallPLEVs'!AP27*'E-Bikes EU27+4'!$B$33</f>
        <v>395.83331612121714</v>
      </c>
      <c r="AG27" s="11">
        <f>'Share E-Bikes_SmallPLEVs'!AQ27*'E-Bikes EU27+4'!$B$34</f>
        <v>398.44888962081114</v>
      </c>
      <c r="AH27" s="11">
        <f>'Share E-Bikes_SmallPLEVs'!AR27*'E-Bikes EU27+4'!$B$35</f>
        <v>400.7874954767679</v>
      </c>
      <c r="AI27" s="11">
        <f>'Share E-Bikes_SmallPLEVs'!AS27*'E-Bikes EU27+4'!$B$36</f>
        <v>402.88336640736776</v>
      </c>
      <c r="AJ27" s="11">
        <f>'Share E-Bikes_SmallPLEVs'!AT27*'E-Bikes EU27+4'!$B$37</f>
        <v>404.7660424264385</v>
      </c>
      <c r="AK27" s="11">
        <f>'Share E-Bikes_SmallPLEVs'!AU27*'E-Bikes EU27+4'!$B$38</f>
        <v>406.46105177569177</v>
      </c>
      <c r="AL27" s="11">
        <f>'Share E-Bikes_SmallPLEVs'!AV27*'E-Bikes EU27+4'!$B$39</f>
        <v>407.99049331910595</v>
      </c>
      <c r="AM27" s="11">
        <f>'Share E-Bikes_SmallPLEVs'!AW27*'E-Bikes EU27+4'!$B$40</f>
        <v>409.37353297660002</v>
      </c>
      <c r="AN27" s="11">
        <f>'Share E-Bikes_SmallPLEVs'!AX27*'E-Bikes EU27+4'!$B$41</f>
        <v>410.6268260106192</v>
      </c>
      <c r="AO27" s="11">
        <f>'Share E-Bikes_SmallPLEVs'!AY27*'E-Bikes EU27+4'!$B$42</f>
        <v>411.76487585278892</v>
      </c>
      <c r="AP27" s="11">
        <f>'Share E-Bikes_SmallPLEVs'!AZ27*'E-Bikes EU27+4'!$B$43</f>
        <v>412.80033890724155</v>
      </c>
    </row>
    <row r="28" spans="1:42" x14ac:dyDescent="0.35">
      <c r="A28" t="s">
        <v>45</v>
      </c>
      <c r="B28" s="9">
        <f>'Share E-Bikes_SmallPLEVs'!L28*'E-Bikes EU27+4'!$B$3</f>
        <v>13.957861327756049</v>
      </c>
      <c r="C28" s="9">
        <f>'Share E-Bikes_SmallPLEVs'!M28*'E-Bikes EU27+4'!$B$4</f>
        <v>11.016489092197622</v>
      </c>
      <c r="D28" s="9">
        <f>'Share E-Bikes_SmallPLEVs'!N28*'E-Bikes EU27+4'!$B$5</f>
        <v>21.211273737106129</v>
      </c>
      <c r="E28" s="9">
        <f>'Share E-Bikes_SmallPLEVs'!O28*'E-Bikes EU27+4'!$B$6</f>
        <v>26.494621992332061</v>
      </c>
      <c r="F28" s="9">
        <f>'Share E-Bikes_SmallPLEVs'!P28*'E-Bikes EU27+4'!$B$7</f>
        <v>2.5333739720142554</v>
      </c>
      <c r="G28" s="9">
        <f>'Share E-Bikes_SmallPLEVs'!Q28*'E-Bikes EU27+4'!$B$8</f>
        <v>2.8138591732776668</v>
      </c>
      <c r="H28" s="9">
        <f>'Share E-Bikes_SmallPLEVs'!R28*'E-Bikes EU27+4'!$B$9</f>
        <v>9.0412615888130201</v>
      </c>
      <c r="I28" s="9">
        <f>'Share E-Bikes_SmallPLEVs'!S28*'E-Bikes EU27+4'!$B$10</f>
        <v>41.32241353966171</v>
      </c>
      <c r="J28" s="9">
        <f>'Share E-Bikes_SmallPLEVs'!T28*'E-Bikes EU27+4'!$B$11</f>
        <v>70.370723970082111</v>
      </c>
      <c r="K28" s="9">
        <f>'Share E-Bikes_SmallPLEVs'!U28*'E-Bikes EU27+4'!$B$12</f>
        <v>37.986497637420015</v>
      </c>
      <c r="L28" s="9">
        <f>'Share E-Bikes_SmallPLEVs'!V28*'E-Bikes EU27+4'!$B$13</f>
        <v>31.155666514884118</v>
      </c>
      <c r="M28" s="9">
        <f>'Share E-Bikes_SmallPLEVs'!W28*'E-Bikes EU27+4'!$B$14</f>
        <v>258.03813959668486</v>
      </c>
      <c r="N28" s="11">
        <f>'Share E-Bikes_SmallPLEVs'!X28*'E-Bikes EU27+4'!$B$15</f>
        <v>290.8901250945442</v>
      </c>
      <c r="O28" s="11">
        <f>'Share E-Bikes_SmallPLEVs'!Y28*'E-Bikes EU27+4'!$B$16</f>
        <v>321.77389324665887</v>
      </c>
      <c r="P28" s="11">
        <f>'Share E-Bikes_SmallPLEVs'!Z28*'E-Bikes EU27+4'!$B$17</f>
        <v>350.17541936823886</v>
      </c>
      <c r="Q28" s="11">
        <f>'Share E-Bikes_SmallPLEVs'!AA28*'E-Bikes EU27+4'!$B$18</f>
        <v>375.93580611005638</v>
      </c>
      <c r="R28" s="11">
        <f>'Share E-Bikes_SmallPLEVs'!AB28*'E-Bikes EU27+4'!$B$19</f>
        <v>399.03738265802792</v>
      </c>
      <c r="S28" s="11">
        <f>'Share E-Bikes_SmallPLEVs'!AC28*'E-Bikes EU27+4'!$B$20</f>
        <v>419.58303456293123</v>
      </c>
      <c r="T28" s="11">
        <f>'Share E-Bikes_SmallPLEVs'!AD28*'E-Bikes EU27+4'!$B$21</f>
        <v>437.74882887979828</v>
      </c>
      <c r="U28" s="11">
        <f>'Share E-Bikes_SmallPLEVs'!AE28*'E-Bikes EU27+4'!$B$22</f>
        <v>454.09211325077388</v>
      </c>
      <c r="V28" s="11">
        <f>'Share E-Bikes_SmallPLEVs'!AF28*'E-Bikes EU27+4'!$B$23</f>
        <v>468.50997585560174</v>
      </c>
      <c r="W28" s="11">
        <f>'Share E-Bikes_SmallPLEVs'!AG28*'E-Bikes EU27+4'!$B$24</f>
        <v>480.86806080331917</v>
      </c>
      <c r="X28" s="11">
        <f>'Share E-Bikes_SmallPLEVs'!AH28*'E-Bikes EU27+4'!$B$25</f>
        <v>491.71343782016731</v>
      </c>
      <c r="Y28" s="11">
        <f>'Share E-Bikes_SmallPLEVs'!AI28*'E-Bikes EU27+4'!$B$26</f>
        <v>501.2367309160075</v>
      </c>
      <c r="Z28" s="11">
        <f>'Share E-Bikes_SmallPLEVs'!AJ28*'E-Bikes EU27+4'!$B$27</f>
        <v>509.60849983587207</v>
      </c>
      <c r="AA28" s="11">
        <f>'Share E-Bikes_SmallPLEVs'!AK28*'E-Bikes EU27+4'!$B$28</f>
        <v>516.97926767795957</v>
      </c>
      <c r="AB28" s="11">
        <f>'Share E-Bikes_SmallPLEVs'!AL28*'E-Bikes EU27+4'!$B$29</f>
        <v>523.48061999923027</v>
      </c>
      <c r="AC28" s="11">
        <f>'Share E-Bikes_SmallPLEVs'!AM28*'E-Bikes EU27+4'!$B$30</f>
        <v>529.2268470332084</v>
      </c>
      <c r="AD28" s="11">
        <f>'Share E-Bikes_SmallPLEVs'!AN28*'E-Bikes EU27+4'!$B$31</f>
        <v>534.3167962413022</v>
      </c>
      <c r="AE28" s="11">
        <f>'Share E-Bikes_SmallPLEVs'!AO28*'E-Bikes EU27+4'!$B$32</f>
        <v>538.83573601327657</v>
      </c>
      <c r="AF28" s="11">
        <f>'Share E-Bikes_SmallPLEVs'!AP28*'E-Bikes EU27+4'!$B$33</f>
        <v>542.85711925195483</v>
      </c>
      <c r="AG28" s="11">
        <f>'Share E-Bikes_SmallPLEVs'!AQ28*'E-Bikes EU27+4'!$B$34</f>
        <v>546.44419147996939</v>
      </c>
      <c r="AH28" s="11">
        <f>'Share E-Bikes_SmallPLEVs'!AR28*'E-Bikes EU27+4'!$B$35</f>
        <v>549.65142236813881</v>
      </c>
      <c r="AI28" s="11">
        <f>'Share E-Bikes_SmallPLEVs'!AS28*'E-Bikes EU27+4'!$B$36</f>
        <v>552.52575964438995</v>
      </c>
      <c r="AJ28" s="11">
        <f>'Share E-Bikes_SmallPLEVs'!AT28*'E-Bikes EU27+4'!$B$37</f>
        <v>555.10771532768717</v>
      </c>
      <c r="AK28" s="11">
        <f>'Share E-Bikes_SmallPLEVs'!AU28*'E-Bikes EU27+4'!$B$38</f>
        <v>557.43229957809149</v>
      </c>
      <c r="AL28" s="11">
        <f>'Share E-Bikes_SmallPLEVs'!AV28*'E-Bikes EU27+4'!$B$39</f>
        <v>559.52981940905966</v>
      </c>
      <c r="AM28" s="11">
        <f>'Share E-Bikes_SmallPLEVs'!AW28*'E-Bikes EU27+4'!$B$40</f>
        <v>561.42655951076586</v>
      </c>
      <c r="AN28" s="11">
        <f>'Share E-Bikes_SmallPLEVs'!AX28*'E-Bikes EU27+4'!$B$41</f>
        <v>563.14536138599203</v>
      </c>
      <c r="AO28" s="11">
        <f>'Share E-Bikes_SmallPLEVs'!AY28*'E-Bikes EU27+4'!$B$42</f>
        <v>564.70611545525344</v>
      </c>
      <c r="AP28" s="11">
        <f>'Share E-Bikes_SmallPLEVs'!AZ28*'E-Bikes EU27+4'!$B$43</f>
        <v>566.12617907278843</v>
      </c>
    </row>
    <row r="29" spans="1:42" x14ac:dyDescent="0.35">
      <c r="A29" t="s">
        <v>46</v>
      </c>
      <c r="B29" s="9">
        <f>'Share E-Bikes_SmallPLEVs'!L29*'E-Bikes EU27+4'!$B$3</f>
        <v>0</v>
      </c>
      <c r="C29" s="9">
        <f>'Share E-Bikes_SmallPLEVs'!M29*'E-Bikes EU27+4'!$B$4</f>
        <v>0</v>
      </c>
      <c r="D29" s="9">
        <f>'Share E-Bikes_SmallPLEVs'!N29*'E-Bikes EU27+4'!$B$5</f>
        <v>0</v>
      </c>
      <c r="E29" s="9">
        <f>'Share E-Bikes_SmallPLEVs'!O29*'E-Bikes EU27+4'!$B$6</f>
        <v>0</v>
      </c>
      <c r="F29" s="9">
        <f>'Share E-Bikes_SmallPLEVs'!P29*'E-Bikes EU27+4'!$B$7</f>
        <v>0</v>
      </c>
      <c r="G29" s="9">
        <f>'Share E-Bikes_SmallPLEVs'!Q29*'E-Bikes EU27+4'!$B$8</f>
        <v>2.8138591732776668</v>
      </c>
      <c r="H29" s="9">
        <f>'Share E-Bikes_SmallPLEVs'!R29*'E-Bikes EU27+4'!$B$9</f>
        <v>6.0275077258753464</v>
      </c>
      <c r="I29" s="9">
        <f>'Share E-Bikes_SmallPLEVs'!S29*'E-Bikes EU27+4'!$B$10</f>
        <v>10.713218325097479</v>
      </c>
      <c r="J29" s="9">
        <f>'Share E-Bikes_SmallPLEVs'!T29*'E-Bikes EU27+4'!$B$11</f>
        <v>14.660567493767106</v>
      </c>
      <c r="K29" s="9">
        <f>'Share E-Bikes_SmallPLEVs'!U29*'E-Bikes EU27+4'!$B$12</f>
        <v>16.947822022848928</v>
      </c>
      <c r="L29" s="9">
        <f>'Share E-Bikes_SmallPLEVs'!V29*'E-Bikes EU27+4'!$B$13</f>
        <v>16.875986028895564</v>
      </c>
      <c r="M29" s="9">
        <f>'Share E-Bikes_SmallPLEVs'!W29*'E-Bikes EU27+4'!$B$14</f>
        <v>80.636918623964007</v>
      </c>
      <c r="N29" s="11">
        <f>'Share E-Bikes_SmallPLEVs'!X29*'E-Bikes EU27+4'!$B$15</f>
        <v>90.903164092045074</v>
      </c>
      <c r="O29" s="11">
        <f>'Share E-Bikes_SmallPLEVs'!Y29*'E-Bikes EU27+4'!$B$16</f>
        <v>100.5543416395809</v>
      </c>
      <c r="P29" s="11">
        <f>'Share E-Bikes_SmallPLEVs'!Z29*'E-Bikes EU27+4'!$B$17</f>
        <v>109.42981855257464</v>
      </c>
      <c r="Q29" s="11">
        <f>'Share E-Bikes_SmallPLEVs'!AA29*'E-Bikes EU27+4'!$B$18</f>
        <v>117.47993940939264</v>
      </c>
      <c r="R29" s="11">
        <f>'Share E-Bikes_SmallPLEVs'!AB29*'E-Bikes EU27+4'!$B$19</f>
        <v>124.69918208063375</v>
      </c>
      <c r="S29" s="11">
        <f>'Share E-Bikes_SmallPLEVs'!AC29*'E-Bikes EU27+4'!$B$20</f>
        <v>131.11969830091604</v>
      </c>
      <c r="T29" s="11">
        <f>'Share E-Bikes_SmallPLEVs'!AD29*'E-Bikes EU27+4'!$B$21</f>
        <v>136.796509024937</v>
      </c>
      <c r="U29" s="11">
        <f>'Share E-Bikes_SmallPLEVs'!AE29*'E-Bikes EU27+4'!$B$22</f>
        <v>141.90378539086686</v>
      </c>
      <c r="V29" s="11">
        <f>'Share E-Bikes_SmallPLEVs'!AF29*'E-Bikes EU27+4'!$B$23</f>
        <v>146.40936745487556</v>
      </c>
      <c r="W29" s="11">
        <f>'Share E-Bikes_SmallPLEVs'!AG29*'E-Bikes EU27+4'!$B$24</f>
        <v>150.27126900103727</v>
      </c>
      <c r="X29" s="11">
        <f>'Share E-Bikes_SmallPLEVs'!AH29*'E-Bikes EU27+4'!$B$25</f>
        <v>153.66044931880234</v>
      </c>
      <c r="Y29" s="11">
        <f>'Share E-Bikes_SmallPLEVs'!AI29*'E-Bikes EU27+4'!$B$26</f>
        <v>156.63647841125237</v>
      </c>
      <c r="Z29" s="11">
        <f>'Share E-Bikes_SmallPLEVs'!AJ29*'E-Bikes EU27+4'!$B$27</f>
        <v>159.25265619871004</v>
      </c>
      <c r="AA29" s="11">
        <f>'Share E-Bikes_SmallPLEVs'!AK29*'E-Bikes EU27+4'!$B$28</f>
        <v>161.55602114936238</v>
      </c>
      <c r="AB29" s="11">
        <f>'Share E-Bikes_SmallPLEVs'!AL29*'E-Bikes EU27+4'!$B$29</f>
        <v>163.58769374975947</v>
      </c>
      <c r="AC29" s="11">
        <f>'Share E-Bikes_SmallPLEVs'!AM29*'E-Bikes EU27+4'!$B$30</f>
        <v>165.38338969787767</v>
      </c>
      <c r="AD29" s="11">
        <f>'Share E-Bikes_SmallPLEVs'!AN29*'E-Bikes EU27+4'!$B$31</f>
        <v>166.97399882540697</v>
      </c>
      <c r="AE29" s="11">
        <f>'Share E-Bikes_SmallPLEVs'!AO29*'E-Bikes EU27+4'!$B$32</f>
        <v>168.38616750414891</v>
      </c>
      <c r="AF29" s="11">
        <f>'Share E-Bikes_SmallPLEVs'!AP29*'E-Bikes EU27+4'!$B$33</f>
        <v>169.64284976623588</v>
      </c>
      <c r="AG29" s="11">
        <f>'Share E-Bikes_SmallPLEVs'!AQ29*'E-Bikes EU27+4'!$B$34</f>
        <v>170.76380983749047</v>
      </c>
      <c r="AH29" s="11">
        <f>'Share E-Bikes_SmallPLEVs'!AR29*'E-Bikes EU27+4'!$B$35</f>
        <v>171.76606949004341</v>
      </c>
      <c r="AI29" s="11">
        <f>'Share E-Bikes_SmallPLEVs'!AS29*'E-Bikes EU27+4'!$B$36</f>
        <v>172.66429988887188</v>
      </c>
      <c r="AJ29" s="11">
        <f>'Share E-Bikes_SmallPLEVs'!AT29*'E-Bikes EU27+4'!$B$37</f>
        <v>173.47116103990223</v>
      </c>
      <c r="AK29" s="11">
        <f>'Share E-Bikes_SmallPLEVs'!AU29*'E-Bikes EU27+4'!$B$38</f>
        <v>174.1975936181536</v>
      </c>
      <c r="AL29" s="11">
        <f>'Share E-Bikes_SmallPLEVs'!AV29*'E-Bikes EU27+4'!$B$39</f>
        <v>174.85306856533114</v>
      </c>
      <c r="AM29" s="11">
        <f>'Share E-Bikes_SmallPLEVs'!AW29*'E-Bikes EU27+4'!$B$40</f>
        <v>175.44579984711433</v>
      </c>
      <c r="AN29" s="11">
        <f>'Share E-Bikes_SmallPLEVs'!AX29*'E-Bikes EU27+4'!$B$41</f>
        <v>175.98292543312255</v>
      </c>
      <c r="AO29" s="11">
        <f>'Share E-Bikes_SmallPLEVs'!AY29*'E-Bikes EU27+4'!$B$42</f>
        <v>176.4706610797667</v>
      </c>
      <c r="AP29" s="11">
        <f>'Share E-Bikes_SmallPLEVs'!AZ29*'E-Bikes EU27+4'!$B$43</f>
        <v>176.91443096024636</v>
      </c>
    </row>
    <row r="30" spans="1:42" x14ac:dyDescent="0.35">
      <c r="A30" t="s">
        <v>47</v>
      </c>
      <c r="B30" s="9">
        <f>'Share E-Bikes_SmallPLEVs'!L30*'E-Bikes EU27+4'!$B$3</f>
        <v>0</v>
      </c>
      <c r="C30" s="9">
        <f>'Share E-Bikes_SmallPLEVs'!M30*'E-Bikes EU27+4'!$B$4</f>
        <v>0</v>
      </c>
      <c r="D30" s="9">
        <f>'Share E-Bikes_SmallPLEVs'!N30*'E-Bikes EU27+4'!$B$5</f>
        <v>4.2422547474212262</v>
      </c>
      <c r="E30" s="9">
        <f>'Share E-Bikes_SmallPLEVs'!O30*'E-Bikes EU27+4'!$B$6</f>
        <v>4.8172039986058293</v>
      </c>
      <c r="F30" s="9">
        <f>'Share E-Bikes_SmallPLEVs'!P30*'E-Bikes EU27+4'!$B$7</f>
        <v>5.0667479440285108</v>
      </c>
      <c r="G30" s="9">
        <f>'Share E-Bikes_SmallPLEVs'!Q30*'E-Bikes EU27+4'!$B$8</f>
        <v>5.6277183465553335</v>
      </c>
      <c r="H30" s="9">
        <f>'Share E-Bikes_SmallPLEVs'!R30*'E-Bikes EU27+4'!$B$9</f>
        <v>6.0275077258753464</v>
      </c>
      <c r="I30" s="9">
        <f>'Share E-Bikes_SmallPLEVs'!S30*'E-Bikes EU27+4'!$B$10</f>
        <v>10.713218325097479</v>
      </c>
      <c r="J30" s="9">
        <f>'Share E-Bikes_SmallPLEVs'!T30*'E-Bikes EU27+4'!$B$11</f>
        <v>14.660567493767106</v>
      </c>
      <c r="K30" s="9">
        <f>'Share E-Bikes_SmallPLEVs'!U30*'E-Bikes EU27+4'!$B$12</f>
        <v>40.908535917221556</v>
      </c>
      <c r="L30" s="9">
        <f>'Share E-Bikes_SmallPLEVs'!V30*'E-Bikes EU27+4'!$B$13</f>
        <v>77.889166287210301</v>
      </c>
      <c r="M30" s="9">
        <f>'Share E-Bikes_SmallPLEVs'!W30*'E-Bikes EU27+4'!$B$14</f>
        <v>161.27383724792801</v>
      </c>
      <c r="N30" s="11">
        <f>'Share E-Bikes_SmallPLEVs'!X30*'E-Bikes EU27+4'!$B$15</f>
        <v>181.80632818409015</v>
      </c>
      <c r="O30" s="11">
        <f>'Share E-Bikes_SmallPLEVs'!Y30*'E-Bikes EU27+4'!$B$16</f>
        <v>201.1086832791618</v>
      </c>
      <c r="P30" s="11">
        <f>'Share E-Bikes_SmallPLEVs'!Z30*'E-Bikes EU27+4'!$B$17</f>
        <v>218.85963710514929</v>
      </c>
      <c r="Q30" s="11">
        <f>'Share E-Bikes_SmallPLEVs'!AA30*'E-Bikes EU27+4'!$B$18</f>
        <v>234.95987881878528</v>
      </c>
      <c r="R30" s="11">
        <f>'Share E-Bikes_SmallPLEVs'!AB30*'E-Bikes EU27+4'!$B$19</f>
        <v>249.39836416126749</v>
      </c>
      <c r="S30" s="11">
        <f>'Share E-Bikes_SmallPLEVs'!AC30*'E-Bikes EU27+4'!$B$20</f>
        <v>262.23939660183208</v>
      </c>
      <c r="T30" s="11">
        <f>'Share E-Bikes_SmallPLEVs'!AD30*'E-Bikes EU27+4'!$B$21</f>
        <v>273.59301804987399</v>
      </c>
      <c r="U30" s="11">
        <f>'Share E-Bikes_SmallPLEVs'!AE30*'E-Bikes EU27+4'!$B$22</f>
        <v>283.80757078173372</v>
      </c>
      <c r="V30" s="11">
        <f>'Share E-Bikes_SmallPLEVs'!AF30*'E-Bikes EU27+4'!$B$23</f>
        <v>292.81873490975113</v>
      </c>
      <c r="W30" s="11">
        <f>'Share E-Bikes_SmallPLEVs'!AG30*'E-Bikes EU27+4'!$B$24</f>
        <v>300.54253800207454</v>
      </c>
      <c r="X30" s="11">
        <f>'Share E-Bikes_SmallPLEVs'!AH30*'E-Bikes EU27+4'!$B$25</f>
        <v>307.32089863760467</v>
      </c>
      <c r="Y30" s="11">
        <f>'Share E-Bikes_SmallPLEVs'!AI30*'E-Bikes EU27+4'!$B$26</f>
        <v>313.27295682250474</v>
      </c>
      <c r="Z30" s="11">
        <f>'Share E-Bikes_SmallPLEVs'!AJ30*'E-Bikes EU27+4'!$B$27</f>
        <v>318.50531239742008</v>
      </c>
      <c r="AA30" s="11">
        <f>'Share E-Bikes_SmallPLEVs'!AK30*'E-Bikes EU27+4'!$B$28</f>
        <v>323.11204229872476</v>
      </c>
      <c r="AB30" s="11">
        <f>'Share E-Bikes_SmallPLEVs'!AL30*'E-Bikes EU27+4'!$B$29</f>
        <v>327.17538749951893</v>
      </c>
      <c r="AC30" s="11">
        <f>'Share E-Bikes_SmallPLEVs'!AM30*'E-Bikes EU27+4'!$B$30</f>
        <v>330.76677939575535</v>
      </c>
      <c r="AD30" s="11">
        <f>'Share E-Bikes_SmallPLEVs'!AN30*'E-Bikes EU27+4'!$B$31</f>
        <v>333.94799765081393</v>
      </c>
      <c r="AE30" s="11">
        <f>'Share E-Bikes_SmallPLEVs'!AO30*'E-Bikes EU27+4'!$B$32</f>
        <v>336.77233500829783</v>
      </c>
      <c r="AF30" s="11">
        <f>'Share E-Bikes_SmallPLEVs'!AP30*'E-Bikes EU27+4'!$B$33</f>
        <v>339.28569953247177</v>
      </c>
      <c r="AG30" s="11">
        <f>'Share E-Bikes_SmallPLEVs'!AQ30*'E-Bikes EU27+4'!$B$34</f>
        <v>341.52761967498094</v>
      </c>
      <c r="AH30" s="11">
        <f>'Share E-Bikes_SmallPLEVs'!AR30*'E-Bikes EU27+4'!$B$35</f>
        <v>343.53213898008681</v>
      </c>
      <c r="AI30" s="11">
        <f>'Share E-Bikes_SmallPLEVs'!AS30*'E-Bikes EU27+4'!$B$36</f>
        <v>345.32859977774376</v>
      </c>
      <c r="AJ30" s="11">
        <f>'Share E-Bikes_SmallPLEVs'!AT30*'E-Bikes EU27+4'!$B$37</f>
        <v>346.94232207980446</v>
      </c>
      <c r="AK30" s="11">
        <f>'Share E-Bikes_SmallPLEVs'!AU30*'E-Bikes EU27+4'!$B$38</f>
        <v>348.39518723630721</v>
      </c>
      <c r="AL30" s="11">
        <f>'Share E-Bikes_SmallPLEVs'!AV30*'E-Bikes EU27+4'!$B$39</f>
        <v>349.70613713066228</v>
      </c>
      <c r="AM30" s="11">
        <f>'Share E-Bikes_SmallPLEVs'!AW30*'E-Bikes EU27+4'!$B$40</f>
        <v>350.89159969422866</v>
      </c>
      <c r="AN30" s="11">
        <f>'Share E-Bikes_SmallPLEVs'!AX30*'E-Bikes EU27+4'!$B$41</f>
        <v>351.96585086624509</v>
      </c>
      <c r="AO30" s="11">
        <f>'Share E-Bikes_SmallPLEVs'!AY30*'E-Bikes EU27+4'!$B$42</f>
        <v>352.9413221595334</v>
      </c>
      <c r="AP30" s="11">
        <f>'Share E-Bikes_SmallPLEVs'!AZ30*'E-Bikes EU27+4'!$B$43</f>
        <v>353.82886192049273</v>
      </c>
    </row>
    <row r="31" spans="1:42" x14ac:dyDescent="0.35">
      <c r="A31" t="s">
        <v>48</v>
      </c>
      <c r="B31" s="9">
        <f>'Share E-Bikes_SmallPLEVs'!L31*'E-Bikes EU27+4'!$B$3</f>
        <v>0</v>
      </c>
      <c r="C31" s="9">
        <f>'Share E-Bikes_SmallPLEVs'!M31*'E-Bikes EU27+4'!$B$4</f>
        <v>0</v>
      </c>
      <c r="D31" s="9">
        <f>'Share E-Bikes_SmallPLEVs'!N31*'E-Bikes EU27+4'!$B$5</f>
        <v>4.2422547474212262</v>
      </c>
      <c r="E31" s="9">
        <f>'Share E-Bikes_SmallPLEVs'!O31*'E-Bikes EU27+4'!$B$6</f>
        <v>1.2043009996514573</v>
      </c>
      <c r="F31" s="9">
        <f>'Share E-Bikes_SmallPLEVs'!P31*'E-Bikes EU27+4'!$B$7</f>
        <v>1.2666869860071277</v>
      </c>
      <c r="G31" s="9">
        <f>'Share E-Bikes_SmallPLEVs'!Q31*'E-Bikes EU27+4'!$B$8</f>
        <v>1.4069295866388334</v>
      </c>
      <c r="H31" s="9">
        <f>'Share E-Bikes_SmallPLEVs'!R31*'E-Bikes EU27+4'!$B$9</f>
        <v>3.0137538629376732</v>
      </c>
      <c r="I31" s="9">
        <f>'Share E-Bikes_SmallPLEVs'!S31*'E-Bikes EU27+4'!$B$10</f>
        <v>6.1218390429128453</v>
      </c>
      <c r="J31" s="9">
        <f>'Share E-Bikes_SmallPLEVs'!T31*'E-Bikes EU27+4'!$B$11</f>
        <v>8.7963404962602638</v>
      </c>
      <c r="K31" s="9">
        <f>'Share E-Bikes_SmallPLEVs'!U31*'E-Bikes EU27+4'!$B$12</f>
        <v>23.376306238412315</v>
      </c>
      <c r="L31" s="9">
        <f>'Share E-Bikes_SmallPLEVs'!V31*'E-Bikes EU27+4'!$B$13</f>
        <v>25.963055429070099</v>
      </c>
      <c r="M31" s="9">
        <f>'Share E-Bikes_SmallPLEVs'!W31*'E-Bikes EU27+4'!$B$14</f>
        <v>40.318459311982004</v>
      </c>
      <c r="N31" s="11">
        <f>'Share E-Bikes_SmallPLEVs'!X31*'E-Bikes EU27+4'!$B$15</f>
        <v>45.451582046022537</v>
      </c>
      <c r="O31" s="11">
        <f>'Share E-Bikes_SmallPLEVs'!Y31*'E-Bikes EU27+4'!$B$16</f>
        <v>50.277170819790449</v>
      </c>
      <c r="P31" s="11">
        <f>'Share E-Bikes_SmallPLEVs'!Z31*'E-Bikes EU27+4'!$B$17</f>
        <v>54.714909276287322</v>
      </c>
      <c r="Q31" s="11">
        <f>'Share E-Bikes_SmallPLEVs'!AA31*'E-Bikes EU27+4'!$B$18</f>
        <v>58.739969704696321</v>
      </c>
      <c r="R31" s="11">
        <f>'Share E-Bikes_SmallPLEVs'!AB31*'E-Bikes EU27+4'!$B$19</f>
        <v>62.349591040316874</v>
      </c>
      <c r="S31" s="11">
        <f>'Share E-Bikes_SmallPLEVs'!AC31*'E-Bikes EU27+4'!$B$20</f>
        <v>65.559849150458021</v>
      </c>
      <c r="T31" s="11">
        <f>'Share E-Bikes_SmallPLEVs'!AD31*'E-Bikes EU27+4'!$B$21</f>
        <v>68.398254512468498</v>
      </c>
      <c r="U31" s="11">
        <f>'Share E-Bikes_SmallPLEVs'!AE31*'E-Bikes EU27+4'!$B$22</f>
        <v>70.951892695433429</v>
      </c>
      <c r="V31" s="11">
        <f>'Share E-Bikes_SmallPLEVs'!AF31*'E-Bikes EU27+4'!$B$23</f>
        <v>73.204683727437782</v>
      </c>
      <c r="W31" s="11">
        <f>'Share E-Bikes_SmallPLEVs'!AG31*'E-Bikes EU27+4'!$B$24</f>
        <v>75.135634500518634</v>
      </c>
      <c r="X31" s="11">
        <f>'Share E-Bikes_SmallPLEVs'!AH31*'E-Bikes EU27+4'!$B$25</f>
        <v>76.830224659401168</v>
      </c>
      <c r="Y31" s="11">
        <f>'Share E-Bikes_SmallPLEVs'!AI31*'E-Bikes EU27+4'!$B$26</f>
        <v>78.318239205626185</v>
      </c>
      <c r="Z31" s="11">
        <f>'Share E-Bikes_SmallPLEVs'!AJ31*'E-Bikes EU27+4'!$B$27</f>
        <v>79.626328099355021</v>
      </c>
      <c r="AA31" s="11">
        <f>'Share E-Bikes_SmallPLEVs'!AK31*'E-Bikes EU27+4'!$B$28</f>
        <v>80.77801057468119</v>
      </c>
      <c r="AB31" s="11">
        <f>'Share E-Bikes_SmallPLEVs'!AL31*'E-Bikes EU27+4'!$B$29</f>
        <v>81.793846874879733</v>
      </c>
      <c r="AC31" s="11">
        <f>'Share E-Bikes_SmallPLEVs'!AM31*'E-Bikes EU27+4'!$B$30</f>
        <v>82.691694848938837</v>
      </c>
      <c r="AD31" s="11">
        <f>'Share E-Bikes_SmallPLEVs'!AN31*'E-Bikes EU27+4'!$B$31</f>
        <v>83.486999412703483</v>
      </c>
      <c r="AE31" s="11">
        <f>'Share E-Bikes_SmallPLEVs'!AO31*'E-Bikes EU27+4'!$B$32</f>
        <v>84.193083752074457</v>
      </c>
      <c r="AF31" s="11">
        <f>'Share E-Bikes_SmallPLEVs'!AP31*'E-Bikes EU27+4'!$B$33</f>
        <v>84.821424883117942</v>
      </c>
      <c r="AG31" s="11">
        <f>'Share E-Bikes_SmallPLEVs'!AQ31*'E-Bikes EU27+4'!$B$34</f>
        <v>85.381904918745235</v>
      </c>
      <c r="AH31" s="11">
        <f>'Share E-Bikes_SmallPLEVs'!AR31*'E-Bikes EU27+4'!$B$35</f>
        <v>85.883034745021703</v>
      </c>
      <c r="AI31" s="11">
        <f>'Share E-Bikes_SmallPLEVs'!AS31*'E-Bikes EU27+4'!$B$36</f>
        <v>86.33214994443594</v>
      </c>
      <c r="AJ31" s="11">
        <f>'Share E-Bikes_SmallPLEVs'!AT31*'E-Bikes EU27+4'!$B$37</f>
        <v>86.735580519951114</v>
      </c>
      <c r="AK31" s="11">
        <f>'Share E-Bikes_SmallPLEVs'!AU31*'E-Bikes EU27+4'!$B$38</f>
        <v>87.098796809076802</v>
      </c>
      <c r="AL31" s="11">
        <f>'Share E-Bikes_SmallPLEVs'!AV31*'E-Bikes EU27+4'!$B$39</f>
        <v>87.426534282665571</v>
      </c>
      <c r="AM31" s="11">
        <f>'Share E-Bikes_SmallPLEVs'!AW31*'E-Bikes EU27+4'!$B$40</f>
        <v>87.722899923557165</v>
      </c>
      <c r="AN31" s="11">
        <f>'Share E-Bikes_SmallPLEVs'!AX31*'E-Bikes EU27+4'!$B$41</f>
        <v>87.991462716561273</v>
      </c>
      <c r="AO31" s="11">
        <f>'Share E-Bikes_SmallPLEVs'!AY31*'E-Bikes EU27+4'!$B$42</f>
        <v>88.23533053988335</v>
      </c>
      <c r="AP31" s="11">
        <f>'Share E-Bikes_SmallPLEVs'!AZ31*'E-Bikes EU27+4'!$B$43</f>
        <v>88.457215480123182</v>
      </c>
    </row>
    <row r="32" spans="1:42" x14ac:dyDescent="0.35">
      <c r="A32" t="s">
        <v>49</v>
      </c>
      <c r="B32" s="9">
        <f>'Share E-Bikes_SmallPLEVs'!L32*'E-Bikes EU27+4'!$B$3</f>
        <v>41.873583983268141</v>
      </c>
      <c r="C32" s="9">
        <f>'Share E-Bikes_SmallPLEVs'!M32*'E-Bikes EU27+4'!$B$4</f>
        <v>33.049467276592864</v>
      </c>
      <c r="D32" s="9">
        <f>'Share E-Bikes_SmallPLEVs'!N32*'E-Bikes EU27+4'!$B$5</f>
        <v>23.332401110816743</v>
      </c>
      <c r="E32" s="9">
        <f>'Share E-Bikes_SmallPLEVs'!O32*'E-Bikes EU27+4'!$B$6</f>
        <v>34.924728989892259</v>
      </c>
      <c r="F32" s="9">
        <f>'Share E-Bikes_SmallPLEVs'!P32*'E-Bikes EU27+4'!$B$7</f>
        <v>45.6007314962566</v>
      </c>
      <c r="G32" s="9">
        <f>'Share E-Bikes_SmallPLEVs'!Q32*'E-Bikes EU27+4'!$B$8</f>
        <v>84.41577519833001</v>
      </c>
      <c r="H32" s="9">
        <f>'Share E-Bikes_SmallPLEVs'!R32*'E-Bikes EU27+4'!$B$9</f>
        <v>135.61892383219529</v>
      </c>
      <c r="I32" s="9">
        <f>'Share E-Bikes_SmallPLEVs'!S32*'E-Bikes EU27+4'!$B$10</f>
        <v>205.08160793758032</v>
      </c>
      <c r="J32" s="9">
        <f>'Share E-Bikes_SmallPLEVs'!T32*'E-Bikes EU27+4'!$B$11</f>
        <v>302.00769037160239</v>
      </c>
      <c r="K32" s="9">
        <f>'Share E-Bikes_SmallPLEVs'!U32*'E-Bikes EU27+4'!$B$12</f>
        <v>251.29529206293239</v>
      </c>
      <c r="L32" s="9">
        <f>'Share E-Bikes_SmallPLEVs'!V32*'E-Bikes EU27+4'!$B$13</f>
        <v>249.24533211907294</v>
      </c>
      <c r="M32" s="9">
        <f>'Share E-Bikes_SmallPLEVs'!W32*'E-Bikes EU27+4'!$B$14</f>
        <v>241.91075587189206</v>
      </c>
      <c r="N32" s="11">
        <f>'Share E-Bikes_SmallPLEVs'!X32*'E-Bikes EU27+4'!$B$15</f>
        <v>272.70949227613522</v>
      </c>
      <c r="O32" s="11">
        <f>'Share E-Bikes_SmallPLEVs'!Y32*'E-Bikes EU27+4'!$B$16</f>
        <v>301.66302491874274</v>
      </c>
      <c r="P32" s="11">
        <f>'Share E-Bikes_SmallPLEVs'!Z32*'E-Bikes EU27+4'!$B$17</f>
        <v>328.28945565772392</v>
      </c>
      <c r="Q32" s="11">
        <f>'Share E-Bikes_SmallPLEVs'!AA32*'E-Bikes EU27+4'!$B$18</f>
        <v>352.4398182281779</v>
      </c>
      <c r="R32" s="11">
        <f>'Share E-Bikes_SmallPLEVs'!AB32*'E-Bikes EU27+4'!$B$19</f>
        <v>374.09754624190123</v>
      </c>
      <c r="S32" s="11">
        <f>'Share E-Bikes_SmallPLEVs'!AC32*'E-Bikes EU27+4'!$B$20</f>
        <v>393.3590949027481</v>
      </c>
      <c r="T32" s="11">
        <f>'Share E-Bikes_SmallPLEVs'!AD32*'E-Bikes EU27+4'!$B$21</f>
        <v>410.38952707481099</v>
      </c>
      <c r="U32" s="11">
        <f>'Share E-Bikes_SmallPLEVs'!AE32*'E-Bikes EU27+4'!$B$22</f>
        <v>425.71135617260063</v>
      </c>
      <c r="V32" s="11">
        <f>'Share E-Bikes_SmallPLEVs'!AF32*'E-Bikes EU27+4'!$B$23</f>
        <v>439.22810236462675</v>
      </c>
      <c r="W32" s="11">
        <f>'Share E-Bikes_SmallPLEVs'!AG32*'E-Bikes EU27+4'!$B$24</f>
        <v>450.81380700311183</v>
      </c>
      <c r="X32" s="11">
        <f>'Share E-Bikes_SmallPLEVs'!AH32*'E-Bikes EU27+4'!$B$25</f>
        <v>460.98134795640703</v>
      </c>
      <c r="Y32" s="11">
        <f>'Share E-Bikes_SmallPLEVs'!AI32*'E-Bikes EU27+4'!$B$26</f>
        <v>469.90943523375716</v>
      </c>
      <c r="Z32" s="11">
        <f>'Share E-Bikes_SmallPLEVs'!AJ32*'E-Bikes EU27+4'!$B$27</f>
        <v>477.75796859613013</v>
      </c>
      <c r="AA32" s="11">
        <f>'Share E-Bikes_SmallPLEVs'!AK32*'E-Bikes EU27+4'!$B$28</f>
        <v>484.66806344808714</v>
      </c>
      <c r="AB32" s="11">
        <f>'Share E-Bikes_SmallPLEVs'!AL32*'E-Bikes EU27+4'!$B$29</f>
        <v>490.76308124927851</v>
      </c>
      <c r="AC32" s="11">
        <f>'Share E-Bikes_SmallPLEVs'!AM32*'E-Bikes EU27+4'!$B$30</f>
        <v>496.15016909363305</v>
      </c>
      <c r="AD32" s="11">
        <f>'Share E-Bikes_SmallPLEVs'!AN32*'E-Bikes EU27+4'!$B$31</f>
        <v>500.92199647622095</v>
      </c>
      <c r="AE32" s="11">
        <f>'Share E-Bikes_SmallPLEVs'!AO32*'E-Bikes EU27+4'!$B$32</f>
        <v>505.158502512447</v>
      </c>
      <c r="AF32" s="11">
        <f>'Share E-Bikes_SmallPLEVs'!AP32*'E-Bikes EU27+4'!$B$33</f>
        <v>508.92854929870788</v>
      </c>
      <c r="AG32" s="11">
        <f>'Share E-Bikes_SmallPLEVs'!AQ32*'E-Bikes EU27+4'!$B$34</f>
        <v>512.29142951247172</v>
      </c>
      <c r="AH32" s="11">
        <f>'Share E-Bikes_SmallPLEVs'!AR32*'E-Bikes EU27+4'!$B$35</f>
        <v>515.29820847013036</v>
      </c>
      <c r="AI32" s="11">
        <f>'Share E-Bikes_SmallPLEVs'!AS32*'E-Bikes EU27+4'!$B$36</f>
        <v>517.99289966661593</v>
      </c>
      <c r="AJ32" s="11">
        <f>'Share E-Bikes_SmallPLEVs'!AT32*'E-Bikes EU27+4'!$B$37</f>
        <v>520.41348311970694</v>
      </c>
      <c r="AK32" s="11">
        <f>'Share E-Bikes_SmallPLEVs'!AU32*'E-Bikes EU27+4'!$B$38</f>
        <v>522.59278085446113</v>
      </c>
      <c r="AL32" s="11">
        <f>'Share E-Bikes_SmallPLEVs'!AV32*'E-Bikes EU27+4'!$B$39</f>
        <v>524.55920569599368</v>
      </c>
      <c r="AM32" s="11">
        <f>'Share E-Bikes_SmallPLEVs'!AW32*'E-Bikes EU27+4'!$B$40</f>
        <v>526.33739954134342</v>
      </c>
      <c r="AN32" s="11">
        <f>'Share E-Bikes_SmallPLEVs'!AX32*'E-Bikes EU27+4'!$B$41</f>
        <v>527.94877629936798</v>
      </c>
      <c r="AO32" s="11">
        <f>'Share E-Bikes_SmallPLEVs'!AY32*'E-Bikes EU27+4'!$B$42</f>
        <v>529.41198323930053</v>
      </c>
      <c r="AP32" s="11">
        <f>'Share E-Bikes_SmallPLEVs'!AZ32*'E-Bikes EU27+4'!$B$43</f>
        <v>530.74329288073966</v>
      </c>
    </row>
    <row r="33" spans="1:42" x14ac:dyDescent="0.35">
      <c r="A33" t="s">
        <v>50</v>
      </c>
      <c r="B33" s="9">
        <f>SUM(B2:B32)</f>
        <v>1613.528769488599</v>
      </c>
      <c r="C33" s="9">
        <f t="shared" ref="C33:AP33" si="0">SUM(C2:C32)</f>
        <v>1700.9459158353127</v>
      </c>
      <c r="D33" s="9">
        <f t="shared" si="0"/>
        <v>1935.740841248306</v>
      </c>
      <c r="E33" s="9">
        <f t="shared" si="0"/>
        <v>2382.8299579103737</v>
      </c>
      <c r="F33" s="9">
        <f t="shared" si="0"/>
        <v>3091.9829328433984</v>
      </c>
      <c r="G33" s="9">
        <f t="shared" si="0"/>
        <v>4089.8171500630497</v>
      </c>
      <c r="H33" s="9">
        <f t="shared" si="0"/>
        <v>5374.1070584563231</v>
      </c>
      <c r="I33" s="9">
        <f t="shared" si="0"/>
        <v>6912.9327137390128</v>
      </c>
      <c r="J33" s="9">
        <f t="shared" si="0"/>
        <v>8649.6857142857152</v>
      </c>
      <c r="K33" s="9">
        <f t="shared" si="0"/>
        <v>10512.750894050494</v>
      </c>
      <c r="L33" s="9">
        <f t="shared" si="0"/>
        <v>12426.987405624608</v>
      </c>
      <c r="M33" s="9">
        <f t="shared" si="0"/>
        <v>14323.849315068499</v>
      </c>
      <c r="N33" s="9">
        <f t="shared" si="0"/>
        <v>16148.054080893206</v>
      </c>
      <c r="O33" s="9">
        <f t="shared" si="0"/>
        <v>17860.295688723425</v>
      </c>
      <c r="P33" s="9">
        <f t="shared" si="0"/>
        <v>19436.743204164257</v>
      </c>
      <c r="Q33" s="9">
        <f t="shared" si="0"/>
        <v>20866.592343329961</v>
      </c>
      <c r="R33" s="9">
        <f t="shared" si="0"/>
        <v>22148.862274738502</v>
      </c>
      <c r="S33" s="9">
        <f t="shared" si="0"/>
        <v>23289.26373626374</v>
      </c>
      <c r="T33" s="9">
        <f t="shared" si="0"/>
        <v>24297.569458788803</v>
      </c>
      <c r="U33" s="9">
        <f t="shared" si="0"/>
        <v>25185.622922218376</v>
      </c>
      <c r="V33" s="9">
        <f t="shared" si="0"/>
        <v>25965.950187158072</v>
      </c>
      <c r="W33" s="9">
        <f t="shared" si="0"/>
        <v>26650.864990893228</v>
      </c>
      <c r="X33" s="9">
        <f t="shared" si="0"/>
        <v>27251.94188123296</v>
      </c>
      <c r="Y33" s="9">
        <f t="shared" si="0"/>
        <v>27779.745699481871</v>
      </c>
      <c r="Z33" s="9">
        <f t="shared" si="0"/>
        <v>28243.729277109265</v>
      </c>
      <c r="AA33" s="9">
        <f t="shared" si="0"/>
        <v>28652.234966404845</v>
      </c>
      <c r="AB33" s="9">
        <f t="shared" si="0"/>
        <v>29012.555555555566</v>
      </c>
      <c r="AC33" s="9">
        <f t="shared" si="0"/>
        <v>29331.025284307656</v>
      </c>
      <c r="AD33" s="9">
        <f t="shared" si="0"/>
        <v>29613.12251681837</v>
      </c>
      <c r="AE33" s="9">
        <f t="shared" si="0"/>
        <v>29863.573032420642</v>
      </c>
      <c r="AF33" s="9">
        <f t="shared" si="0"/>
        <v>30086.447767730835</v>
      </c>
      <c r="AG33" s="9">
        <f t="shared" si="0"/>
        <v>30285.251941794075</v>
      </c>
      <c r="AH33" s="9">
        <f t="shared" si="0"/>
        <v>30463.004394831678</v>
      </c>
      <c r="AI33" s="9">
        <f t="shared" si="0"/>
        <v>30622.307082890627</v>
      </c>
      <c r="AJ33" s="9">
        <f t="shared" si="0"/>
        <v>30765.405279541636</v>
      </c>
      <c r="AK33" s="9">
        <f t="shared" si="0"/>
        <v>30894.239332096491</v>
      </c>
      <c r="AL33" s="9">
        <f t="shared" si="0"/>
        <v>31010.488928165454</v>
      </c>
      <c r="AM33" s="9">
        <f t="shared" si="0"/>
        <v>31115.610828524012</v>
      </c>
      <c r="AN33" s="9">
        <f t="shared" si="0"/>
        <v>31210.870964217425</v>
      </c>
      <c r="AO33" s="9">
        <f t="shared" si="0"/>
        <v>31297.371710210795</v>
      </c>
      <c r="AP33" s="9">
        <f t="shared" si="0"/>
        <v>31376.075052841163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AP33"/>
  <sheetViews>
    <sheetView zoomScale="47" zoomScaleNormal="45" workbookViewId="0">
      <selection activeCell="F42" sqref="F42"/>
    </sheetView>
  </sheetViews>
  <sheetFormatPr baseColWidth="10" defaultColWidth="10.6328125" defaultRowHeight="14.5" x14ac:dyDescent="0.35"/>
  <sheetData>
    <row r="1" spans="1:42" x14ac:dyDescent="0.35">
      <c r="A1" t="s">
        <v>51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2" x14ac:dyDescent="0.35">
      <c r="A2" t="s">
        <v>19</v>
      </c>
      <c r="B2" s="9">
        <f>'Share E-Scooter'!B2*'E-Scooter EU27+4'!$B$3</f>
        <v>0.7990228307512599</v>
      </c>
      <c r="C2" s="9">
        <f>'Share E-Scooter'!C2*'E-Scooter EU27+4'!$B$4</f>
        <v>2.2576543217846465</v>
      </c>
      <c r="D2" s="9">
        <f>'Share E-Scooter'!D2*'E-Scooter EU27+4'!$B$5</f>
        <v>6.1543070034677561</v>
      </c>
      <c r="E2" s="9">
        <f>'Share E-Scooter'!E2*'E-Scooter EU27+4'!$B$6</f>
        <v>13.381045754741127</v>
      </c>
      <c r="F2" s="9">
        <f>'Share E-Scooter'!F2*'E-Scooter EU27+4'!$B$7</f>
        <v>31.684250006256136</v>
      </c>
      <c r="G2" s="9">
        <f>'Share E-Scooter'!G2*'E-Scooter EU27+4'!$B$8</f>
        <v>50.814502395364272</v>
      </c>
      <c r="H2" s="9">
        <f>'Share E-Scooter'!H2*'E-Scooter EU27+4'!$B$9</f>
        <v>73.011013282506767</v>
      </c>
      <c r="I2" s="9">
        <f>'Share E-Scooter'!I2*'E-Scooter EU27+4'!$B$10</f>
        <v>98.001559281295613</v>
      </c>
      <c r="J2" s="9">
        <f>'Share E-Scooter'!J2*'E-Scooter EU27+4'!$B$11</f>
        <v>123.28877678565394</v>
      </c>
      <c r="K2" s="9">
        <f>'Share E-Scooter'!K2*'E-Scooter EU27+4'!$B$12</f>
        <v>151.44364170067078</v>
      </c>
      <c r="L2" s="9">
        <f>'Share E-Scooter'!L2*'E-Scooter EU27+4'!$B$13</f>
        <v>149.65939365018838</v>
      </c>
      <c r="M2" s="9">
        <f>'Share E-Scooter'!M2*'E-Scooter EU27+4'!$B$14</f>
        <v>161.45009788349111</v>
      </c>
      <c r="N2" s="11">
        <f>'Share E-Scooter'!N2*'E-Scooter EU27+4'!$B$15</f>
        <v>152.23933460964085</v>
      </c>
      <c r="O2" s="11">
        <f>'Share E-Scooter'!O2*'E-Scooter EU27+4'!$B$16</f>
        <v>163.22823687294346</v>
      </c>
      <c r="P2" s="11">
        <f>'Share E-Scooter'!P2*'E-Scooter EU27+4'!$B$17</f>
        <v>173.92315556142324</v>
      </c>
      <c r="Q2" s="11">
        <f>'Share E-Scooter'!Q2*'E-Scooter EU27+4'!$B$18</f>
        <v>179.92376664992517</v>
      </c>
      <c r="R2" s="11">
        <f>'Share E-Scooter'!R2*'E-Scooter EU27+4'!$B$19</f>
        <v>185.09756720250311</v>
      </c>
      <c r="S2" s="11">
        <f>'Share E-Scooter'!S2*'E-Scooter EU27+4'!$B$20</f>
        <v>191.06884213663309</v>
      </c>
      <c r="T2" s="11">
        <f>'Share E-Scooter'!T2*'E-Scooter EU27+4'!$B$21</f>
        <v>196.88291261178381</v>
      </c>
      <c r="U2" s="11">
        <f>'Share E-Scooter'!U2*'E-Scooter EU27+4'!$B$22</f>
        <v>201.00131329365951</v>
      </c>
      <c r="V2" s="11">
        <f>'Share E-Scooter'!V2*'E-Scooter EU27+4'!$B$23</f>
        <v>204.50127816902966</v>
      </c>
      <c r="W2" s="11">
        <f>'Share E-Scooter'!W2*'E-Scooter EU27+4'!$B$24</f>
        <v>207.4880231008618</v>
      </c>
      <c r="X2" s="11">
        <f>'Share E-Scooter'!X2*'E-Scooter EU27+4'!$B$25</f>
        <v>210.04400760207528</v>
      </c>
      <c r="Y2" s="11">
        <f>'Share E-Scooter'!Y2*'E-Scooter EU27+4'!$B$26</f>
        <v>212.24249856019955</v>
      </c>
      <c r="Z2" s="11">
        <f>'Share E-Scooter'!Z2*'E-Scooter EU27+4'!$B$27</f>
        <v>214.13865416391093</v>
      </c>
      <c r="AA2" s="11">
        <f>'Share E-Scooter'!AA2*'E-Scooter EU27+4'!$B$28</f>
        <v>215.78347678433184</v>
      </c>
      <c r="AB2" s="11">
        <f>'Share E-Scooter'!AB2*'E-Scooter EU27+4'!$B$29</f>
        <v>217.21345461084175</v>
      </c>
      <c r="AC2" s="11">
        <f>'Share E-Scooter'!AC2*'E-Scooter EU27+4'!$B$30</f>
        <v>218.4645681962723</v>
      </c>
      <c r="AD2" s="11">
        <f>'Share E-Scooter'!AD2*'E-Scooter EU27+4'!$B$31</f>
        <v>219.5607812752595</v>
      </c>
      <c r="AE2" s="11">
        <f>'Share E-Scooter'!AE2*'E-Scooter EU27+4'!$B$32</f>
        <v>220.52635314227621</v>
      </c>
      <c r="AF2" s="11">
        <f>'Share E-Scooter'!AF2*'E-Scooter EU27+4'!$B$33</f>
        <v>221.37688695176962</v>
      </c>
      <c r="AG2" s="11">
        <f>'Share E-Scooter'!AG2*'E-Scooter EU27+4'!$B$34</f>
        <v>222.12985880735235</v>
      </c>
      <c r="AH2" s="11">
        <f>'Share E-Scooter'!AH2*'E-Scooter EU27+4'!$B$35</f>
        <v>222.79859144844633</v>
      </c>
      <c r="AI2" s="11">
        <f>'Share E-Scooter'!AI2*'E-Scooter EU27+4'!$B$36</f>
        <v>223.39433305951604</v>
      </c>
      <c r="AJ2" s="11">
        <f>'Share E-Scooter'!AJ2*'E-Scooter EU27+4'!$B$37</f>
        <v>223.92661419876842</v>
      </c>
      <c r="AK2" s="11">
        <f>'Share E-Scooter'!AK2*'E-Scooter EU27+4'!$B$38</f>
        <v>224.40353861253698</v>
      </c>
      <c r="AL2" s="11">
        <f>'Share E-Scooter'!AL2*'E-Scooter EU27+4'!$B$39</f>
        <v>224.83202079835547</v>
      </c>
      <c r="AM2" s="11">
        <f>'Share E-Scooter'!AM2*'E-Scooter EU27+4'!$B$40</f>
        <v>225.2179806254812</v>
      </c>
      <c r="AN2" s="11">
        <f>'Share E-Scooter'!AN2*'E-Scooter EU27+4'!$B$41</f>
        <v>225.56650326294664</v>
      </c>
      <c r="AO2" s="11">
        <f>'Share E-Scooter'!AO2*'E-Scooter EU27+4'!$B$42</f>
        <v>225.88197101675351</v>
      </c>
      <c r="AP2" s="11">
        <f>'Share E-Scooter'!AP2*'E-Scooter EU27+4'!$B$43</f>
        <v>226.16817236284328</v>
      </c>
    </row>
    <row r="3" spans="1:42" x14ac:dyDescent="0.35">
      <c r="A3" t="s">
        <v>20</v>
      </c>
      <c r="B3" s="9">
        <f>'Share E-Scooter'!B3*'E-Scooter EU27+4'!$B$3</f>
        <v>0.79142637776196811</v>
      </c>
      <c r="C3" s="9">
        <f>'Share E-Scooter'!C3*'E-Scooter EU27+4'!$B$4</f>
        <v>2.2361903982752476</v>
      </c>
      <c r="D3" s="9">
        <f>'Share E-Scooter'!D3*'E-Scooter EU27+4'!$B$5</f>
        <v>6.0957969058406887</v>
      </c>
      <c r="E3" s="9">
        <f>'Share E-Scooter'!E3*'E-Scooter EU27+4'!$B$6</f>
        <v>13.253829759013092</v>
      </c>
      <c r="F3" s="9">
        <f>'Share E-Scooter'!F3*'E-Scooter EU27+4'!$B$7</f>
        <v>31.383022173445408</v>
      </c>
      <c r="G3" s="9">
        <f>'Share E-Scooter'!G3*'E-Scooter EU27+4'!$B$8</f>
        <v>50.331399830875966</v>
      </c>
      <c r="H3" s="9">
        <f>'Share E-Scooter'!H3*'E-Scooter EU27+4'!$B$9</f>
        <v>72.316884518276524</v>
      </c>
      <c r="I3" s="9">
        <f>'Share E-Scooter'!I3*'E-Scooter EU27+4'!$B$10</f>
        <v>97.06984092569158</v>
      </c>
      <c r="J3" s="9">
        <f>'Share E-Scooter'!J3*'E-Scooter EU27+4'!$B$11</f>
        <v>122.11664832960101</v>
      </c>
      <c r="K3" s="9">
        <f>'Share E-Scooter'!K3*'E-Scooter EU27+4'!$B$12</f>
        <v>150.0038399072418</v>
      </c>
      <c r="L3" s="9">
        <f>'Share E-Scooter'!L3*'E-Scooter EU27+4'!$B$13</f>
        <v>138.54909439895073</v>
      </c>
      <c r="M3" s="9">
        <f>'Share E-Scooter'!M3*'E-Scooter EU27+4'!$B$14</f>
        <v>159.31668094669644</v>
      </c>
      <c r="N3" s="11">
        <f>'Share E-Scooter'!N3*'E-Scooter EU27+4'!$B$15</f>
        <v>156.58507920729505</v>
      </c>
      <c r="O3" s="11">
        <f>'Share E-Scooter'!O3*'E-Scooter EU27+4'!$B$16</f>
        <v>163.22823687294346</v>
      </c>
      <c r="P3" s="11">
        <f>'Share E-Scooter'!P3*'E-Scooter EU27+4'!$B$17</f>
        <v>169.90347057940107</v>
      </c>
      <c r="Q3" s="11">
        <f>'Share E-Scooter'!Q3*'E-Scooter EU27+4'!$B$18</f>
        <v>172.20539725121529</v>
      </c>
      <c r="R3" s="11">
        <f>'Share E-Scooter'!R3*'E-Scooter EU27+4'!$B$19</f>
        <v>174.10329681015583</v>
      </c>
      <c r="S3" s="11">
        <f>'Share E-Scooter'!S3*'E-Scooter EU27+4'!$B$20</f>
        <v>179.37397504142146</v>
      </c>
      <c r="T3" s="11">
        <f>'Share E-Scooter'!T3*'E-Scooter EU27+4'!$B$21</f>
        <v>184.84440634527382</v>
      </c>
      <c r="U3" s="11">
        <f>'Share E-Scooter'!U3*'E-Scooter EU27+4'!$B$22</f>
        <v>188.71098531362927</v>
      </c>
      <c r="V3" s="11">
        <f>'Share E-Scooter'!V3*'E-Scooter EU27+4'!$B$23</f>
        <v>191.99694304878716</v>
      </c>
      <c r="W3" s="11">
        <f>'Share E-Scooter'!W3*'E-Scooter EU27+4'!$B$24</f>
        <v>194.80106193602583</v>
      </c>
      <c r="X3" s="11">
        <f>'Share E-Scooter'!X3*'E-Scooter EU27+4'!$B$25</f>
        <v>197.20075945922392</v>
      </c>
      <c r="Y3" s="11">
        <f>'Share E-Scooter'!Y3*'E-Scooter EU27+4'!$B$26</f>
        <v>199.2648225646455</v>
      </c>
      <c r="Z3" s="11">
        <f>'Share E-Scooter'!Z3*'E-Scooter EU27+4'!$B$27</f>
        <v>201.04503676534358</v>
      </c>
      <c r="AA3" s="11">
        <f>'Share E-Scooter'!AA3*'E-Scooter EU27+4'!$B$28</f>
        <v>202.58928586640445</v>
      </c>
      <c r="AB3" s="11">
        <f>'Share E-Scooter'!AB3*'E-Scooter EU27+4'!$B$29</f>
        <v>203.93182696822831</v>
      </c>
      <c r="AC3" s="11">
        <f>'Share E-Scooter'!AC3*'E-Scooter EU27+4'!$B$30</f>
        <v>205.10644057436394</v>
      </c>
      <c r="AD3" s="11">
        <f>'Share E-Scooter'!AD3*'E-Scooter EU27+4'!$B$31</f>
        <v>206.13562514465147</v>
      </c>
      <c r="AE3" s="11">
        <f>'Share E-Scooter'!AE3*'E-Scooter EU27+4'!$B$32</f>
        <v>207.04215662661065</v>
      </c>
      <c r="AF3" s="11">
        <f>'Share E-Scooter'!AF3*'E-Scooter EU27+4'!$B$33</f>
        <v>207.84068411183932</v>
      </c>
      <c r="AG3" s="11">
        <f>'Share E-Scooter'!AG3*'E-Scooter EU27+4'!$B$34</f>
        <v>208.54761511866738</v>
      </c>
      <c r="AH3" s="11">
        <f>'Share E-Scooter'!AH3*'E-Scooter EU27+4'!$B$35</f>
        <v>209.17545776080902</v>
      </c>
      <c r="AI3" s="11">
        <f>'Share E-Scooter'!AI3*'E-Scooter EU27+4'!$B$36</f>
        <v>209.73477244674368</v>
      </c>
      <c r="AJ3" s="11">
        <f>'Share E-Scooter'!AJ3*'E-Scooter EU27+4'!$B$37</f>
        <v>210.23450698382811</v>
      </c>
      <c r="AK3" s="11">
        <f>'Share E-Scooter'!AK3*'E-Scooter EU27+4'!$B$38</f>
        <v>210.68226961068666</v>
      </c>
      <c r="AL3" s="11">
        <f>'Share E-Scooter'!AL3*'E-Scooter EU27+4'!$B$39</f>
        <v>211.08455203436927</v>
      </c>
      <c r="AM3" s="11">
        <f>'Share E-Scooter'!AM3*'E-Scooter EU27+4'!$B$40</f>
        <v>211.44691215070321</v>
      </c>
      <c r="AN3" s="11">
        <f>'Share E-Scooter'!AN3*'E-Scooter EU27+4'!$B$41</f>
        <v>211.774124193463</v>
      </c>
      <c r="AO3" s="11">
        <f>'Share E-Scooter'!AO3*'E-Scooter EU27+4'!$B$42</f>
        <v>212.07030251031097</v>
      </c>
      <c r="AP3" s="11">
        <f>'Share E-Scooter'!AP3*'E-Scooter EU27+4'!$B$43</f>
        <v>212.3390039288922</v>
      </c>
    </row>
    <row r="4" spans="1:42" x14ac:dyDescent="0.35">
      <c r="A4" t="s">
        <v>21</v>
      </c>
      <c r="B4" s="9">
        <f>'Share E-Scooter'!B4*'E-Scooter EU27+4'!$B$3</f>
        <v>3.5749837945525921E-2</v>
      </c>
      <c r="C4" s="9">
        <f>'Share E-Scooter'!C4*'E-Scooter EU27+4'!$B$4</f>
        <v>0.1010118522707683</v>
      </c>
      <c r="D4" s="9">
        <f>'Share E-Scooter'!D4*'E-Scooter EU27+4'!$B$5</f>
        <v>0.22028454714779439</v>
      </c>
      <c r="E4" s="9">
        <f>'Share E-Scooter'!E4*'E-Scooter EU27+4'!$B$6</f>
        <v>0.47895524269201473</v>
      </c>
      <c r="F4" s="9">
        <f>'Share E-Scooter'!F4*'E-Scooter EU27+4'!$B$7</f>
        <v>0.85056903974885567</v>
      </c>
      <c r="G4" s="9">
        <f>'Share E-Scooter'!G4*'E-Scooter EU27+4'!$B$8</f>
        <v>1.0230929207541628</v>
      </c>
      <c r="H4" s="9">
        <f>'Share E-Scooter'!H4*'E-Scooter EU27+4'!$B$9</f>
        <v>1.4699947319219506</v>
      </c>
      <c r="I4" s="9">
        <f>'Share E-Scooter'!I4*'E-Scooter EU27+4'!$B$10</f>
        <v>1.3154342008304294</v>
      </c>
      <c r="J4" s="9">
        <f>'Share E-Scooter'!J4*'E-Scooter EU27+4'!$B$11</f>
        <v>1.6548540120356108</v>
      </c>
      <c r="K4" s="9">
        <f>'Share E-Scooter'!K4*'E-Scooter EU27+4'!$B$12</f>
        <v>0.12765764593386317</v>
      </c>
      <c r="L4" s="9">
        <f>'Share E-Scooter'!L4*'E-Scooter EU27+4'!$B$13</f>
        <v>8.4462692549518952</v>
      </c>
      <c r="M4" s="9">
        <f>'Share E-Scooter'!M4*'E-Scooter EU27+4'!$B$14</f>
        <v>14.071931916433488</v>
      </c>
      <c r="N4" s="11">
        <f>'Share E-Scooter'!N4*'E-Scooter EU27+4'!$B$15</f>
        <v>15.127141876743606</v>
      </c>
      <c r="O4" s="11">
        <f>'Share E-Scooter'!O4*'E-Scooter EU27+4'!$B$16</f>
        <v>21.184394092132347</v>
      </c>
      <c r="P4" s="11">
        <f>'Share E-Scooter'!P4*'E-Scooter EU27+4'!$B$17</f>
        <v>27.061093539684919</v>
      </c>
      <c r="Q4" s="11">
        <f>'Share E-Scooter'!Q4*'E-Scooter EU27+4'!$B$18</f>
        <v>31.936897378661644</v>
      </c>
      <c r="R4" s="11">
        <f>'Share E-Scooter'!R4*'E-Scooter EU27+4'!$B$19</f>
        <v>36.379548447513237</v>
      </c>
      <c r="S4" s="11">
        <f>'Share E-Scooter'!S4*'E-Scooter EU27+4'!$B$20</f>
        <v>39.999606240514339</v>
      </c>
      <c r="T4" s="11">
        <f>'Share E-Scooter'!T4*'E-Scooter EU27+4'!$B$21</f>
        <v>43.445292868126607</v>
      </c>
      <c r="U4" s="11">
        <f>'Share E-Scooter'!U4*'E-Scooter EU27+4'!$B$22</f>
        <v>44.354082368438334</v>
      </c>
      <c r="V4" s="11">
        <f>'Share E-Scooter'!V4*'E-Scooter EU27+4'!$B$23</f>
        <v>45.126404339001823</v>
      </c>
      <c r="W4" s="11">
        <f>'Share E-Scooter'!W4*'E-Scooter EU27+4'!$B$24</f>
        <v>45.785476304996678</v>
      </c>
      <c r="X4" s="11">
        <f>'Share E-Scooter'!X4*'E-Scooter EU27+4'!$B$25</f>
        <v>46.349494247176203</v>
      </c>
      <c r="Y4" s="11">
        <f>'Share E-Scooter'!Y4*'E-Scooter EU27+4'!$B$26</f>
        <v>46.834625649777777</v>
      </c>
      <c r="Z4" s="11">
        <f>'Share E-Scooter'!Z4*'E-Scooter EU27+4'!$B$27</f>
        <v>47.253042029513153</v>
      </c>
      <c r="AA4" s="11">
        <f>'Share E-Scooter'!AA4*'E-Scooter EU27+4'!$B$28</f>
        <v>47.615997856976023</v>
      </c>
      <c r="AB4" s="11">
        <f>'Share E-Scooter'!AB4*'E-Scooter EU27+4'!$B$29</f>
        <v>47.931544821633885</v>
      </c>
      <c r="AC4" s="11">
        <f>'Share E-Scooter'!AC4*'E-Scooter EU27+4'!$B$30</f>
        <v>48.207622595013341</v>
      </c>
      <c r="AD4" s="11">
        <f>'Share E-Scooter'!AD4*'E-Scooter EU27+4'!$B$31</f>
        <v>48.449519149826997</v>
      </c>
      <c r="AE4" s="11">
        <f>'Share E-Scooter'!AE4*'E-Scooter EU27+4'!$B$32</f>
        <v>48.662587678686492</v>
      </c>
      <c r="AF4" s="11">
        <f>'Share E-Scooter'!AF4*'E-Scooter EU27+4'!$B$33</f>
        <v>48.850271261570832</v>
      </c>
      <c r="AG4" s="11">
        <f>'Share E-Scooter'!AG4*'E-Scooter EU27+4'!$B$34</f>
        <v>49.016426273975355</v>
      </c>
      <c r="AH4" s="11">
        <f>'Share E-Scooter'!AH4*'E-Scooter EU27+4'!$B$35</f>
        <v>49.163992586650188</v>
      </c>
      <c r="AI4" s="11">
        <f>'Share E-Scooter'!AI4*'E-Scooter EU27+4'!$B$36</f>
        <v>49.295452287359154</v>
      </c>
      <c r="AJ4" s="11">
        <f>'Share E-Scooter'!AJ4*'E-Scooter EU27+4'!$B$37</f>
        <v>49.41290844277777</v>
      </c>
      <c r="AK4" s="11">
        <f>'Share E-Scooter'!AK4*'E-Scooter EU27+4'!$B$38</f>
        <v>49.518149271233973</v>
      </c>
      <c r="AL4" s="11">
        <f>'Share E-Scooter'!AL4*'E-Scooter EU27+4'!$B$39</f>
        <v>49.612700564714508</v>
      </c>
      <c r="AM4" s="11">
        <f>'Share E-Scooter'!AM4*'E-Scooter EU27+4'!$B$40</f>
        <v>49.69786863492623</v>
      </c>
      <c r="AN4" s="11">
        <f>'Share E-Scooter'!AN4*'E-Scooter EU27+4'!$B$41</f>
        <v>49.774775603921121</v>
      </c>
      <c r="AO4" s="11">
        <f>'Share E-Scooter'!AO4*'E-Scooter EU27+4'!$B$42</f>
        <v>49.844388496034384</v>
      </c>
      <c r="AP4" s="11">
        <f>'Share E-Scooter'!AP4*'E-Scooter EU27+4'!$B$43</f>
        <v>49.907543297714099</v>
      </c>
    </row>
    <row r="5" spans="1:42" x14ac:dyDescent="0.35">
      <c r="A5" t="s">
        <v>22</v>
      </c>
      <c r="B5" s="9">
        <f>'Share E-Scooter'!B5*'E-Scooter EU27+4'!$B$3</f>
        <v>0.53345703543172052</v>
      </c>
      <c r="C5" s="9">
        <f>'Share E-Scooter'!C5*'E-Scooter EU27+4'!$B$4</f>
        <v>1.5072930774662348</v>
      </c>
      <c r="D5" s="9">
        <f>'Share E-Scooter'!D5*'E-Scooter EU27+4'!$B$5</f>
        <v>4.1088417537703856</v>
      </c>
      <c r="E5" s="9">
        <f>'Share E-Scooter'!E5*'E-Scooter EU27+4'!$B$6</f>
        <v>8.9336783938813049</v>
      </c>
      <c r="F5" s="9">
        <f>'Share E-Scooter'!F5*'E-Scooter EU27+4'!$B$7</f>
        <v>21.153570871464385</v>
      </c>
      <c r="G5" s="9">
        <f>'Share E-Scooter'!G5*'E-Scooter EU27+4'!$B$8</f>
        <v>33.925631110292699</v>
      </c>
      <c r="H5" s="9">
        <f>'Share E-Scooter'!H5*'E-Scooter EU27+4'!$B$9</f>
        <v>48.744838320742325</v>
      </c>
      <c r="I5" s="9">
        <f>'Share E-Scooter'!I5*'E-Scooter EU27+4'!$B$10</f>
        <v>65.429446155789392</v>
      </c>
      <c r="J5" s="9">
        <f>'Share E-Scooter'!J5*'E-Scooter EU27+4'!$B$11</f>
        <v>82.31212280159788</v>
      </c>
      <c r="K5" s="9">
        <f>'Share E-Scooter'!K5*'E-Scooter EU27+4'!$B$12</f>
        <v>101.10934635079707</v>
      </c>
      <c r="L5" s="9">
        <f>'Share E-Scooter'!L5*'E-Scooter EU27+4'!$B$13</f>
        <v>116.30407765636276</v>
      </c>
      <c r="M5" s="9">
        <f>'Share E-Scooter'!M5*'E-Scooter EU27+4'!$B$14</f>
        <v>121.90646072169103</v>
      </c>
      <c r="N5" s="11">
        <f>'Share E-Scooter'!N5*'E-Scooter EU27+4'!$B$15</f>
        <v>131.16247331101795</v>
      </c>
      <c r="O5" s="11">
        <f>'Share E-Scooter'!O5*'E-Scooter EU27+4'!$B$16</f>
        <v>129.71537059015995</v>
      </c>
      <c r="P5" s="11">
        <f>'Share E-Scooter'!P5*'E-Scooter EU27+4'!$B$17</f>
        <v>128.97087484729147</v>
      </c>
      <c r="Q5" s="11">
        <f>'Share E-Scooter'!Q5*'E-Scooter EU27+4'!$B$18</f>
        <v>125.36347096704509</v>
      </c>
      <c r="R5" s="11">
        <f>'Share E-Scooter'!R5*'E-Scooter EU27+4'!$B$19</f>
        <v>121.88871712590363</v>
      </c>
      <c r="S5" s="11">
        <f>'Share E-Scooter'!S5*'E-Scooter EU27+4'!$B$20</f>
        <v>119.25603662225255</v>
      </c>
      <c r="T5" s="11">
        <f>'Share E-Scooter'!T5*'E-Scooter EU27+4'!$B$21</f>
        <v>116.59064739882029</v>
      </c>
      <c r="U5" s="11">
        <f>'Share E-Scooter'!U5*'E-Scooter EU27+4'!$B$22</f>
        <v>119.02949288001462</v>
      </c>
      <c r="V5" s="11">
        <f>'Share E-Scooter'!V5*'E-Scooter EU27+4'!$B$23</f>
        <v>121.10211139870326</v>
      </c>
      <c r="W5" s="11">
        <f>'Share E-Scooter'!W5*'E-Scooter EU27+4'!$B$24</f>
        <v>122.87080996475959</v>
      </c>
      <c r="X5" s="11">
        <f>'Share E-Scooter'!X5*'E-Scooter EU27+4'!$B$25</f>
        <v>124.38441967209579</v>
      </c>
      <c r="Y5" s="11">
        <f>'Share E-Scooter'!Y5*'E-Scooter EU27+4'!$B$26</f>
        <v>125.68632790124509</v>
      </c>
      <c r="Z5" s="11">
        <f>'Share E-Scooter'!Z5*'E-Scooter EU27+4'!$B$27</f>
        <v>126.80919837523857</v>
      </c>
      <c r="AA5" s="11">
        <f>'Share E-Scooter'!AA5*'E-Scooter EU27+4'!$B$28</f>
        <v>127.78323381400332</v>
      </c>
      <c r="AB5" s="11">
        <f>'Share E-Scooter'!AB5*'E-Scooter EU27+4'!$B$29</f>
        <v>128.63004189067726</v>
      </c>
      <c r="AC5" s="11">
        <f>'Share E-Scooter'!AC5*'E-Scooter EU27+4'!$B$30</f>
        <v>129.37092966483587</v>
      </c>
      <c r="AD5" s="11">
        <f>'Share E-Scooter'!AD5*'E-Scooter EU27+4'!$B$31</f>
        <v>130.02008804466024</v>
      </c>
      <c r="AE5" s="11">
        <f>'Share E-Scooter'!AE5*'E-Scooter EU27+4'!$B$32</f>
        <v>130.59188296374265</v>
      </c>
      <c r="AF5" s="11">
        <f>'Share E-Scooter'!AF5*'E-Scooter EU27+4'!$B$33</f>
        <v>131.09555433962765</v>
      </c>
      <c r="AG5" s="11">
        <f>'Share E-Scooter'!AG5*'E-Scooter EU27+4'!$B$34</f>
        <v>131.54145121788335</v>
      </c>
      <c r="AH5" s="11">
        <f>'Share E-Scooter'!AH5*'E-Scooter EU27+4'!$B$35</f>
        <v>131.93746309381291</v>
      </c>
      <c r="AI5" s="11">
        <f>'Share E-Scooter'!AI5*'E-Scooter EU27+4'!$B$36</f>
        <v>132.29025094724125</v>
      </c>
      <c r="AJ5" s="11">
        <f>'Share E-Scooter'!AJ5*'E-Scooter EU27+4'!$B$37</f>
        <v>132.60545860950288</v>
      </c>
      <c r="AK5" s="11">
        <f>'Share E-Scooter'!AK5*'E-Scooter EU27+4'!$B$38</f>
        <v>132.88788497867804</v>
      </c>
      <c r="AL5" s="11">
        <f>'Share E-Scooter'!AL5*'E-Scooter EU27+4'!$B$39</f>
        <v>133.14162470032647</v>
      </c>
      <c r="AM5" s="11">
        <f>'Share E-Scooter'!AM5*'E-Scooter EU27+4'!$B$40</f>
        <v>133.37018341838674</v>
      </c>
      <c r="AN5" s="11">
        <f>'Share E-Scooter'!AN5*'E-Scooter EU27+4'!$B$41</f>
        <v>133.57657248179603</v>
      </c>
      <c r="AO5" s="11">
        <f>'Share E-Scooter'!AO5*'E-Scooter EU27+4'!$B$42</f>
        <v>133.76338701619048</v>
      </c>
      <c r="AP5" s="11">
        <f>'Share E-Scooter'!AP5*'E-Scooter EU27+4'!$B$43</f>
        <v>133.93287049134008</v>
      </c>
    </row>
    <row r="6" spans="1:42" x14ac:dyDescent="0.35">
      <c r="A6" t="s">
        <v>23</v>
      </c>
      <c r="B6" s="9">
        <f>'Share E-Scooter'!B6*'E-Scooter EU27+4'!$B$3</f>
        <v>3.2432203374692214E-2</v>
      </c>
      <c r="C6" s="9">
        <f>'Share E-Scooter'!C6*'E-Scooter EU27+4'!$B$4</f>
        <v>9.1637812207479297E-2</v>
      </c>
      <c r="D6" s="9">
        <f>'Share E-Scooter'!D6*'E-Scooter EU27+4'!$B$5</f>
        <v>0.19984183548707107</v>
      </c>
      <c r="E6" s="9">
        <f>'Share E-Scooter'!E6*'E-Scooter EU27+4'!$B$6</f>
        <v>0.43450753153152422</v>
      </c>
      <c r="F6" s="9">
        <f>'Share E-Scooter'!F6*'E-Scooter EU27+4'!$B$7</f>
        <v>0.77163505253885767</v>
      </c>
      <c r="G6" s="9">
        <f>'Share E-Scooter'!G6*'E-Scooter EU27+4'!$B$8</f>
        <v>0.928148477978191</v>
      </c>
      <c r="H6" s="9">
        <f>'Share E-Scooter'!H6*'E-Scooter EU27+4'!$B$9</f>
        <v>1.33357718091098</v>
      </c>
      <c r="I6" s="9">
        <f>'Share E-Scooter'!I6*'E-Scooter EU27+4'!$B$10</f>
        <v>1.1933600815859748</v>
      </c>
      <c r="J6" s="9">
        <f>'Share E-Scooter'!J6*'E-Scooter EU27+4'!$B$11</f>
        <v>1.501281263303772</v>
      </c>
      <c r="K6" s="9">
        <f>'Share E-Scooter'!K6*'E-Scooter EU27+4'!$B$12</f>
        <v>0.11581083924268938</v>
      </c>
      <c r="L6" s="9">
        <f>'Share E-Scooter'!L6*'E-Scooter EU27+4'!$B$13</f>
        <v>7.6624437473371048</v>
      </c>
      <c r="M6" s="9">
        <f>'Share E-Scooter'!M6*'E-Scooter EU27+4'!$B$14</f>
        <v>7.9669115306362324</v>
      </c>
      <c r="N6" s="11">
        <f>'Share E-Scooter'!N6*'E-Scooter EU27+4'!$B$15</f>
        <v>11.277207230912673</v>
      </c>
      <c r="O6" s="11">
        <f>'Share E-Scooter'!O6*'E-Scooter EU27+4'!$B$16</f>
        <v>15.249824021222766</v>
      </c>
      <c r="P6" s="11">
        <f>'Share E-Scooter'!P6*'E-Scooter EU27+4'!$B$17</f>
        <v>19.147338731328787</v>
      </c>
      <c r="Q6" s="11">
        <f>'Share E-Scooter'!Q6*'E-Scooter EU27+4'!$B$18</f>
        <v>22.400423188255697</v>
      </c>
      <c r="R6" s="11">
        <f>'Share E-Scooter'!R6*'E-Scooter EU27+4'!$B$19</f>
        <v>25.401687413960531</v>
      </c>
      <c r="S6" s="11">
        <f>'Share E-Scooter'!S6*'E-Scooter EU27+4'!$B$20</f>
        <v>27.324898929217422</v>
      </c>
      <c r="T6" s="11">
        <f>'Share E-Scooter'!T6*'E-Scooter EU27+4'!$B$21</f>
        <v>28.404779342752715</v>
      </c>
      <c r="U6" s="11">
        <f>'Share E-Scooter'!U6*'E-Scooter EU27+4'!$B$22</f>
        <v>28.998951081995457</v>
      </c>
      <c r="V6" s="11">
        <f>'Share E-Scooter'!V6*'E-Scooter EU27+4'!$B$23</f>
        <v>29.50389957485072</v>
      </c>
      <c r="W6" s="11">
        <f>'Share E-Scooter'!W6*'E-Scooter EU27+4'!$B$24</f>
        <v>29.934804571207934</v>
      </c>
      <c r="X6" s="11">
        <f>'Share E-Scooter'!X6*'E-Scooter EU27+4'!$B$25</f>
        <v>30.303562706677116</v>
      </c>
      <c r="Y6" s="11">
        <f>'Share E-Scooter'!Y6*'E-Scooter EU27+4'!$B$26</f>
        <v>30.620744374319809</v>
      </c>
      <c r="Z6" s="11">
        <f>'Share E-Scooter'!Z6*'E-Scooter EU27+4'!$B$27</f>
        <v>30.894307380923369</v>
      </c>
      <c r="AA6" s="11">
        <f>'Share E-Scooter'!AA6*'E-Scooter EU27+4'!$B$28</f>
        <v>31.131609963312272</v>
      </c>
      <c r="AB6" s="11">
        <f>'Share E-Scooter'!AB6*'E-Scooter EU27+4'!$B$29</f>
        <v>31.337916361811839</v>
      </c>
      <c r="AC6" s="11">
        <f>'Share E-Scooter'!AC6*'E-Scooter EU27+4'!$B$30</f>
        <v>31.518417578781079</v>
      </c>
      <c r="AD6" s="11">
        <f>'Share E-Scooter'!AD6*'E-Scooter EU27+4'!$B$31</f>
        <v>31.676570920826912</v>
      </c>
      <c r="AE6" s="11">
        <f>'Share E-Scooter'!AE6*'E-Scooter EU27+4'!$B$32</f>
        <v>31.81587633569681</v>
      </c>
      <c r="AF6" s="11">
        <f>'Share E-Scooter'!AF6*'E-Scooter EU27+4'!$B$33</f>
        <v>31.93858492864539</v>
      </c>
      <c r="AG6" s="11">
        <f>'Share E-Scooter'!AG6*'E-Scooter EU27+4'!$B$34</f>
        <v>32.047218019884269</v>
      </c>
      <c r="AH6" s="11">
        <f>'Share E-Scooter'!AH6*'E-Scooter EU27+4'!$B$35</f>
        <v>32.143697713614849</v>
      </c>
      <c r="AI6" s="11">
        <f>'Share E-Scooter'!AI6*'E-Scooter EU27+4'!$B$36</f>
        <v>32.229646812920883</v>
      </c>
      <c r="AJ6" s="11">
        <f>'Share E-Scooter'!AJ6*'E-Scooter EU27+4'!$B$37</f>
        <v>32.306440314744904</v>
      </c>
      <c r="AK6" s="11">
        <f>'Share E-Scooter'!AK6*'E-Scooter EU27+4'!$B$38</f>
        <v>32.375247366390774</v>
      </c>
      <c r="AL6" s="11">
        <f>'Share E-Scooter'!AL6*'E-Scooter EU27+4'!$B$39</f>
        <v>32.437065539329296</v>
      </c>
      <c r="AM6" s="11">
        <f>'Share E-Scooter'!AM6*'E-Scooter EU27+4'!$B$40</f>
        <v>32.492748907577159</v>
      </c>
      <c r="AN6" s="11">
        <f>'Share E-Scooter'!AN6*'E-Scooter EU27+4'!$B$41</f>
        <v>32.543031120908083</v>
      </c>
      <c r="AO6" s="11">
        <f>'Share E-Scooter'!AO6*'E-Scooter EU27+4'!$B$42</f>
        <v>32.588544425327271</v>
      </c>
      <c r="AP6" s="11">
        <f>'Share E-Scooter'!AP6*'E-Scooter EU27+4'!$B$43</f>
        <v>32.62983539352475</v>
      </c>
    </row>
    <row r="7" spans="1:42" x14ac:dyDescent="0.35">
      <c r="A7" t="s">
        <v>24</v>
      </c>
      <c r="B7" s="9">
        <f>'Share E-Scooter'!B7*'E-Scooter EU27+4'!$B$3</f>
        <v>5.3516236161299004E-2</v>
      </c>
      <c r="C7" s="9">
        <f>'Share E-Scooter'!C7*'E-Scooter EU27+4'!$B$4</f>
        <v>0.15121115092744675</v>
      </c>
      <c r="D7" s="9">
        <f>'Share E-Scooter'!D7*'E-Scooter EU27+4'!$B$5</f>
        <v>0.32975813389166797</v>
      </c>
      <c r="E7" s="9">
        <f>'Share E-Scooter'!E7*'E-Scooter EU27+4'!$B$6</f>
        <v>0.71697896694398744</v>
      </c>
      <c r="F7" s="9">
        <f>'Share E-Scooter'!F7*'E-Scooter EU27+4'!$B$7</f>
        <v>1.27327160677062</v>
      </c>
      <c r="G7" s="9">
        <f>'Share E-Scooter'!G7*'E-Scooter EU27+4'!$B$8</f>
        <v>1.5315337217881047</v>
      </c>
      <c r="H7" s="9">
        <f>'Share E-Scooter'!H7*'E-Scooter EU27+4'!$B$9</f>
        <v>2.2005298415414454</v>
      </c>
      <c r="I7" s="9">
        <f>'Share E-Scooter'!I7*'E-Scooter EU27+4'!$B$10</f>
        <v>1.9691582225787696</v>
      </c>
      <c r="J7" s="9">
        <f>'Share E-Scooter'!J7*'E-Scooter EU27+4'!$B$11</f>
        <v>2.4772576103846187</v>
      </c>
      <c r="K7" s="9">
        <f>'Share E-Scooter'!K7*'E-Scooter EU27+4'!$B$12</f>
        <v>0.19109895653239189</v>
      </c>
      <c r="L7" s="9">
        <f>'Share E-Scooter'!L7*'E-Scooter EU27+4'!$B$13</f>
        <v>12.643764730309604</v>
      </c>
      <c r="M7" s="9">
        <f>'Share E-Scooter'!M7*'E-Scooter EU27+4'!$B$14</f>
        <v>29.846287449097058</v>
      </c>
      <c r="N7" s="11">
        <f>'Share E-Scooter'!N7*'E-Scooter EU27+4'!$B$15</f>
        <v>31.822702485549684</v>
      </c>
      <c r="O7" s="11">
        <f>'Share E-Scooter'!O7*'E-Scooter EU27+4'!$B$16</f>
        <v>46.153684266640475</v>
      </c>
      <c r="P7" s="11">
        <f>'Share E-Scooter'!P7*'E-Scooter EU27+4'!$B$17</f>
        <v>60.008154374473719</v>
      </c>
      <c r="Q7" s="11">
        <f>'Share E-Scooter'!Q7*'E-Scooter EU27+4'!$B$18</f>
        <v>71.643619952024537</v>
      </c>
      <c r="R7" s="11">
        <f>'Share E-Scooter'!R7*'E-Scooter EU27+4'!$B$19</f>
        <v>82.194478201891656</v>
      </c>
      <c r="S7" s="11">
        <f>'Share E-Scooter'!S7*'E-Scooter EU27+4'!$B$20</f>
        <v>90.935493602496834</v>
      </c>
      <c r="T7" s="11">
        <f>'Share E-Scooter'!T7*'E-Scooter EU27+4'!$B$21</f>
        <v>98.990046464872123</v>
      </c>
      <c r="U7" s="11">
        <f>'Share E-Scooter'!U7*'E-Scooter EU27+4'!$B$22</f>
        <v>101.06072222566658</v>
      </c>
      <c r="V7" s="11">
        <f>'Share E-Scooter'!V7*'E-Scooter EU27+4'!$B$23</f>
        <v>102.8204568874626</v>
      </c>
      <c r="W7" s="11">
        <f>'Share E-Scooter'!W7*'E-Scooter EU27+4'!$B$24</f>
        <v>104.32215155287912</v>
      </c>
      <c r="X7" s="11">
        <f>'Share E-Scooter'!X7*'E-Scooter EU27+4'!$B$25</f>
        <v>105.60726574172452</v>
      </c>
      <c r="Y7" s="11">
        <f>'Share E-Scooter'!Y7*'E-Scooter EU27+4'!$B$26</f>
        <v>106.71263704698576</v>
      </c>
      <c r="Z7" s="11">
        <f>'Share E-Scooter'!Z7*'E-Scooter EU27+4'!$B$27</f>
        <v>107.66599825454841</v>
      </c>
      <c r="AA7" s="11">
        <f>'Share E-Scooter'!AA7*'E-Scooter EU27+4'!$B$28</f>
        <v>108.49299266184362</v>
      </c>
      <c r="AB7" s="11">
        <f>'Share E-Scooter'!AB7*'E-Scooter EU27+4'!$B$29</f>
        <v>109.21196603343869</v>
      </c>
      <c r="AC7" s="11">
        <f>'Share E-Scooter'!AC7*'E-Scooter EU27+4'!$B$30</f>
        <v>109.8410089011598</v>
      </c>
      <c r="AD7" s="11">
        <f>'Share E-Scooter'!AD7*'E-Scooter EU27+4'!$B$31</f>
        <v>110.39216990434099</v>
      </c>
      <c r="AE7" s="11">
        <f>'Share E-Scooter'!AE7*'E-Scooter EU27+4'!$B$32</f>
        <v>110.877646285776</v>
      </c>
      <c r="AF7" s="11">
        <f>'Share E-Scooter'!AF7*'E-Scooter EU27+4'!$B$33</f>
        <v>111.30528309897018</v>
      </c>
      <c r="AG7" s="11">
        <f>'Share E-Scooter'!AG7*'E-Scooter EU27+4'!$B$34</f>
        <v>111.68386709075546</v>
      </c>
      <c r="AH7" s="11">
        <f>'Share E-Scooter'!AH7*'E-Scooter EU27+4'!$B$35</f>
        <v>112.02009675302685</v>
      </c>
      <c r="AI7" s="11">
        <f>'Share E-Scooter'!AI7*'E-Scooter EU27+4'!$B$36</f>
        <v>112.31962751970708</v>
      </c>
      <c r="AJ7" s="11">
        <f>'Share E-Scooter'!AJ7*'E-Scooter EU27+4'!$B$37</f>
        <v>112.58725122563462</v>
      </c>
      <c r="AK7" s="11">
        <f>'Share E-Scooter'!AK7*'E-Scooter EU27+4'!$B$38</f>
        <v>112.82704232407428</v>
      </c>
      <c r="AL7" s="11">
        <f>'Share E-Scooter'!AL7*'E-Scooter EU27+4'!$B$39</f>
        <v>113.04247733019481</v>
      </c>
      <c r="AM7" s="11">
        <f>'Share E-Scooter'!AM7*'E-Scooter EU27+4'!$B$40</f>
        <v>113.23653267361657</v>
      </c>
      <c r="AN7" s="11">
        <f>'Share E-Scooter'!AN7*'E-Scooter EU27+4'!$B$41</f>
        <v>113.41176510805737</v>
      </c>
      <c r="AO7" s="11">
        <f>'Share E-Scooter'!AO7*'E-Scooter EU27+4'!$B$42</f>
        <v>113.57037799727787</v>
      </c>
      <c r="AP7" s="11">
        <f>'Share E-Scooter'!AP7*'E-Scooter EU27+4'!$B$43</f>
        <v>113.71427613537382</v>
      </c>
    </row>
    <row r="8" spans="1:42" x14ac:dyDescent="0.35">
      <c r="A8" t="s">
        <v>25</v>
      </c>
      <c r="B8" s="9">
        <f>'Share E-Scooter'!B8*'E-Scooter EU27+4'!$B$3</f>
        <v>9.1901578205150809</v>
      </c>
      <c r="C8" s="9">
        <f>'Share E-Scooter'!C8*'E-Scooter EU27+4'!$B$4</f>
        <v>25.966967053821097</v>
      </c>
      <c r="D8" s="9">
        <f>'Share E-Scooter'!D8*'E-Scooter EU27+4'!$B$5</f>
        <v>70.785277292504631</v>
      </c>
      <c r="E8" s="9">
        <f>'Share E-Scooter'!E8*'E-Scooter EU27+4'!$B$6</f>
        <v>153.90539238282003</v>
      </c>
      <c r="F8" s="9">
        <f>'Share E-Scooter'!F8*'E-Scooter EU27+4'!$B$7</f>
        <v>273.3181519748058</v>
      </c>
      <c r="G8" s="9">
        <f>'Share E-Scooter'!G8*'E-Scooter EU27+4'!$B$8</f>
        <v>438.3416330030845</v>
      </c>
      <c r="H8" s="9">
        <f>'Share E-Scooter'!H8*'E-Scooter EU27+4'!$B$9</f>
        <v>629.81560934036725</v>
      </c>
      <c r="I8" s="9">
        <f>'Share E-Scooter'!I8*'E-Scooter EU27+4'!$B$10</f>
        <v>845.39179775832474</v>
      </c>
      <c r="J8" s="9">
        <f>'Share E-Scooter'!J8*'E-Scooter EU27+4'!$B$11</f>
        <v>1063.5271664513341</v>
      </c>
      <c r="K8" s="9">
        <f>'Share E-Scooter'!K8*'E-Scooter EU27+4'!$B$12</f>
        <v>1306.3997497112578</v>
      </c>
      <c r="L8" s="9">
        <f>'Share E-Scooter'!L8*'E-Scooter EU27+4'!$B$13</f>
        <v>1701.9513358489367</v>
      </c>
      <c r="M8" s="9">
        <f>'Share E-Scooter'!M8*'E-Scooter EU27+4'!$B$14</f>
        <v>1922.0147130577377</v>
      </c>
      <c r="N8" s="11">
        <f>'Share E-Scooter'!N8*'E-Scooter EU27+4'!$B$15</f>
        <v>2056.3273300718324</v>
      </c>
      <c r="O8" s="11">
        <f>'Share E-Scooter'!O8*'E-Scooter EU27+4'!$B$16</f>
        <v>2066.9942197440496</v>
      </c>
      <c r="P8" s="11">
        <f>'Share E-Scooter'!P8*'E-Scooter EU27+4'!$B$17</f>
        <v>2087.0060866481144</v>
      </c>
      <c r="Q8" s="11">
        <f>'Share E-Scooter'!Q8*'E-Scooter EU27+4'!$B$18</f>
        <v>2058.2318396559599</v>
      </c>
      <c r="R8" s="11">
        <f>'Share E-Scooter'!R8*'E-Scooter EU27+4'!$B$19</f>
        <v>2029.8376828856055</v>
      </c>
      <c r="S8" s="11">
        <f>'Share E-Scooter'!S8*'E-Scooter EU27+4'!$B$20</f>
        <v>1999.1901183030677</v>
      </c>
      <c r="T8" s="11">
        <f>'Share E-Scooter'!T8*'E-Scooter EU27+4'!$B$21</f>
        <v>1962.7336799069474</v>
      </c>
      <c r="U8" s="11">
        <f>'Share E-Scooter'!U8*'E-Scooter EU27+4'!$B$22</f>
        <v>2003.7901820606305</v>
      </c>
      <c r="V8" s="11">
        <f>'Share E-Scooter'!V8*'E-Scooter EU27+4'!$B$23</f>
        <v>2038.6814727686549</v>
      </c>
      <c r="W8" s="11">
        <f>'Share E-Scooter'!W8*'E-Scooter EU27+4'!$B$24</f>
        <v>2068.4564532036379</v>
      </c>
      <c r="X8" s="11">
        <f>'Share E-Scooter'!X8*'E-Scooter EU27+4'!$B$25</f>
        <v>2093.9371655686759</v>
      </c>
      <c r="Y8" s="11">
        <f>'Share E-Scooter'!Y8*'E-Scooter EU27+4'!$B$26</f>
        <v>2115.8540104143726</v>
      </c>
      <c r="Z8" s="11">
        <f>'Share E-Scooter'!Z8*'E-Scooter EU27+4'!$B$27</f>
        <v>2134.7568619436315</v>
      </c>
      <c r="AA8" s="11">
        <f>'Share E-Scooter'!AA8*'E-Scooter EU27+4'!$B$28</f>
        <v>2151.1541648468992</v>
      </c>
      <c r="AB8" s="11">
        <f>'Share E-Scooter'!AB8*'E-Scooter EU27+4'!$B$29</f>
        <v>2165.4096713526628</v>
      </c>
      <c r="AC8" s="11">
        <f>'Share E-Scooter'!AC8*'E-Scooter EU27+4'!$B$30</f>
        <v>2177.8820730402372</v>
      </c>
      <c r="AD8" s="11">
        <f>'Share E-Scooter'!AD8*'E-Scooter EU27+4'!$B$31</f>
        <v>2188.8102653446917</v>
      </c>
      <c r="AE8" s="11">
        <f>'Share E-Scooter'!AE8*'E-Scooter EU27+4'!$B$32</f>
        <v>2198.4360901490068</v>
      </c>
      <c r="AF8" s="11">
        <f>'Share E-Scooter'!AF8*'E-Scooter EU27+4'!$B$33</f>
        <v>2206.9150959278577</v>
      </c>
      <c r="AG8" s="11">
        <f>'Share E-Scooter'!AG8*'E-Scooter EU27+4'!$B$34</f>
        <v>2214.4215026615302</v>
      </c>
      <c r="AH8" s="11">
        <f>'Share E-Scooter'!AH8*'E-Scooter EU27+4'!$B$35</f>
        <v>2221.0881252755321</v>
      </c>
      <c r="AI8" s="11">
        <f>'Share E-Scooter'!AI8*'E-Scooter EU27+4'!$B$36</f>
        <v>2227.0270973735028</v>
      </c>
      <c r="AJ8" s="11">
        <f>'Share E-Scooter'!AJ8*'E-Scooter EU27+4'!$B$37</f>
        <v>2232.3334294737901</v>
      </c>
      <c r="AK8" s="11">
        <f>'Share E-Scooter'!AK8*'E-Scooter EU27+4'!$B$38</f>
        <v>2237.0879081497487</v>
      </c>
      <c r="AL8" s="11">
        <f>'Share E-Scooter'!AL8*'E-Scooter EU27+4'!$B$39</f>
        <v>2241.3594643055867</v>
      </c>
      <c r="AM8" s="11">
        <f>'Share E-Scooter'!AM8*'E-Scooter EU27+4'!$B$40</f>
        <v>2245.2071133561899</v>
      </c>
      <c r="AN8" s="11">
        <f>'Share E-Scooter'!AN8*'E-Scooter EU27+4'!$B$41</f>
        <v>2248.6815495563096</v>
      </c>
      <c r="AO8" s="11">
        <f>'Share E-Scooter'!AO8*'E-Scooter EU27+4'!$B$42</f>
        <v>2251.8264602908544</v>
      </c>
      <c r="AP8" s="11">
        <f>'Share E-Scooter'!AP8*'E-Scooter EU27+4'!$B$43</f>
        <v>2254.6796130289636</v>
      </c>
    </row>
    <row r="9" spans="1:42" x14ac:dyDescent="0.35">
      <c r="A9" t="s">
        <v>26</v>
      </c>
      <c r="B9" s="9">
        <f>'Share E-Scooter'!B9*'E-Scooter EU27+4'!$B$3</f>
        <v>1.2106782355995687</v>
      </c>
      <c r="C9" s="9">
        <f>'Share E-Scooter'!C9*'E-Scooter EU27+4'!$B$4</f>
        <v>3.4207945576749927</v>
      </c>
      <c r="D9" s="9">
        <f>'Share E-Scooter'!D9*'E-Scooter EU27+4'!$B$5</f>
        <v>9.324997055829952</v>
      </c>
      <c r="E9" s="9">
        <f>'Share E-Scooter'!E9*'E-Scooter EU27+4'!$B$6</f>
        <v>20.27494114228918</v>
      </c>
      <c r="F9" s="9">
        <f>'Share E-Scooter'!F9*'E-Scooter EU27+4'!$B$7</f>
        <v>36.005947281071471</v>
      </c>
      <c r="G9" s="9">
        <f>'Share E-Scooter'!G9*'E-Scooter EU27+4'!$B$8</f>
        <v>57.745545310370353</v>
      </c>
      <c r="H9" s="9">
        <f>'Share E-Scooter'!H9*'E-Scooter EU27+4'!$B$9</f>
        <v>82.969636165239123</v>
      </c>
      <c r="I9" s="9">
        <f>'Share E-Scooter'!I9*'E-Scooter EU27+4'!$B$10</f>
        <v>111.36886548516664</v>
      </c>
      <c r="J9" s="9">
        <f>'Share E-Scooter'!J9*'E-Scooter EU27+4'!$B$11</f>
        <v>140.10523198167937</v>
      </c>
      <c r="K9" s="9">
        <f>'Share E-Scooter'!K9*'E-Scooter EU27+4'!$B$12</f>
        <v>172.1003898798659</v>
      </c>
      <c r="L9" s="9">
        <f>'Share E-Scooter'!L9*'E-Scooter EU27+4'!$B$13</f>
        <v>151.78378053998549</v>
      </c>
      <c r="M9" s="9">
        <f>'Share E-Scooter'!M9*'E-Scooter EU27+4'!$B$14</f>
        <v>136.56023362088669</v>
      </c>
      <c r="N9" s="11">
        <f>'Share E-Scooter'!N9*'E-Scooter EU27+4'!$B$15</f>
        <v>133.4736193015886</v>
      </c>
      <c r="O9" s="11">
        <f>'Share E-Scooter'!O9*'E-Scooter EU27+4'!$B$16</f>
        <v>145.62663276170079</v>
      </c>
      <c r="P9" s="11">
        <f>'Share E-Scooter'!P9*'E-Scooter EU27+4'!$B$17</f>
        <v>157.89825070005807</v>
      </c>
      <c r="Q9" s="11">
        <f>'Share E-Scooter'!Q9*'E-Scooter EU27+4'!$B$18</f>
        <v>154.83049013811959</v>
      </c>
      <c r="R9" s="11">
        <f>'Share E-Scooter'!R9*'E-Scooter EU27+4'!$B$19</f>
        <v>151.21224129176116</v>
      </c>
      <c r="S9" s="11">
        <f>'Share E-Scooter'!S9*'E-Scooter EU27+4'!$B$20</f>
        <v>156.23710284224606</v>
      </c>
      <c r="T9" s="11">
        <f>'Share E-Scooter'!T9*'E-Scooter EU27+4'!$B$21</f>
        <v>161.07216612279839</v>
      </c>
      <c r="U9" s="11">
        <f>'Share E-Scooter'!U9*'E-Scooter EU27+4'!$B$22</f>
        <v>164.44147689736695</v>
      </c>
      <c r="V9" s="11">
        <f>'Share E-Scooter'!V9*'E-Scooter EU27+4'!$B$23</f>
        <v>167.30483825438418</v>
      </c>
      <c r="W9" s="11">
        <f>'Share E-Scooter'!W9*'E-Scooter EU27+4'!$B$24</f>
        <v>169.74832849660288</v>
      </c>
      <c r="X9" s="11">
        <f>'Share E-Scooter'!X9*'E-Scooter EU27+4'!$B$25</f>
        <v>171.83940869612502</v>
      </c>
      <c r="Y9" s="11">
        <f>'Share E-Scooter'!Y9*'E-Scooter EU27+4'!$B$26</f>
        <v>173.63801933291862</v>
      </c>
      <c r="Z9" s="11">
        <f>'Share E-Scooter'!Z9*'E-Scooter EU27+4'!$B$27</f>
        <v>175.18928595298283</v>
      </c>
      <c r="AA9" s="11">
        <f>'Share E-Scooter'!AA9*'E-Scooter EU27+4'!$B$28</f>
        <v>176.53493418037053</v>
      </c>
      <c r="AB9" s="11">
        <f>'Share E-Scooter'!AB9*'E-Scooter EU27+4'!$B$29</f>
        <v>177.7048154207892</v>
      </c>
      <c r="AC9" s="11">
        <f>'Share E-Scooter'!AC9*'E-Scooter EU27+4'!$B$30</f>
        <v>178.72836577667164</v>
      </c>
      <c r="AD9" s="11">
        <f>'Share E-Scooter'!AD9*'E-Scooter EU27+4'!$B$31</f>
        <v>179.62519025383071</v>
      </c>
      <c r="AE9" s="11">
        <f>'Share E-Scooter'!AE9*'E-Scooter EU27+4'!$B$32</f>
        <v>180.41513565896744</v>
      </c>
      <c r="AF9" s="11">
        <f>'Share E-Scooter'!AF9*'E-Scooter EU27+4'!$B$33</f>
        <v>181.11096711147093</v>
      </c>
      <c r="AG9" s="11">
        <f>'Share E-Scooter'!AG9*'E-Scooter EU27+4'!$B$34</f>
        <v>181.72698201189738</v>
      </c>
      <c r="AH9" s="11">
        <f>'Share E-Scooter'!AH9*'E-Scooter EU27+4'!$B$35</f>
        <v>182.27407984598122</v>
      </c>
      <c r="AI9" s="11">
        <f>'Share E-Scooter'!AI9*'E-Scooter EU27+4'!$B$36</f>
        <v>182.76146288228205</v>
      </c>
      <c r="AJ9" s="11">
        <f>'Share E-Scooter'!AJ9*'E-Scooter EU27+4'!$B$37</f>
        <v>183.19692817964255</v>
      </c>
      <c r="AK9" s="11">
        <f>'Share E-Scooter'!AK9*'E-Scooter EU27+4'!$B$38</f>
        <v>183.58710550576748</v>
      </c>
      <c r="AL9" s="11">
        <f>'Share E-Scooter'!AL9*'E-Scooter EU27+4'!$B$39</f>
        <v>183.93765169029541</v>
      </c>
      <c r="AM9" s="11">
        <f>'Share E-Scooter'!AM9*'E-Scooter EU27+4'!$B$40</f>
        <v>184.25340984607863</v>
      </c>
      <c r="AN9" s="11">
        <f>'Share E-Scooter'!AN9*'E-Scooter EU27+4'!$B$41</f>
        <v>184.53854020815371</v>
      </c>
      <c r="AO9" s="11">
        <f>'Share E-Scooter'!AO9*'E-Scooter EU27+4'!$B$42</f>
        <v>184.79662799126038</v>
      </c>
      <c r="AP9" s="11">
        <f>'Share E-Scooter'!AP9*'E-Scooter EU27+4'!$B$43</f>
        <v>185.03077259096384</v>
      </c>
    </row>
    <row r="10" spans="1:42" x14ac:dyDescent="0.35">
      <c r="A10" t="s">
        <v>27</v>
      </c>
      <c r="B10" s="9">
        <f>'Share E-Scooter'!B10*'E-Scooter EU27+4'!$B$3</f>
        <v>2.4081272741565587</v>
      </c>
      <c r="C10" s="9">
        <f>'Share E-Scooter'!C10*'E-Scooter EU27+4'!$B$4</f>
        <v>6.8042097655649014</v>
      </c>
      <c r="D10" s="9">
        <f>'Share E-Scooter'!D10*'E-Scooter EU27+4'!$B$5</f>
        <v>18.548098975656281</v>
      </c>
      <c r="E10" s="9">
        <f>'Share E-Scooter'!E10*'E-Scooter EU27+4'!$B$6</f>
        <v>40.328336060725412</v>
      </c>
      <c r="F10" s="9">
        <f>'Share E-Scooter'!F10*'E-Scooter EU27+4'!$B$7</f>
        <v>71.618454127451301</v>
      </c>
      <c r="G10" s="9">
        <f>'Share E-Scooter'!G10*'E-Scooter EU27+4'!$B$8</f>
        <v>114.86009951610281</v>
      </c>
      <c r="H10" s="9">
        <f>'Share E-Scooter'!H10*'E-Scooter EU27+4'!$B$9</f>
        <v>165.03265516903451</v>
      </c>
      <c r="I10" s="9">
        <f>'Share E-Scooter'!I10*'E-Scooter EU27+4'!$B$10</f>
        <v>221.52079270995233</v>
      </c>
      <c r="J10" s="9">
        <f>'Share E-Scooter'!J10*'E-Scooter EU27+4'!$B$11</f>
        <v>278.67952067382004</v>
      </c>
      <c r="K10" s="9">
        <f>'Share E-Scooter'!K10*'E-Scooter EU27+4'!$B$12</f>
        <v>342.32022231525309</v>
      </c>
      <c r="L10" s="9">
        <f>'Share E-Scooter'!L10*'E-Scooter EU27+4'!$B$13</f>
        <v>310.11164943015058</v>
      </c>
      <c r="M10" s="9">
        <f>'Share E-Scooter'!M10*'E-Scooter EU27+4'!$B$14</f>
        <v>303.41929767746325</v>
      </c>
      <c r="N10" s="11">
        <f>'Share E-Scooter'!N10*'E-Scooter EU27+4'!$B$15</f>
        <v>372.35129848082653</v>
      </c>
      <c r="O10" s="11">
        <f>'Share E-Scooter'!O10*'E-Scooter EU27+4'!$B$16</f>
        <v>418.91082853479412</v>
      </c>
      <c r="P10" s="11">
        <f>'Share E-Scooter'!P10*'E-Scooter EU27+4'!$B$17</f>
        <v>465.31442671354768</v>
      </c>
      <c r="Q10" s="11">
        <f>'Share E-Scooter'!Q10*'E-Scooter EU27+4'!$B$18</f>
        <v>498.09210519674224</v>
      </c>
      <c r="R10" s="11">
        <f>'Share E-Scooter'!R10*'E-Scooter EU27+4'!$B$19</f>
        <v>527.7249788326684</v>
      </c>
      <c r="S10" s="11">
        <f>'Share E-Scooter'!S10*'E-Scooter EU27+4'!$B$20</f>
        <v>562.14381429280729</v>
      </c>
      <c r="T10" s="11">
        <f>'Share E-Scooter'!T10*'E-Scooter EU27+4'!$B$21</f>
        <v>594.3060055618862</v>
      </c>
      <c r="U10" s="11">
        <f>'Share E-Scooter'!U10*'E-Scooter EU27+4'!$B$22</f>
        <v>606.73771040655743</v>
      </c>
      <c r="V10" s="11">
        <f>'Share E-Scooter'!V10*'E-Scooter EU27+4'!$B$23</f>
        <v>617.30261986007406</v>
      </c>
      <c r="W10" s="11">
        <f>'Share E-Scooter'!W10*'E-Scooter EU27+4'!$B$24</f>
        <v>626.31833598557353</v>
      </c>
      <c r="X10" s="11">
        <f>'Share E-Scooter'!X10*'E-Scooter EU27+4'!$B$25</f>
        <v>634.03376907747179</v>
      </c>
      <c r="Y10" s="11">
        <f>'Share E-Scooter'!Y10*'E-Scooter EU27+4'!$B$26</f>
        <v>640.67008079317191</v>
      </c>
      <c r="Z10" s="11">
        <f>'Share E-Scooter'!Z10*'E-Scooter EU27+4'!$B$27</f>
        <v>646.39377030901892</v>
      </c>
      <c r="AA10" s="11">
        <f>'Share E-Scooter'!AA10*'E-Scooter EU27+4'!$B$28</f>
        <v>651.35879215084685</v>
      </c>
      <c r="AB10" s="11">
        <f>'Share E-Scooter'!AB10*'E-Scooter EU27+4'!$B$29</f>
        <v>655.67528868597719</v>
      </c>
      <c r="AC10" s="11">
        <f>'Share E-Scooter'!AC10*'E-Scooter EU27+4'!$B$30</f>
        <v>659.45186994230789</v>
      </c>
      <c r="AD10" s="11">
        <f>'Share E-Scooter'!AD10*'E-Scooter EU27+4'!$B$31</f>
        <v>662.76087227052005</v>
      </c>
      <c r="AE10" s="11">
        <f>'Share E-Scooter'!AE10*'E-Scooter EU27+4'!$B$32</f>
        <v>665.67552419108131</v>
      </c>
      <c r="AF10" s="11">
        <f>'Share E-Scooter'!AF10*'E-Scooter EU27+4'!$B$33</f>
        <v>668.24292500921149</v>
      </c>
      <c r="AG10" s="11">
        <f>'Share E-Scooter'!AG10*'E-Scooter EU27+4'!$B$34</f>
        <v>670.51582766925242</v>
      </c>
      <c r="AH10" s="11">
        <f>'Share E-Scooter'!AH10*'E-Scooter EU27+4'!$B$35</f>
        <v>672.53444787069679</v>
      </c>
      <c r="AI10" s="11">
        <f>'Share E-Scooter'!AI10*'E-Scooter EU27+4'!$B$36</f>
        <v>674.33273911154208</v>
      </c>
      <c r="AJ10" s="11">
        <f>'Share E-Scooter'!AJ10*'E-Scooter EU27+4'!$B$37</f>
        <v>675.93947010464137</v>
      </c>
      <c r="AK10" s="11">
        <f>'Share E-Scooter'!AK10*'E-Scooter EU27+4'!$B$38</f>
        <v>677.37910262298283</v>
      </c>
      <c r="AL10" s="11">
        <f>'Share E-Scooter'!AL10*'E-Scooter EU27+4'!$B$39</f>
        <v>678.67250860184686</v>
      </c>
      <c r="AM10" s="11">
        <f>'Share E-Scooter'!AM10*'E-Scooter EU27+4'!$B$40</f>
        <v>679.83755761561633</v>
      </c>
      <c r="AN10" s="11">
        <f>'Share E-Scooter'!AN10*'E-Scooter EU27+4'!$B$41</f>
        <v>680.88959963273339</v>
      </c>
      <c r="AO10" s="11">
        <f>'Share E-Scooter'!AO10*'E-Scooter EU27+4'!$B$42</f>
        <v>681.84186297626809</v>
      </c>
      <c r="AP10" s="11">
        <f>'Share E-Scooter'!AP10*'E-Scooter EU27+4'!$B$43</f>
        <v>682.70578344821092</v>
      </c>
    </row>
    <row r="11" spans="1:42" x14ac:dyDescent="0.35">
      <c r="A11" t="s">
        <v>28</v>
      </c>
      <c r="B11" s="9">
        <f>'Share E-Scooter'!B11*'E-Scooter EU27+4'!$B$3</f>
        <v>2.1001350305090694E-2</v>
      </c>
      <c r="C11" s="9">
        <f>'Share E-Scooter'!C11*'E-Scooter EU27+4'!$B$4</f>
        <v>5.9339717783810704E-2</v>
      </c>
      <c r="D11" s="9">
        <f>'Share E-Scooter'!D11*'E-Scooter EU27+4'!$B$5</f>
        <v>0.12940682272457887</v>
      </c>
      <c r="E11" s="9">
        <f>'Share E-Scooter'!E11*'E-Scooter EU27+4'!$B$6</f>
        <v>0.28136370429319862</v>
      </c>
      <c r="F11" s="9">
        <f>'Share E-Scooter'!F11*'E-Scooter EU27+4'!$B$7</f>
        <v>0.49966935205830432</v>
      </c>
      <c r="G11" s="9">
        <f>'Share E-Scooter'!G11*'E-Scooter EU27+4'!$B$8</f>
        <v>0.60101902716752209</v>
      </c>
      <c r="H11" s="9">
        <f>'Share E-Scooter'!H11*'E-Scooter EU27+4'!$B$9</f>
        <v>0.86355284627505147</v>
      </c>
      <c r="I11" s="9">
        <f>'Share E-Scooter'!I11*'E-Scooter EU27+4'!$B$10</f>
        <v>0.77275579534184213</v>
      </c>
      <c r="J11" s="9">
        <f>'Share E-Scooter'!J11*'E-Scooter EU27+4'!$B$11</f>
        <v>0.97214898885699963</v>
      </c>
      <c r="K11" s="9">
        <f>'Share E-Scooter'!K11*'E-Scooter EU27+4'!$B$12</f>
        <v>7.4992869770919332E-2</v>
      </c>
      <c r="L11" s="9">
        <f>'Share E-Scooter'!L11*'E-Scooter EU27+4'!$B$13</f>
        <v>4.9617863908824082</v>
      </c>
      <c r="M11" s="9">
        <f>'Share E-Scooter'!M11*'E-Scooter EU27+4'!$B$14</f>
        <v>5.9110733915431934</v>
      </c>
      <c r="N11" s="11">
        <f>'Share E-Scooter'!N11*'E-Scooter EU27+4'!$B$15</f>
        <v>8.578894903460105</v>
      </c>
      <c r="O11" s="11">
        <f>'Share E-Scooter'!O11*'E-Scooter EU27+4'!$B$16</f>
        <v>11.689081978677018</v>
      </c>
      <c r="P11" s="11">
        <f>'Share E-Scooter'!P11*'E-Scooter EU27+4'!$B$17</f>
        <v>14.70594572663912</v>
      </c>
      <c r="Q11" s="11">
        <f>'Share E-Scooter'!Q11*'E-Scooter EU27+4'!$B$18</f>
        <v>17.203387793124399</v>
      </c>
      <c r="R11" s="11">
        <f>'Share E-Scooter'!R11*'E-Scooter EU27+4'!$B$19</f>
        <v>19.461499530334102</v>
      </c>
      <c r="S11" s="11">
        <f>'Share E-Scooter'!S11*'E-Scooter EU27+4'!$B$20</f>
        <v>21.351034385987699</v>
      </c>
      <c r="T11" s="11">
        <f>'Share E-Scooter'!T11*'E-Scooter EU27+4'!$B$21</f>
        <v>22.888400521896234</v>
      </c>
      <c r="U11" s="11">
        <f>'Share E-Scooter'!U11*'E-Scooter EU27+4'!$B$22</f>
        <v>23.367180539247411</v>
      </c>
      <c r="V11" s="11">
        <f>'Share E-Scooter'!V11*'E-Scooter EU27+4'!$B$23</f>
        <v>23.774065000764903</v>
      </c>
      <c r="W11" s="11">
        <f>'Share E-Scooter'!W11*'E-Scooter EU27+4'!$B$24</f>
        <v>24.12128565770081</v>
      </c>
      <c r="X11" s="11">
        <f>'Share E-Scooter'!X11*'E-Scooter EU27+4'!$B$25</f>
        <v>24.418428747547761</v>
      </c>
      <c r="Y11" s="11">
        <f>'Share E-Scooter'!Y11*'E-Scooter EU27+4'!$B$26</f>
        <v>24.674011829521643</v>
      </c>
      <c r="Z11" s="11">
        <f>'Share E-Scooter'!Z11*'E-Scooter EU27+4'!$B$27</f>
        <v>24.894447256516575</v>
      </c>
      <c r="AA11" s="11">
        <f>'Share E-Scooter'!AA11*'E-Scooter EU27+4'!$B$28</f>
        <v>25.08566425155313</v>
      </c>
      <c r="AB11" s="11">
        <f>'Share E-Scooter'!AB11*'E-Scooter EU27+4'!$B$29</f>
        <v>25.25190470785482</v>
      </c>
      <c r="AC11" s="11">
        <f>'Share E-Scooter'!AC11*'E-Scooter EU27+4'!$B$30</f>
        <v>25.397351503931962</v>
      </c>
      <c r="AD11" s="11">
        <f>'Share E-Scooter'!AD11*'E-Scooter EU27+4'!$B$31</f>
        <v>25.524790516674909</v>
      </c>
      <c r="AE11" s="11">
        <f>'Share E-Scooter'!AE11*'E-Scooter EU27+4'!$B$32</f>
        <v>25.637041982948823</v>
      </c>
      <c r="AF11" s="11">
        <f>'Share E-Scooter'!AF11*'E-Scooter EU27+4'!$B$33</f>
        <v>25.73591982984194</v>
      </c>
      <c r="AG11" s="11">
        <f>'Share E-Scooter'!AG11*'E-Scooter EU27+4'!$B$34</f>
        <v>25.823455722031202</v>
      </c>
      <c r="AH11" s="11">
        <f>'Share E-Scooter'!AH11*'E-Scooter EU27+4'!$B$35</f>
        <v>25.901198479532997</v>
      </c>
      <c r="AI11" s="11">
        <f>'Share E-Scooter'!AI11*'E-Scooter EU27+4'!$B$36</f>
        <v>25.970455747321441</v>
      </c>
      <c r="AJ11" s="11">
        <f>'Share E-Scooter'!AJ11*'E-Scooter EU27+4'!$B$37</f>
        <v>26.032335489671063</v>
      </c>
      <c r="AK11" s="11">
        <f>'Share E-Scooter'!AK11*'E-Scooter EU27+4'!$B$38</f>
        <v>26.087779798454374</v>
      </c>
      <c r="AL11" s="11">
        <f>'Share E-Scooter'!AL11*'E-Scooter EU27+4'!$B$39</f>
        <v>26.13759251076857</v>
      </c>
      <c r="AM11" s="11">
        <f>'Share E-Scooter'!AM11*'E-Scooter EU27+4'!$B$40</f>
        <v>26.182461834324521</v>
      </c>
      <c r="AN11" s="11">
        <f>'Share E-Scooter'!AN11*'E-Scooter EU27+4'!$B$41</f>
        <v>26.22297893970169</v>
      </c>
      <c r="AO11" s="11">
        <f>'Share E-Scooter'!AO11*'E-Scooter EU27+4'!$B$42</f>
        <v>26.259653286932167</v>
      </c>
      <c r="AP11" s="11">
        <f>'Share E-Scooter'!AP11*'E-Scooter EU27+4'!$B$43</f>
        <v>26.292925301005464</v>
      </c>
    </row>
    <row r="12" spans="1:42" x14ac:dyDescent="0.35">
      <c r="A12" t="s">
        <v>29</v>
      </c>
      <c r="B12" s="9">
        <f>'Share E-Scooter'!B12*'E-Scooter EU27+4'!$B$3</f>
        <v>0.88883667629812957</v>
      </c>
      <c r="C12" s="9">
        <f>'Share E-Scooter'!C12*'E-Scooter EU27+4'!$B$4</f>
        <v>2.5114250636849014</v>
      </c>
      <c r="D12" s="9">
        <f>'Share E-Scooter'!D12*'E-Scooter EU27+4'!$B$5</f>
        <v>6.8460794502422369</v>
      </c>
      <c r="E12" s="9">
        <f>'Share E-Scooter'!E12*'E-Scooter EU27+4'!$B$6</f>
        <v>14.885136915117545</v>
      </c>
      <c r="F12" s="9">
        <f>'Share E-Scooter'!F12*'E-Scooter EU27+4'!$B$7</f>
        <v>26.434279205840408</v>
      </c>
      <c r="G12" s="9">
        <f>'Share E-Scooter'!G12*'E-Scooter EU27+4'!$B$8</f>
        <v>42.394714842853418</v>
      </c>
      <c r="H12" s="9">
        <f>'Share E-Scooter'!H12*'E-Scooter EU27+4'!$B$9</f>
        <v>60.913340534493443</v>
      </c>
      <c r="I12" s="9">
        <f>'Share E-Scooter'!I12*'E-Scooter EU27+4'!$B$10</f>
        <v>81.763039369338642</v>
      </c>
      <c r="J12" s="9">
        <f>'Share E-Scooter'!J12*'E-Scooter EU27+4'!$B$11</f>
        <v>102.86025226587347</v>
      </c>
      <c r="K12" s="9">
        <f>'Share E-Scooter'!K12*'E-Scooter EU27+4'!$B$12</f>
        <v>126.34995330090887</v>
      </c>
      <c r="L12" s="9">
        <f>'Share E-Scooter'!L12*'E-Scooter EU27+4'!$B$13</f>
        <v>134.30032061935654</v>
      </c>
      <c r="M12" s="9">
        <f>'Share E-Scooter'!M12*'E-Scooter EU27+4'!$B$14</f>
        <v>155.15759540324825</v>
      </c>
      <c r="N12" s="11">
        <f>'Share E-Scooter'!N12*'E-Scooter EU27+4'!$B$15</f>
        <v>140.24903019702219</v>
      </c>
      <c r="O12" s="11">
        <f>'Share E-Scooter'!O12*'E-Scooter EU27+4'!$B$16</f>
        <v>139.63694284493135</v>
      </c>
      <c r="P12" s="11">
        <f>'Share E-Scooter'!P12*'E-Scooter EU27+4'!$B$17</f>
        <v>139.97117348112889</v>
      </c>
      <c r="Q12" s="11">
        <f>'Share E-Scooter'!Q12*'E-Scooter EU27+4'!$B$18</f>
        <v>137.21545597706401</v>
      </c>
      <c r="R12" s="11">
        <f>'Share E-Scooter'!R12*'E-Scooter EU27+4'!$B$19</f>
        <v>134.55674211529481</v>
      </c>
      <c r="S12" s="11">
        <f>'Share E-Scooter'!S12*'E-Scooter EU27+4'!$B$20</f>
        <v>131.17215795980599</v>
      </c>
      <c r="T12" s="11">
        <f>'Share E-Scooter'!T12*'E-Scooter EU27+4'!$B$21</f>
        <v>129.52823198143673</v>
      </c>
      <c r="U12" s="11">
        <f>'Share E-Scooter'!U12*'E-Scooter EU27+4'!$B$22</f>
        <v>132.23770611424968</v>
      </c>
      <c r="V12" s="11">
        <f>'Share E-Scooter'!V12*'E-Scooter EU27+4'!$B$23</f>
        <v>134.54031458488794</v>
      </c>
      <c r="W12" s="11">
        <f>'Share E-Scooter'!W12*'E-Scooter EU27+4'!$B$24</f>
        <v>136.50527835583014</v>
      </c>
      <c r="X12" s="11">
        <f>'Share E-Scooter'!X12*'E-Scooter EU27+4'!$B$25</f>
        <v>138.18684710662845</v>
      </c>
      <c r="Y12" s="11">
        <f>'Share E-Scooter'!Y12*'E-Scooter EU27+4'!$B$26</f>
        <v>139.63322273697338</v>
      </c>
      <c r="Z12" s="11">
        <f>'Share E-Scooter'!Z12*'E-Scooter EU27+4'!$B$27</f>
        <v>140.88069352888874</v>
      </c>
      <c r="AA12" s="11">
        <f>'Share E-Scooter'!AA12*'E-Scooter EU27+4'!$B$28</f>
        <v>141.9628136739025</v>
      </c>
      <c r="AB12" s="11">
        <f>'Share E-Scooter'!AB12*'E-Scooter EU27+4'!$B$29</f>
        <v>142.90358855976427</v>
      </c>
      <c r="AC12" s="11">
        <f>'Share E-Scooter'!AC12*'E-Scooter EU27+4'!$B$30</f>
        <v>143.72668960281069</v>
      </c>
      <c r="AD12" s="11">
        <f>'Share E-Scooter'!AD12*'E-Scooter EU27+4'!$B$31</f>
        <v>144.44788241793387</v>
      </c>
      <c r="AE12" s="11">
        <f>'Share E-Scooter'!AE12*'E-Scooter EU27+4'!$B$32</f>
        <v>145.08312706728697</v>
      </c>
      <c r="AF12" s="11">
        <f>'Share E-Scooter'!AF12*'E-Scooter EU27+4'!$B$33</f>
        <v>145.64268878405895</v>
      </c>
      <c r="AG12" s="11">
        <f>'Share E-Scooter'!AG12*'E-Scooter EU27+4'!$B$34</f>
        <v>146.13806500483707</v>
      </c>
      <c r="AH12" s="11">
        <f>'Share E-Scooter'!AH12*'E-Scooter EU27+4'!$B$35</f>
        <v>146.5780206897673</v>
      </c>
      <c r="AI12" s="11">
        <f>'Share E-Scooter'!AI12*'E-Scooter EU27+4'!$B$36</f>
        <v>146.96995596020793</v>
      </c>
      <c r="AJ12" s="11">
        <f>'Share E-Scooter'!AJ12*'E-Scooter EU27+4'!$B$37</f>
        <v>147.32014092024235</v>
      </c>
      <c r="AK12" s="11">
        <f>'Share E-Scooter'!AK12*'E-Scooter EU27+4'!$B$38</f>
        <v>147.6339069819322</v>
      </c>
      <c r="AL12" s="11">
        <f>'Share E-Scooter'!AL12*'E-Scooter EU27+4'!$B$39</f>
        <v>147.91580315681281</v>
      </c>
      <c r="AM12" s="11">
        <f>'Share E-Scooter'!AM12*'E-Scooter EU27+4'!$B$40</f>
        <v>148.16972409571133</v>
      </c>
      <c r="AN12" s="11">
        <f>'Share E-Scooter'!AN12*'E-Scooter EU27+4'!$B$41</f>
        <v>148.39901530457018</v>
      </c>
      <c r="AO12" s="11">
        <f>'Share E-Scooter'!AO12*'E-Scooter EU27+4'!$B$42</f>
        <v>148.60655987944307</v>
      </c>
      <c r="AP12" s="11">
        <f>'Share E-Scooter'!AP12*'E-Scooter EU27+4'!$B$43</f>
        <v>148.79485023871268</v>
      </c>
    </row>
    <row r="13" spans="1:42" x14ac:dyDescent="0.35">
      <c r="A13" t="s">
        <v>30</v>
      </c>
      <c r="B13" s="9">
        <f>'Share E-Scooter'!B13*'E-Scooter EU27+4'!$B$3</f>
        <v>6.8171706010028643</v>
      </c>
      <c r="C13" s="9">
        <f>'Share E-Scooter'!C13*'E-Scooter EU27+4'!$B$4</f>
        <v>19.262046186122806</v>
      </c>
      <c r="D13" s="9">
        <f>'Share E-Scooter'!D13*'E-Scooter EU27+4'!$B$5</f>
        <v>52.507837271857909</v>
      </c>
      <c r="E13" s="9">
        <f>'Share E-Scooter'!E13*'E-Scooter EU27+4'!$B$6</f>
        <v>114.16553847920389</v>
      </c>
      <c r="F13" s="9">
        <f>'Share E-Scooter'!F13*'E-Scooter EU27+4'!$B$7</f>
        <v>202.74477400200394</v>
      </c>
      <c r="G13" s="9">
        <f>'Share E-Scooter'!G13*'E-Scooter EU27+4'!$B$8</f>
        <v>325.1576036086758</v>
      </c>
      <c r="H13" s="9">
        <f>'Share E-Scooter'!H13*'E-Scooter EU27+4'!$B$9</f>
        <v>467.19115600641715</v>
      </c>
      <c r="I13" s="9">
        <f>'Share E-Scooter'!I13*'E-Scooter EU27+4'!$B$10</f>
        <v>627.1034973025088</v>
      </c>
      <c r="J13" s="9">
        <f>'Share E-Scooter'!J13*'E-Scooter EU27+4'!$B$11</f>
        <v>788.91421389035042</v>
      </c>
      <c r="K13" s="9">
        <f>'Share E-Scooter'!K13*'E-Scooter EU27+4'!$B$12</f>
        <v>969.07475810790106</v>
      </c>
      <c r="L13" s="9">
        <f>'Share E-Scooter'!L13*'E-Scooter EU27+4'!$B$13</f>
        <v>967.2064908604932</v>
      </c>
      <c r="M13" s="9">
        <f>'Share E-Scooter'!M13*'E-Scooter EU27+4'!$B$14</f>
        <v>996.67205380558778</v>
      </c>
      <c r="N13" s="11">
        <f>'Share E-Scooter'!N13*'E-Scooter EU27+4'!$B$15</f>
        <v>1112.1155493087815</v>
      </c>
      <c r="O13" s="11">
        <f>'Share E-Scooter'!O13*'E-Scooter EU27+4'!$B$16</f>
        <v>1163.5799461012505</v>
      </c>
      <c r="P13" s="11">
        <f>'Share E-Scooter'!P13*'E-Scooter EU27+4'!$B$17</f>
        <v>1146.6869212107867</v>
      </c>
      <c r="Q13" s="11">
        <f>'Share E-Scooter'!Q13*'E-Scooter EU27+4'!$B$18</f>
        <v>1185.5415396418327</v>
      </c>
      <c r="R13" s="11">
        <f>'Share E-Scooter'!R13*'E-Scooter EU27+4'!$B$19</f>
        <v>1215.2771123242355</v>
      </c>
      <c r="S13" s="11">
        <f>'Share E-Scooter'!S13*'E-Scooter EU27+4'!$B$20</f>
        <v>1244.2390356837986</v>
      </c>
      <c r="T13" s="11">
        <f>'Share E-Scooter'!T13*'E-Scooter EU27+4'!$B$21</f>
        <v>1275.4721196289711</v>
      </c>
      <c r="U13" s="11">
        <f>'Share E-Scooter'!U13*'E-Scooter EU27+4'!$B$22</f>
        <v>1302.1524707956116</v>
      </c>
      <c r="V13" s="11">
        <f>'Share E-Scooter'!V13*'E-Scooter EU27+4'!$B$23</f>
        <v>1324.8263918535438</v>
      </c>
      <c r="W13" s="11">
        <f>'Share E-Scooter'!W13*'E-Scooter EU27+4'!$B$24</f>
        <v>1344.1755056921156</v>
      </c>
      <c r="X13" s="11">
        <f>'Share E-Scooter'!X13*'E-Scooter EU27+4'!$B$25</f>
        <v>1360.7340120970357</v>
      </c>
      <c r="Y13" s="11">
        <f>'Share E-Scooter'!Y13*'E-Scooter EU27+4'!$B$26</f>
        <v>1374.9765580099611</v>
      </c>
      <c r="Z13" s="11">
        <f>'Share E-Scooter'!Z13*'E-Scooter EU27+4'!$B$27</f>
        <v>1387.2604762785868</v>
      </c>
      <c r="AA13" s="11">
        <f>'Share E-Scooter'!AA13*'E-Scooter EU27+4'!$B$28</f>
        <v>1397.9161770006633</v>
      </c>
      <c r="AB13" s="11">
        <f>'Share E-Scooter'!AB13*'E-Scooter EU27+4'!$B$29</f>
        <v>1407.1800426414434</v>
      </c>
      <c r="AC13" s="11">
        <f>'Share E-Scooter'!AC13*'E-Scooter EU27+4'!$B$30</f>
        <v>1415.2851670300302</v>
      </c>
      <c r="AD13" s="11">
        <f>'Share E-Scooter'!AD13*'E-Scooter EU27+4'!$B$31</f>
        <v>1422.3867951036545</v>
      </c>
      <c r="AE13" s="11">
        <f>'Share E-Scooter'!AE13*'E-Scooter EU27+4'!$B$32</f>
        <v>1428.642086533167</v>
      </c>
      <c r="AF13" s="11">
        <f>'Share E-Scooter'!AF13*'E-Scooter EU27+4'!$B$33</f>
        <v>1434.1521236736153</v>
      </c>
      <c r="AG13" s="11">
        <f>'Share E-Scooter'!AG13*'E-Scooter EU27+4'!$B$34</f>
        <v>1439.0301224593954</v>
      </c>
      <c r="AH13" s="11">
        <f>'Share E-Scooter'!AH13*'E-Scooter EU27+4'!$B$35</f>
        <v>1443.3623919686497</v>
      </c>
      <c r="AI13" s="11">
        <f>'Share E-Scooter'!AI13*'E-Scooter EU27+4'!$B$36</f>
        <v>1447.2218016316945</v>
      </c>
      <c r="AJ13" s="11">
        <f>'Share E-Scooter'!AJ13*'E-Scooter EU27+4'!$B$37</f>
        <v>1450.670093532269</v>
      </c>
      <c r="AK13" s="11">
        <f>'Share E-Scooter'!AK13*'E-Scooter EU27+4'!$B$38</f>
        <v>1453.7597663985562</v>
      </c>
      <c r="AL13" s="11">
        <f>'Share E-Scooter'!AL13*'E-Scooter EU27+4'!$B$39</f>
        <v>1456.5356146147333</v>
      </c>
      <c r="AM13" s="11">
        <f>'Share E-Scooter'!AM13*'E-Scooter EU27+4'!$B$40</f>
        <v>1459.0359890365928</v>
      </c>
      <c r="AN13" s="11">
        <f>'Share E-Scooter'!AN13*'E-Scooter EU27+4'!$B$41</f>
        <v>1461.2938330579439</v>
      </c>
      <c r="AO13" s="11">
        <f>'Share E-Scooter'!AO13*'E-Scooter EU27+4'!$B$42</f>
        <v>1463.3375366952218</v>
      </c>
      <c r="AP13" s="11">
        <f>'Share E-Scooter'!AP13*'E-Scooter EU27+4'!$B$43</f>
        <v>1465.191642938853</v>
      </c>
    </row>
    <row r="14" spans="1:42" x14ac:dyDescent="0.35">
      <c r="A14" t="s">
        <v>31</v>
      </c>
      <c r="B14" s="9">
        <f>'Share E-Scooter'!B14*'E-Scooter EU27+4'!$B$3</f>
        <v>1.8746185621738933</v>
      </c>
      <c r="C14" s="9">
        <f>'Share E-Scooter'!C14*'E-Scooter EU27+4'!$B$4</f>
        <v>5.296770675013577</v>
      </c>
      <c r="D14" s="9">
        <f>'Share E-Scooter'!D14*'E-Scooter EU27+4'!$B$5</f>
        <v>14.438859194010902</v>
      </c>
      <c r="E14" s="9">
        <f>'Share E-Scooter'!E14*'E-Scooter EU27+4'!$B$6</f>
        <v>31.393792251907232</v>
      </c>
      <c r="F14" s="9">
        <f>'Share E-Scooter'!F14*'E-Scooter EU27+4'!$B$7</f>
        <v>55.751739097155081</v>
      </c>
      <c r="G14" s="9">
        <f>'Share E-Scooter'!G14*'E-Scooter EU27+4'!$B$8</f>
        <v>89.413411374380914</v>
      </c>
      <c r="H14" s="9">
        <f>'Share E-Scooter'!H14*'E-Scooter EU27+4'!$B$9</f>
        <v>128.47048495519101</v>
      </c>
      <c r="I14" s="9">
        <f>'Share E-Scooter'!I14*'E-Scooter EU27+4'!$B$10</f>
        <v>172.44395442803079</v>
      </c>
      <c r="J14" s="9">
        <f>'Share E-Scooter'!J14*'E-Scooter EU27+4'!$B$11</f>
        <v>216.93944832539694</v>
      </c>
      <c r="K14" s="9">
        <f>'Share E-Scooter'!K14*'E-Scooter EU27+4'!$B$12</f>
        <v>266.48086662463783</v>
      </c>
      <c r="L14" s="9">
        <f>'Share E-Scooter'!L14*'E-Scooter EU27+4'!$B$13</f>
        <v>321.83240468420348</v>
      </c>
      <c r="M14" s="9">
        <f>'Share E-Scooter'!M14*'E-Scooter EU27+4'!$B$14</f>
        <v>502.10721845773389</v>
      </c>
      <c r="N14" s="11">
        <f>'Share E-Scooter'!N14*'E-Scooter EU27+4'!$B$15</f>
        <v>515.95840404876333</v>
      </c>
      <c r="O14" s="11">
        <f>'Share E-Scooter'!O14*'E-Scooter EU27+4'!$B$16</f>
        <v>657.39602828837428</v>
      </c>
      <c r="P14" s="11">
        <f>'Share E-Scooter'!P14*'E-Scooter EU27+4'!$B$17</f>
        <v>795.32338572867081</v>
      </c>
      <c r="Q14" s="11">
        <f>'Share E-Scooter'!Q14*'E-Scooter EU27+4'!$B$18</f>
        <v>906.65112536845038</v>
      </c>
      <c r="R14" s="11">
        <f>'Share E-Scooter'!R14*'E-Scooter EU27+4'!$B$19</f>
        <v>1007.3705363973107</v>
      </c>
      <c r="S14" s="11">
        <f>'Share E-Scooter'!S14*'E-Scooter EU27+4'!$B$20</f>
        <v>1091.5736084679279</v>
      </c>
      <c r="T14" s="11">
        <f>'Share E-Scooter'!T14*'E-Scooter EU27+4'!$B$21</f>
        <v>1166.6684047645642</v>
      </c>
      <c r="U14" s="11">
        <f>'Share E-Scooter'!U14*'E-Scooter EU27+4'!$B$22</f>
        <v>1191.0727976596418</v>
      </c>
      <c r="V14" s="11">
        <f>'Share E-Scooter'!V14*'E-Scooter EU27+4'!$B$23</f>
        <v>1211.8125276022379</v>
      </c>
      <c r="W14" s="11">
        <f>'Share E-Scooter'!W14*'E-Scooter EU27+4'!$B$24</f>
        <v>1229.5110718732183</v>
      </c>
      <c r="X14" s="11">
        <f>'Share E-Scooter'!X14*'E-Scooter EU27+4'!$B$25</f>
        <v>1244.6570605274676</v>
      </c>
      <c r="Y14" s="11">
        <f>'Share E-Scooter'!Y14*'E-Scooter EU27+4'!$B$26</f>
        <v>1257.6846509109034</v>
      </c>
      <c r="Z14" s="11">
        <f>'Share E-Scooter'!Z14*'E-Scooter EU27+4'!$B$27</f>
        <v>1268.9206937143201</v>
      </c>
      <c r="AA14" s="11">
        <f>'Share E-Scooter'!AA14*'E-Scooter EU27+4'!$B$28</f>
        <v>1278.6674135145852</v>
      </c>
      <c r="AB14" s="11">
        <f>'Share E-Scooter'!AB14*'E-Scooter EU27+4'!$B$29</f>
        <v>1287.1410282512416</v>
      </c>
      <c r="AC14" s="11">
        <f>'Share E-Scooter'!AC14*'E-Scooter EU27+4'!$B$30</f>
        <v>1294.5547477636687</v>
      </c>
      <c r="AD14" s="11">
        <f>'Share E-Scooter'!AD14*'E-Scooter EU27+4'!$B$31</f>
        <v>1301.0505738725899</v>
      </c>
      <c r="AE14" s="11">
        <f>'Share E-Scooter'!AE14*'E-Scooter EU27+4'!$B$32</f>
        <v>1306.7722597966456</v>
      </c>
      <c r="AF14" s="11">
        <f>'Share E-Scooter'!AF14*'E-Scooter EU27+4'!$B$33</f>
        <v>1311.8122650950063</v>
      </c>
      <c r="AG14" s="11">
        <f>'Share E-Scooter'!AG14*'E-Scooter EU27+4'!$B$34</f>
        <v>1316.2741478553321</v>
      </c>
      <c r="AH14" s="11">
        <f>'Share E-Scooter'!AH14*'E-Scooter EU27+4'!$B$35</f>
        <v>1320.2368545892452</v>
      </c>
      <c r="AI14" s="11">
        <f>'Share E-Scooter'!AI14*'E-Scooter EU27+4'!$B$36</f>
        <v>1323.7670386251198</v>
      </c>
      <c r="AJ14" s="11">
        <f>'Share E-Scooter'!AJ14*'E-Scooter EU27+4'!$B$37</f>
        <v>1326.9211751592654</v>
      </c>
      <c r="AK14" s="11">
        <f>'Share E-Scooter'!AK14*'E-Scooter EU27+4'!$B$38</f>
        <v>1329.7472845337329</v>
      </c>
      <c r="AL14" s="11">
        <f>'Share E-Scooter'!AL14*'E-Scooter EU27+4'!$B$39</f>
        <v>1332.2863399630105</v>
      </c>
      <c r="AM14" s="11">
        <f>'Share E-Scooter'!AM14*'E-Scooter EU27+4'!$B$40</f>
        <v>1334.573420796195</v>
      </c>
      <c r="AN14" s="11">
        <f>'Share E-Scooter'!AN14*'E-Scooter EU27+4'!$B$41</f>
        <v>1336.6386602021048</v>
      </c>
      <c r="AO14" s="11">
        <f>'Share E-Scooter'!AO14*'E-Scooter EU27+4'!$B$42</f>
        <v>1338.5080263964892</v>
      </c>
      <c r="AP14" s="11">
        <f>'Share E-Scooter'!AP14*'E-Scooter EU27+4'!$B$43</f>
        <v>1340.2039687383342</v>
      </c>
    </row>
    <row r="15" spans="1:42" x14ac:dyDescent="0.35">
      <c r="A15" t="s">
        <v>32</v>
      </c>
      <c r="B15" s="9">
        <f>'Share E-Scooter'!B15*'E-Scooter EU27+4'!$B$3</f>
        <v>4.4328145402821838E-2</v>
      </c>
      <c r="C15" s="9">
        <f>'Share E-Scooter'!C15*'E-Scooter EU27+4'!$B$4</f>
        <v>0.12525002439702959</v>
      </c>
      <c r="D15" s="9">
        <f>'Share E-Scooter'!D15*'E-Scooter EU27+4'!$B$5</f>
        <v>0.27314264894966472</v>
      </c>
      <c r="E15" s="9">
        <f>'Share E-Scooter'!E15*'E-Scooter EU27+4'!$B$6</f>
        <v>0.59388234631571324</v>
      </c>
      <c r="F15" s="9">
        <f>'Share E-Scooter'!F15*'E-Scooter EU27+4'!$B$7</f>
        <v>1.0546662652451122</v>
      </c>
      <c r="G15" s="9">
        <f>'Share E-Scooter'!G15*'E-Scooter EU27+4'!$B$8</f>
        <v>1.2685878974023146</v>
      </c>
      <c r="H15" s="9">
        <f>'Share E-Scooter'!H15*'E-Scooter EU27+4'!$B$9</f>
        <v>1.8227254712961107</v>
      </c>
      <c r="I15" s="9">
        <f>'Share E-Scooter'!I15*'E-Scooter EU27+4'!$B$10</f>
        <v>1.631077562116714</v>
      </c>
      <c r="J15" s="9">
        <f>'Share E-Scooter'!J15*'E-Scooter EU27+4'!$B$11</f>
        <v>2.0519424277596818</v>
      </c>
      <c r="K15" s="9">
        <f>'Share E-Scooter'!K15*'E-Scooter EU27+4'!$B$12</f>
        <v>0.15828957600761476</v>
      </c>
      <c r="L15" s="9">
        <f>'Share E-Scooter'!L15*'E-Scooter EU27+4'!$B$13</f>
        <v>10.472983184298549</v>
      </c>
      <c r="M15" s="9">
        <f>'Share E-Scooter'!M15*'E-Scooter EU27+4'!$B$14</f>
        <v>9.6693351468663185</v>
      </c>
      <c r="N15" s="11">
        <f>'Share E-Scooter'!N15*'E-Scooter EU27+4'!$B$15</f>
        <v>16.253084795226741</v>
      </c>
      <c r="O15" s="11">
        <f>'Share E-Scooter'!O15*'E-Scooter EU27+4'!$B$16</f>
        <v>20.945541426739705</v>
      </c>
      <c r="P15" s="11">
        <f>'Share E-Scooter'!P15*'E-Scooter EU27+4'!$B$17</f>
        <v>25.535766649185433</v>
      </c>
      <c r="Q15" s="11">
        <f>'Share E-Scooter'!Q15*'E-Scooter EU27+4'!$B$18</f>
        <v>29.226892123114631</v>
      </c>
      <c r="R15" s="11">
        <f>'Share E-Scooter'!R15*'E-Scooter EU27+4'!$B$19</f>
        <v>32.588986565972611</v>
      </c>
      <c r="S15" s="11">
        <f>'Share E-Scooter'!S15*'E-Scooter EU27+4'!$B$20</f>
        <v>34.673700549857152</v>
      </c>
      <c r="T15" s="11">
        <f>'Share E-Scooter'!T15*'E-Scooter EU27+4'!$B$21</f>
        <v>36.862210960364173</v>
      </c>
      <c r="U15" s="11">
        <f>'Share E-Scooter'!U15*'E-Scooter EU27+4'!$B$22</f>
        <v>37.633295422396472</v>
      </c>
      <c r="V15" s="11">
        <f>'Share E-Scooter'!V15*'E-Scooter EU27+4'!$B$23</f>
        <v>38.288590703628699</v>
      </c>
      <c r="W15" s="11">
        <f>'Share E-Scooter'!W15*'E-Scooter EU27+4'!$B$24</f>
        <v>38.847796275618023</v>
      </c>
      <c r="X15" s="11">
        <f>'Share E-Scooter'!X15*'E-Scooter EU27+4'!$B$25</f>
        <v>39.326350958933439</v>
      </c>
      <c r="Y15" s="11">
        <f>'Share E-Scooter'!Y15*'E-Scooter EU27+4'!$B$26</f>
        <v>39.737972447145708</v>
      </c>
      <c r="Z15" s="11">
        <f>'Share E-Scooter'!Z15*'E-Scooter EU27+4'!$B$27</f>
        <v>40.092987958397877</v>
      </c>
      <c r="AA15" s="11">
        <f>'Share E-Scooter'!AA15*'E-Scooter EU27+4'!$B$28</f>
        <v>40.400946620843555</v>
      </c>
      <c r="AB15" s="11">
        <f>'Share E-Scooter'!AB15*'E-Scooter EU27+4'!$B$29</f>
        <v>40.668680085419979</v>
      </c>
      <c r="AC15" s="11">
        <f>'Share E-Scooter'!AC15*'E-Scooter EU27+4'!$B$30</f>
        <v>40.902924958729294</v>
      </c>
      <c r="AD15" s="11">
        <f>'Share E-Scooter'!AD15*'E-Scooter EU27+4'!$B$31</f>
        <v>41.108167949292003</v>
      </c>
      <c r="AE15" s="11">
        <f>'Share E-Scooter'!AE15*'E-Scooter EU27+4'!$B$32</f>
        <v>41.288951103031422</v>
      </c>
      <c r="AF15" s="11">
        <f>'Share E-Scooter'!AF15*'E-Scooter EU27+4'!$B$33</f>
        <v>41.448195784545717</v>
      </c>
      <c r="AG15" s="11">
        <f>'Share E-Scooter'!AG15*'E-Scooter EU27+4'!$B$34</f>
        <v>41.589174029023624</v>
      </c>
      <c r="AH15" s="11">
        <f>'Share E-Scooter'!AH15*'E-Scooter EU27+4'!$B$35</f>
        <v>41.714380241005543</v>
      </c>
      <c r="AI15" s="11">
        <f>'Share E-Scooter'!AI15*'E-Scooter EU27+4'!$B$36</f>
        <v>41.825920407969754</v>
      </c>
      <c r="AJ15" s="11">
        <f>'Share E-Scooter'!AJ15*'E-Scooter EU27+4'!$B$37</f>
        <v>41.925578927772492</v>
      </c>
      <c r="AK15" s="11">
        <f>'Share E-Scooter'!AK15*'E-Scooter EU27+4'!$B$38</f>
        <v>42.014873057564003</v>
      </c>
      <c r="AL15" s="11">
        <f>'Share E-Scooter'!AL15*'E-Scooter EU27+4'!$B$39</f>
        <v>42.09509739250943</v>
      </c>
      <c r="AM15" s="11">
        <f>'Share E-Scooter'!AM15*'E-Scooter EU27+4'!$B$40</f>
        <v>42.167360304414785</v>
      </c>
      <c r="AN15" s="11">
        <f>'Share E-Scooter'!AN15*'E-Scooter EU27+4'!$B$41</f>
        <v>42.232613884912368</v>
      </c>
      <c r="AO15" s="11">
        <f>'Share E-Scooter'!AO15*'E-Scooter EU27+4'!$B$42</f>
        <v>42.291678629220314</v>
      </c>
      <c r="AP15" s="11">
        <f>'Share E-Scooter'!AP15*'E-Scooter EU27+4'!$B$43</f>
        <v>42.345263850287743</v>
      </c>
    </row>
    <row r="16" spans="1:42" x14ac:dyDescent="0.35">
      <c r="A16" t="s">
        <v>33</v>
      </c>
      <c r="B16" s="9">
        <f>'Share E-Scooter'!B16*'E-Scooter EU27+4'!$B$3</f>
        <v>2.375054281550119E-2</v>
      </c>
      <c r="C16" s="9">
        <f>'Share E-Scooter'!C16*'E-Scooter EU27+4'!$B$4</f>
        <v>6.7107613911022157E-2</v>
      </c>
      <c r="D16" s="9">
        <f>'Share E-Scooter'!D16*'E-Scooter EU27+4'!$B$5</f>
        <v>0.14634688908517829</v>
      </c>
      <c r="E16" s="9">
        <f>'Share E-Scooter'!E16*'E-Scooter EU27+4'!$B$6</f>
        <v>0.31819576400874533</v>
      </c>
      <c r="F16" s="9">
        <f>'Share E-Scooter'!F16*'E-Scooter EU27+4'!$B$7</f>
        <v>0.56507882432577938</v>
      </c>
      <c r="G16" s="9">
        <f>'Share E-Scooter'!G16*'E-Scooter EU27+4'!$B$8</f>
        <v>0.67969573052705035</v>
      </c>
      <c r="H16" s="9">
        <f>'Share E-Scooter'!H16*'E-Scooter EU27+4'!$B$9</f>
        <v>0.97659667359255375</v>
      </c>
      <c r="I16" s="9">
        <f>'Share E-Scooter'!I16*'E-Scooter EU27+4'!$B$10</f>
        <v>0.87391378823600108</v>
      </c>
      <c r="J16" s="9">
        <f>'Share E-Scooter'!J16*'E-Scooter EU27+4'!$B$11</f>
        <v>1.0994086497998947</v>
      </c>
      <c r="K16" s="9">
        <f>'Share E-Scooter'!K16*'E-Scooter EU27+4'!$B$12</f>
        <v>8.4809849770458981E-2</v>
      </c>
      <c r="L16" s="9">
        <f>'Share E-Scooter'!L16*'E-Scooter EU27+4'!$B$13</f>
        <v>5.6113115778778431</v>
      </c>
      <c r="M16" s="9">
        <f>'Share E-Scooter'!M16*'E-Scooter EU27+4'!$B$14</f>
        <v>12.53113079541512</v>
      </c>
      <c r="N16" s="11">
        <f>'Share E-Scooter'!N16*'E-Scooter EU27+4'!$B$15</f>
        <v>14.117743927015741</v>
      </c>
      <c r="O16" s="11">
        <f>'Share E-Scooter'!O16*'E-Scooter EU27+4'!$B$16</f>
        <v>19.861517791496158</v>
      </c>
      <c r="P16" s="11">
        <f>'Share E-Scooter'!P16*'E-Scooter EU27+4'!$B$17</f>
        <v>25.428096515738414</v>
      </c>
      <c r="Q16" s="11">
        <f>'Share E-Scooter'!Q16*'E-Scooter EU27+4'!$B$18</f>
        <v>30.067336790974142</v>
      </c>
      <c r="R16" s="11">
        <f>'Share E-Scooter'!R16*'E-Scooter EU27+4'!$B$19</f>
        <v>34.262741163016528</v>
      </c>
      <c r="S16" s="11">
        <f>'Share E-Scooter'!S16*'E-Scooter EU27+4'!$B$20</f>
        <v>37.771259942642935</v>
      </c>
      <c r="T16" s="11">
        <f>'Share E-Scooter'!T16*'E-Scooter EU27+4'!$B$21</f>
        <v>41.113784692460747</v>
      </c>
      <c r="U16" s="11">
        <f>'Share E-Scooter'!U16*'E-Scooter EU27+4'!$B$22</f>
        <v>41.97380365838184</v>
      </c>
      <c r="V16" s="11">
        <f>'Share E-Scooter'!V16*'E-Scooter EU27+4'!$B$23</f>
        <v>42.704678676473847</v>
      </c>
      <c r="W16" s="11">
        <f>'Share E-Scooter'!W16*'E-Scooter EU27+4'!$B$24</f>
        <v>43.328381294591729</v>
      </c>
      <c r="X16" s="11">
        <f>'Share E-Scooter'!X16*'E-Scooter EU27+4'!$B$25</f>
        <v>43.862130999256898</v>
      </c>
      <c r="Y16" s="11">
        <f>'Share E-Scooter'!Y16*'E-Scooter EU27+4'!$B$26</f>
        <v>44.321227640512255</v>
      </c>
      <c r="Z16" s="11">
        <f>'Share E-Scooter'!Z16*'E-Scooter EU27+4'!$B$27</f>
        <v>44.717189545993165</v>
      </c>
      <c r="AA16" s="11">
        <f>'Share E-Scooter'!AA16*'E-Scooter EU27+4'!$B$28</f>
        <v>45.060667210845772</v>
      </c>
      <c r="AB16" s="11">
        <f>'Share E-Scooter'!AB16*'E-Scooter EU27+4'!$B$29</f>
        <v>45.359280227558131</v>
      </c>
      <c r="AC16" s="11">
        <f>'Share E-Scooter'!AC16*'E-Scooter EU27+4'!$B$30</f>
        <v>45.620542182162737</v>
      </c>
      <c r="AD16" s="11">
        <f>'Share E-Scooter'!AD16*'E-Scooter EU27+4'!$B$31</f>
        <v>45.849457266304192</v>
      </c>
      <c r="AE16" s="11">
        <f>'Share E-Scooter'!AE16*'E-Scooter EU27+4'!$B$32</f>
        <v>46.051091391475325</v>
      </c>
      <c r="AF16" s="11">
        <f>'Share E-Scooter'!AF16*'E-Scooter EU27+4'!$B$33</f>
        <v>46.228702863457777</v>
      </c>
      <c r="AG16" s="11">
        <f>'Share E-Scooter'!AG16*'E-Scooter EU27+4'!$B$34</f>
        <v>46.385941103888285</v>
      </c>
      <c r="AH16" s="11">
        <f>'Share E-Scooter'!AH16*'E-Scooter EU27+4'!$B$35</f>
        <v>46.525588214234389</v>
      </c>
      <c r="AI16" s="11">
        <f>'Share E-Scooter'!AI16*'E-Scooter EU27+4'!$B$36</f>
        <v>46.649993080075411</v>
      </c>
      <c r="AJ16" s="11">
        <f>'Share E-Scooter'!AJ16*'E-Scooter EU27+4'!$B$37</f>
        <v>46.761145906213414</v>
      </c>
      <c r="AK16" s="11">
        <f>'Share E-Scooter'!AK16*'E-Scooter EU27+4'!$B$38</f>
        <v>46.860738945559206</v>
      </c>
      <c r="AL16" s="11">
        <f>'Share E-Scooter'!AL16*'E-Scooter EU27+4'!$B$39</f>
        <v>46.950216107891897</v>
      </c>
      <c r="AM16" s="11">
        <f>'Share E-Scooter'!AM16*'E-Scooter EU27+4'!$B$40</f>
        <v>47.030813601203441</v>
      </c>
      <c r="AN16" s="11">
        <f>'Share E-Scooter'!AN16*'E-Scooter EU27+4'!$B$41</f>
        <v>47.103593328438876</v>
      </c>
      <c r="AO16" s="11">
        <f>'Share E-Scooter'!AO16*'E-Scooter EU27+4'!$B$42</f>
        <v>47.169470418204419</v>
      </c>
      <c r="AP16" s="11">
        <f>'Share E-Scooter'!AP16*'E-Scooter EU27+4'!$B$43</f>
        <v>47.229235993417284</v>
      </c>
    </row>
    <row r="17" spans="1:42" x14ac:dyDescent="0.35">
      <c r="A17" t="s">
        <v>34</v>
      </c>
      <c r="B17" s="9">
        <f>'Share E-Scooter'!B17*'E-Scooter EU27+4'!$B$3</f>
        <v>6.4409653101045877E-2</v>
      </c>
      <c r="C17" s="9">
        <f>'Share E-Scooter'!C17*'E-Scooter EU27+4'!$B$4</f>
        <v>0.18199070926609665</v>
      </c>
      <c r="D17" s="9">
        <f>'Share E-Scooter'!D17*'E-Scooter EU27+4'!$B$5</f>
        <v>0.39688155473404318</v>
      </c>
      <c r="E17" s="9">
        <f>'Share E-Scooter'!E17*'E-Scooter EU27+4'!$B$6</f>
        <v>0.86292254190709383</v>
      </c>
      <c r="F17" s="9">
        <f>'Share E-Scooter'!F17*'E-Scooter EU27+4'!$B$7</f>
        <v>1.532450493123698</v>
      </c>
      <c r="G17" s="9">
        <f>'Share E-Scooter'!G17*'E-Scooter EU27+4'!$B$8</f>
        <v>1.8432827644232279</v>
      </c>
      <c r="H17" s="9">
        <f>'Share E-Scooter'!H17*'E-Scooter EU27+4'!$B$9</f>
        <v>2.6484553828671866</v>
      </c>
      <c r="I17" s="9">
        <f>'Share E-Scooter'!I17*'E-Scooter EU27+4'!$B$10</f>
        <v>2.3699872620917146</v>
      </c>
      <c r="J17" s="9">
        <f>'Share E-Scooter'!J17*'E-Scooter EU27+4'!$B$11</f>
        <v>2.9815120563763893</v>
      </c>
      <c r="K17" s="9">
        <f>'Share E-Scooter'!K17*'E-Scooter EU27+4'!$B$12</f>
        <v>0.22999781713207154</v>
      </c>
      <c r="L17" s="9">
        <f>'Share E-Scooter'!L17*'E-Scooter EU27+4'!$B$13</f>
        <v>15.217447238178726</v>
      </c>
      <c r="M17" s="9">
        <f>'Share E-Scooter'!M17*'E-Scooter EU27+4'!$B$14</f>
        <v>33.315783679641918</v>
      </c>
      <c r="N17" s="11">
        <f>'Share E-Scooter'!N17*'E-Scooter EU27+4'!$B$15</f>
        <v>32.33629048345427</v>
      </c>
      <c r="O17" s="11">
        <f>'Share E-Scooter'!O17*'E-Scooter EU27+4'!$B$16</f>
        <v>38.547145537982374</v>
      </c>
      <c r="P17" s="11">
        <f>'Share E-Scooter'!P17*'E-Scooter EU27+4'!$B$17</f>
        <v>41.058210887797806</v>
      </c>
      <c r="Q17" s="11">
        <f>'Share E-Scooter'!Q17*'E-Scooter EU27+4'!$B$18</f>
        <v>51.936050087318712</v>
      </c>
      <c r="R17" s="11">
        <f>'Share E-Scooter'!R17*'E-Scooter EU27+4'!$B$19</f>
        <v>56.054369642176461</v>
      </c>
      <c r="S17" s="11">
        <f>'Share E-Scooter'!S17*'E-Scooter EU27+4'!$B$20</f>
        <v>59.612214436673284</v>
      </c>
      <c r="T17" s="11">
        <f>'Share E-Scooter'!T17*'E-Scooter EU27+4'!$B$21</f>
        <v>63.712651519339651</v>
      </c>
      <c r="U17" s="11">
        <f>'Share E-Scooter'!U17*'E-Scooter EU27+4'!$B$22</f>
        <v>65.045394031020919</v>
      </c>
      <c r="V17" s="11">
        <f>'Share E-Scooter'!V17*'E-Scooter EU27+4'!$B$23</f>
        <v>66.178006503460765</v>
      </c>
      <c r="W17" s="11">
        <f>'Share E-Scooter'!W17*'E-Scooter EU27+4'!$B$24</f>
        <v>67.144537506555977</v>
      </c>
      <c r="X17" s="11">
        <f>'Share E-Scooter'!X17*'E-Scooter EU27+4'!$B$25</f>
        <v>67.971671500331013</v>
      </c>
      <c r="Y17" s="11">
        <f>'Share E-Scooter'!Y17*'E-Scooter EU27+4'!$B$26</f>
        <v>68.683118148621844</v>
      </c>
      <c r="Z17" s="11">
        <f>'Share E-Scooter'!Z17*'E-Scooter EU27+4'!$B$27</f>
        <v>69.296727016974572</v>
      </c>
      <c r="AA17" s="11">
        <f>'Share E-Scooter'!AA17*'E-Scooter EU27+4'!$B$28</f>
        <v>69.829002820068993</v>
      </c>
      <c r="AB17" s="11">
        <f>'Share E-Scooter'!AB17*'E-Scooter EU27+4'!$B$29</f>
        <v>70.291753384514649</v>
      </c>
      <c r="AC17" s="11">
        <f>'Share E-Scooter'!AC17*'E-Scooter EU27+4'!$B$30</f>
        <v>70.696622262276662</v>
      </c>
      <c r="AD17" s="11">
        <f>'Share E-Scooter'!AD17*'E-Scooter EU27+4'!$B$31</f>
        <v>71.051364281103716</v>
      </c>
      <c r="AE17" s="11">
        <f>'Share E-Scooter'!AE17*'E-Scooter EU27+4'!$B$32</f>
        <v>71.363829913920796</v>
      </c>
      <c r="AF17" s="11">
        <f>'Share E-Scooter'!AF17*'E-Scooter EU27+4'!$B$33</f>
        <v>71.639068447782392</v>
      </c>
      <c r="AG17" s="11">
        <f>'Share E-Scooter'!AG17*'E-Scooter EU27+4'!$B$34</f>
        <v>71.882735268849856</v>
      </c>
      <c r="AH17" s="11">
        <f>'Share E-Scooter'!AH17*'E-Scooter EU27+4'!$B$35</f>
        <v>72.09914170634319</v>
      </c>
      <c r="AI17" s="11">
        <f>'Share E-Scooter'!AI17*'E-Scooter EU27+4'!$B$36</f>
        <v>72.291927749368156</v>
      </c>
      <c r="AJ17" s="11">
        <f>'Share E-Scooter'!AJ17*'E-Scooter EU27+4'!$B$37</f>
        <v>72.464177551474506</v>
      </c>
      <c r="AK17" s="11">
        <f>'Share E-Scooter'!AK17*'E-Scooter EU27+4'!$B$38</f>
        <v>72.618513540171605</v>
      </c>
      <c r="AL17" s="11">
        <f>'Share E-Scooter'!AL17*'E-Scooter EU27+4'!$B$39</f>
        <v>72.757173293956996</v>
      </c>
      <c r="AM17" s="11">
        <f>'Share E-Scooter'!AM17*'E-Scooter EU27+4'!$B$40</f>
        <v>72.88207252284343</v>
      </c>
      <c r="AN17" s="11">
        <f>'Share E-Scooter'!AN17*'E-Scooter EU27+4'!$B$41</f>
        <v>72.99485682216563</v>
      </c>
      <c r="AO17" s="11">
        <f>'Share E-Scooter'!AO17*'E-Scooter EU27+4'!$B$42</f>
        <v>73.096944335994294</v>
      </c>
      <c r="AP17" s="11">
        <f>'Share E-Scooter'!AP17*'E-Scooter EU27+4'!$B$43</f>
        <v>73.189561040947979</v>
      </c>
    </row>
    <row r="18" spans="1:42" x14ac:dyDescent="0.35">
      <c r="A18" t="s">
        <v>35</v>
      </c>
      <c r="B18" s="9">
        <f>'Share E-Scooter'!B18*'E-Scooter EU27+4'!$B$3</f>
        <v>8.7235185654585629E-2</v>
      </c>
      <c r="C18" s="9">
        <f>'Share E-Scooter'!C18*'E-Scooter EU27+4'!$B$4</f>
        <v>0.24648468895386527</v>
      </c>
      <c r="D18" s="9">
        <f>'Share E-Scooter'!D18*'E-Scooter EU27+4'!$B$5</f>
        <v>0.67191085581127463</v>
      </c>
      <c r="E18" s="9">
        <f>'Share E-Scooter'!E18*'E-Scooter EU27+4'!$B$6</f>
        <v>1.4609069550238334</v>
      </c>
      <c r="F18" s="9">
        <f>'Share E-Scooter'!F18*'E-Scooter EU27+4'!$B$7</f>
        <v>3.4592020718898606</v>
      </c>
      <c r="G18" s="9">
        <f>'Share E-Scooter'!G18*'E-Scooter EU27+4'!$B$8</f>
        <v>5.5477921028078194</v>
      </c>
      <c r="H18" s="9">
        <f>'Share E-Scooter'!H18*'E-Scooter EU27+4'!$B$9</f>
        <v>7.9711480741301095</v>
      </c>
      <c r="I18" s="9">
        <f>'Share E-Scooter'!I18*'E-Scooter EU27+4'!$B$10</f>
        <v>10.699549361192293</v>
      </c>
      <c r="J18" s="9">
        <f>'Share E-Scooter'!J18*'E-Scooter EU27+4'!$B$11</f>
        <v>13.460340453490003</v>
      </c>
      <c r="K18" s="9">
        <f>'Share E-Scooter'!K18*'E-Scooter EU27+4'!$B$12</f>
        <v>16.534213656377073</v>
      </c>
      <c r="L18" s="9">
        <f>'Share E-Scooter'!L18*'E-Scooter EU27+4'!$B$13</f>
        <v>16.628821516687598</v>
      </c>
      <c r="M18" s="9">
        <f>'Share E-Scooter'!M18*'E-Scooter EU27+4'!$B$14</f>
        <v>15.71401646778453</v>
      </c>
      <c r="N18" s="11">
        <f>'Share E-Scooter'!N18*'E-Scooter EU27+4'!$B$15</f>
        <v>20.424999608974783</v>
      </c>
      <c r="O18" s="11">
        <f>'Share E-Scooter'!O18*'E-Scooter EU27+4'!$B$16</f>
        <v>23.646413873871925</v>
      </c>
      <c r="P18" s="11">
        <f>'Share E-Scooter'!P18*'E-Scooter EU27+4'!$B$17</f>
        <v>26.827808250549705</v>
      </c>
      <c r="Q18" s="11">
        <f>'Share E-Scooter'!Q18*'E-Scooter EU27+4'!$B$18</f>
        <v>29.192588259120363</v>
      </c>
      <c r="R18" s="11">
        <f>'Share E-Scooter'!R18*'E-Scooter EU27+4'!$B$19</f>
        <v>31.325465938792409</v>
      </c>
      <c r="S18" s="11">
        <f>'Share E-Scooter'!S18*'E-Scooter EU27+4'!$B$20</f>
        <v>33.34617509580611</v>
      </c>
      <c r="T18" s="11">
        <f>'Share E-Scooter'!T18*'E-Scooter EU27+4'!$B$21</f>
        <v>35.231679098950792</v>
      </c>
      <c r="U18" s="11">
        <f>'Share E-Scooter'!U18*'E-Scooter EU27+4'!$B$22</f>
        <v>35.968656063075912</v>
      </c>
      <c r="V18" s="11">
        <f>'Share E-Scooter'!V18*'E-Scooter EU27+4'!$B$23</f>
        <v>36.594965567089517</v>
      </c>
      <c r="W18" s="11">
        <f>'Share E-Scooter'!W18*'E-Scooter EU27+4'!$B$24</f>
        <v>37.129435712785792</v>
      </c>
      <c r="X18" s="11">
        <f>'Share E-Scooter'!X18*'E-Scooter EU27+4'!$B$25</f>
        <v>37.586822413002942</v>
      </c>
      <c r="Y18" s="11">
        <f>'Share E-Scooter'!Y18*'E-Scooter EU27+4'!$B$26</f>
        <v>37.980236584456755</v>
      </c>
      <c r="Z18" s="11">
        <f>'Share E-Scooter'!Z18*'E-Scooter EU27+4'!$B$27</f>
        <v>38.319548639857729</v>
      </c>
      <c r="AA18" s="11">
        <f>'Share E-Scooter'!AA18*'E-Scooter EU27+4'!$B$28</f>
        <v>38.613885319301481</v>
      </c>
      <c r="AB18" s="11">
        <f>'Share E-Scooter'!AB18*'E-Scooter EU27+4'!$B$29</f>
        <v>38.869776088255882</v>
      </c>
      <c r="AC18" s="11">
        <f>'Share E-Scooter'!AC18*'E-Scooter EU27+4'!$B$30</f>
        <v>39.093659571964508</v>
      </c>
      <c r="AD18" s="11">
        <f>'Share E-Scooter'!AD18*'E-Scooter EU27+4'!$B$31</f>
        <v>39.289824017678008</v>
      </c>
      <c r="AE18" s="11">
        <f>'Share E-Scooter'!AE18*'E-Scooter EU27+4'!$B$32</f>
        <v>39.462610562302061</v>
      </c>
      <c r="AF18" s="11">
        <f>'Share E-Scooter'!AF18*'E-Scooter EU27+4'!$B$33</f>
        <v>39.614811349264023</v>
      </c>
      <c r="AG18" s="11">
        <f>'Share E-Scooter'!AG18*'E-Scooter EU27+4'!$B$34</f>
        <v>39.749553681315675</v>
      </c>
      <c r="AH18" s="11">
        <f>'Share E-Scooter'!AH18*'E-Scooter EU27+4'!$B$35</f>
        <v>39.86922162761671</v>
      </c>
      <c r="AI18" s="11">
        <f>'Share E-Scooter'!AI18*'E-Scooter EU27+4'!$B$36</f>
        <v>39.975828021176554</v>
      </c>
      <c r="AJ18" s="11">
        <f>'Share E-Scooter'!AJ18*'E-Scooter EU27+4'!$B$37</f>
        <v>40.071078330305923</v>
      </c>
      <c r="AK18" s="11">
        <f>'Share E-Scooter'!AK18*'E-Scooter EU27+4'!$B$38</f>
        <v>40.15642269908556</v>
      </c>
      <c r="AL18" s="11">
        <f>'Share E-Scooter'!AL18*'E-Scooter EU27+4'!$B$39</f>
        <v>40.233098458653089</v>
      </c>
      <c r="AM18" s="11">
        <f>'Share E-Scooter'!AM18*'E-Scooter EU27+4'!$B$40</f>
        <v>40.302164954033472</v>
      </c>
      <c r="AN18" s="11">
        <f>'Share E-Scooter'!AN18*'E-Scooter EU27+4'!$B$41</f>
        <v>40.364532162843076</v>
      </c>
      <c r="AO18" s="11">
        <f>'Share E-Scooter'!AO18*'E-Scooter EU27+4'!$B$42</f>
        <v>40.420984287208512</v>
      </c>
      <c r="AP18" s="11">
        <f>'Share E-Scooter'!AP18*'E-Scooter EU27+4'!$B$43</f>
        <v>40.472199264929841</v>
      </c>
    </row>
    <row r="19" spans="1:42" x14ac:dyDescent="0.35">
      <c r="A19" t="s">
        <v>36</v>
      </c>
      <c r="B19" s="9">
        <f>'Share E-Scooter'!B19*'E-Scooter EU27+4'!$B$3</f>
        <v>2.8484114882298191E-2</v>
      </c>
      <c r="C19" s="9">
        <f>'Share E-Scooter'!C19*'E-Scooter EU27+4'!$B$4</f>
        <v>8.0482412505995193E-2</v>
      </c>
      <c r="D19" s="9">
        <f>'Share E-Scooter'!D19*'E-Scooter EU27+4'!$B$5</f>
        <v>0.21939296470776282</v>
      </c>
      <c r="E19" s="9">
        <f>'Share E-Scooter'!E19*'E-Scooter EU27+4'!$B$6</f>
        <v>0.47701671323330175</v>
      </c>
      <c r="F19" s="9">
        <f>'Share E-Scooter'!F19*'E-Scooter EU27+4'!$B$7</f>
        <v>0.84712643594530423</v>
      </c>
      <c r="G19" s="9">
        <f>'Share E-Scooter'!G19*'E-Scooter EU27+4'!$B$8</f>
        <v>1.3586027221733024</v>
      </c>
      <c r="H19" s="9">
        <f>'Share E-Scooter'!H19*'E-Scooter EU27+4'!$B$9</f>
        <v>1.9520600757333011</v>
      </c>
      <c r="I19" s="9">
        <f>'Share E-Scooter'!I19*'E-Scooter EU27+4'!$B$10</f>
        <v>2.6202201918825261</v>
      </c>
      <c r="J19" s="9">
        <f>'Share E-Scooter'!J19*'E-Scooter EU27+4'!$B$11</f>
        <v>3.2963122702877587</v>
      </c>
      <c r="K19" s="9">
        <f>'Share E-Scooter'!K19*'E-Scooter EU27+4'!$B$12</f>
        <v>4.0490752476430796</v>
      </c>
      <c r="L19" s="9">
        <f>'Share E-Scooter'!L19*'E-Scooter EU27+4'!$B$13</f>
        <v>7.0397786244655443</v>
      </c>
      <c r="M19" s="9">
        <f>'Share E-Scooter'!M19*'E-Scooter EU27+4'!$B$14</f>
        <v>6.926062661472776</v>
      </c>
      <c r="N19" s="11">
        <f>'Share E-Scooter'!N19*'E-Scooter EU27+4'!$B$15</f>
        <v>6.6568905882248552</v>
      </c>
      <c r="O19" s="11">
        <f>'Share E-Scooter'!O19*'E-Scooter EU27+4'!$B$16</f>
        <v>7.0920868339662508</v>
      </c>
      <c r="P19" s="11">
        <f>'Share E-Scooter'!P19*'E-Scooter EU27+4'!$B$17</f>
        <v>7.5476763546362582</v>
      </c>
      <c r="Q19" s="11">
        <f>'Share E-Scooter'!Q19*'E-Scooter EU27+4'!$B$18</f>
        <v>7.8418633090892058</v>
      </c>
      <c r="R19" s="11">
        <f>'Share E-Scooter'!R19*'E-Scooter EU27+4'!$B$19</f>
        <v>8.260471217175537</v>
      </c>
      <c r="S19" s="11">
        <f>'Share E-Scooter'!S19*'E-Scooter EU27+4'!$B$20</f>
        <v>8.4898413561455168</v>
      </c>
      <c r="T19" s="11">
        <f>'Share E-Scooter'!T19*'E-Scooter EU27+4'!$B$21</f>
        <v>8.6753438196508146</v>
      </c>
      <c r="U19" s="11">
        <f>'Share E-Scooter'!U19*'E-Scooter EU27+4'!$B$22</f>
        <v>8.8568148342167454</v>
      </c>
      <c r="V19" s="11">
        <f>'Share E-Scooter'!V19*'E-Scooter EU27+4'!$B$23</f>
        <v>9.0110354227266711</v>
      </c>
      <c r="W19" s="11">
        <f>'Share E-Scooter'!W19*'E-Scooter EU27+4'!$B$24</f>
        <v>9.1426417609381296</v>
      </c>
      <c r="X19" s="11">
        <f>'Share E-Scooter'!X19*'E-Scooter EU27+4'!$B$25</f>
        <v>9.255267300918069</v>
      </c>
      <c r="Y19" s="11">
        <f>'Share E-Scooter'!Y19*'E-Scooter EU27+4'!$B$26</f>
        <v>9.3521404357834044</v>
      </c>
      <c r="Z19" s="11">
        <f>'Share E-Scooter'!Z19*'E-Scooter EU27+4'!$B$27</f>
        <v>9.4356916265878059</v>
      </c>
      <c r="AA19" s="11">
        <f>'Share E-Scooter'!AA19*'E-Scooter EU27+4'!$B$28</f>
        <v>9.5081682146532565</v>
      </c>
      <c r="AB19" s="11">
        <f>'Share E-Scooter'!AB19*'E-Scooter EU27+4'!$B$29</f>
        <v>9.5711779961263286</v>
      </c>
      <c r="AC19" s="11">
        <f>'Share E-Scooter'!AC19*'E-Scooter EU27+4'!$B$30</f>
        <v>9.6263063989270741</v>
      </c>
      <c r="AD19" s="11">
        <f>'Share E-Scooter'!AD19*'E-Scooter EU27+4'!$B$31</f>
        <v>9.6746093482976168</v>
      </c>
      <c r="AE19" s="11">
        <f>'Share E-Scooter'!AE19*'E-Scooter EU27+4'!$B$32</f>
        <v>9.7171557928713472</v>
      </c>
      <c r="AF19" s="11">
        <f>'Share E-Scooter'!AF19*'E-Scooter EU27+4'!$B$33</f>
        <v>9.7546332617370286</v>
      </c>
      <c r="AG19" s="11">
        <f>'Share E-Scooter'!AG19*'E-Scooter EU27+4'!$B$34</f>
        <v>9.7878118126180844</v>
      </c>
      <c r="AH19" s="11">
        <f>'Share E-Scooter'!AH19*'E-Scooter EU27+4'!$B$35</f>
        <v>9.8172784916099438</v>
      </c>
      <c r="AI19" s="11">
        <f>'Share E-Scooter'!AI19*'E-Scooter EU27+4'!$B$36</f>
        <v>9.8435289327230997</v>
      </c>
      <c r="AJ19" s="11">
        <f>'Share E-Scooter'!AJ19*'E-Scooter EU27+4'!$B$37</f>
        <v>9.8669830853992906</v>
      </c>
      <c r="AK19" s="11">
        <f>'Share E-Scooter'!AK19*'E-Scooter EU27+4'!$B$38</f>
        <v>9.8879980288016469</v>
      </c>
      <c r="AL19" s="11">
        <f>'Share E-Scooter'!AL19*'E-Scooter EU27+4'!$B$39</f>
        <v>9.9068784396674729</v>
      </c>
      <c r="AM19" s="11">
        <f>'Share E-Scooter'!AM19*'E-Scooter EU27+4'!$B$40</f>
        <v>9.9238851679633484</v>
      </c>
      <c r="AN19" s="11">
        <f>'Share E-Scooter'!AN19*'E-Scooter EU27+4'!$B$41</f>
        <v>9.9392422838696213</v>
      </c>
      <c r="AO19" s="11">
        <f>'Share E-Scooter'!AO19*'E-Scooter EU27+4'!$B$42</f>
        <v>9.9531428869843452</v>
      </c>
      <c r="AP19" s="11">
        <f>'Share E-Scooter'!AP19*'E-Scooter EU27+4'!$B$43</f>
        <v>9.9657539106940138</v>
      </c>
    </row>
    <row r="20" spans="1:42" x14ac:dyDescent="0.35">
      <c r="A20" t="s">
        <v>37</v>
      </c>
      <c r="B20" s="9">
        <f>'Share E-Scooter'!B20*'E-Scooter EU27+4'!$B$3</f>
        <v>1.1951752703152985</v>
      </c>
      <c r="C20" s="9">
        <f>'Share E-Scooter'!C20*'E-Scooter EU27+4'!$B$4</f>
        <v>3.3769906321456031</v>
      </c>
      <c r="D20" s="9">
        <f>'Share E-Scooter'!D20*'E-Scooter EU27+4'!$B$5</f>
        <v>9.2055886933257209</v>
      </c>
      <c r="E20" s="9">
        <f>'Share E-Scooter'!E20*'E-Scooter EU27+4'!$B$6</f>
        <v>20.015316661211543</v>
      </c>
      <c r="F20" s="9">
        <f>'Share E-Scooter'!F20*'E-Scooter EU27+4'!$B$7</f>
        <v>35.544884271667264</v>
      </c>
      <c r="G20" s="9">
        <f>'Share E-Scooter'!G20*'E-Scooter EU27+4'!$B$8</f>
        <v>57.006102609622893</v>
      </c>
      <c r="H20" s="9">
        <f>'Share E-Scooter'!H20*'E-Scooter EU27+4'!$B$9</f>
        <v>81.907194179172336</v>
      </c>
      <c r="I20" s="9">
        <f>'Share E-Scooter'!I20*'E-Scooter EU27+4'!$B$10</f>
        <v>109.94276596128277</v>
      </c>
      <c r="J20" s="9">
        <f>'Share E-Scooter'!J20*'E-Scooter EU27+4'!$B$11</f>
        <v>138.31115781425132</v>
      </c>
      <c r="K20" s="9">
        <f>'Share E-Scooter'!K20*'E-Scooter EU27+4'!$B$12</f>
        <v>169.89661162461746</v>
      </c>
      <c r="L20" s="9">
        <f>'Share E-Scooter'!L20*'E-Scooter EU27+4'!$B$13</f>
        <v>321.09985748082516</v>
      </c>
      <c r="M20" s="9">
        <f>'Share E-Scooter'!M20*'E-Scooter EU27+4'!$B$14</f>
        <v>337.03677668150038</v>
      </c>
      <c r="N20" s="11">
        <f>'Share E-Scooter'!N20*'E-Scooter EU27+4'!$B$15</f>
        <v>428.64844440498331</v>
      </c>
      <c r="O20" s="11">
        <f>'Share E-Scooter'!O20*'E-Scooter EU27+4'!$B$16</f>
        <v>544.40034427569947</v>
      </c>
      <c r="P20" s="11">
        <f>'Share E-Scooter'!P20*'E-Scooter EU27+4'!$B$17</f>
        <v>657.14671447165904</v>
      </c>
      <c r="Q20" s="11">
        <f>'Share E-Scooter'!Q20*'E-Scooter EU27+4'!$B$18</f>
        <v>747.82423507499868</v>
      </c>
      <c r="R20" s="11">
        <f>'Share E-Scooter'!R20*'E-Scooter EU27+4'!$B$19</f>
        <v>830.14946141619077</v>
      </c>
      <c r="S20" s="11">
        <f>'Share E-Scooter'!S20*'E-Scooter EU27+4'!$B$20</f>
        <v>901.92711503206374</v>
      </c>
      <c r="T20" s="11">
        <f>'Share E-Scooter'!T20*'E-Scooter EU27+4'!$B$21</f>
        <v>966.73776904733484</v>
      </c>
      <c r="U20" s="11">
        <f>'Share E-Scooter'!U20*'E-Scooter EU27+4'!$B$22</f>
        <v>986.96000892799987</v>
      </c>
      <c r="V20" s="11">
        <f>'Share E-Scooter'!V20*'E-Scooter EU27+4'!$B$23</f>
        <v>1004.1455949723872</v>
      </c>
      <c r="W20" s="11">
        <f>'Share E-Scooter'!W20*'E-Scooter EU27+4'!$B$24</f>
        <v>1018.8111598698663</v>
      </c>
      <c r="X20" s="11">
        <f>'Share E-Scooter'!X20*'E-Scooter EU27+4'!$B$25</f>
        <v>1031.361597699354</v>
      </c>
      <c r="Y20" s="11">
        <f>'Share E-Scooter'!Y20*'E-Scooter EU27+4'!$B$26</f>
        <v>1042.1566647568927</v>
      </c>
      <c r="Z20" s="11">
        <f>'Share E-Scooter'!Z20*'E-Scooter EU27+4'!$B$27</f>
        <v>1051.4671997026708</v>
      </c>
      <c r="AA20" s="11">
        <f>'Share E-Scooter'!AA20*'E-Scooter EU27+4'!$B$28</f>
        <v>1059.5436352320442</v>
      </c>
      <c r="AB20" s="11">
        <f>'Share E-Scooter'!AB20*'E-Scooter EU27+4'!$B$29</f>
        <v>1066.5651362625231</v>
      </c>
      <c r="AC20" s="11">
        <f>'Share E-Scooter'!AC20*'E-Scooter EU27+4'!$B$30</f>
        <v>1072.7083751061541</v>
      </c>
      <c r="AD20" s="11">
        <f>'Share E-Scooter'!AD20*'E-Scooter EU27+4'!$B$31</f>
        <v>1078.0910188933797</v>
      </c>
      <c r="AE20" s="11">
        <f>'Share E-Scooter'!AE20*'E-Scooter EU27+4'!$B$32</f>
        <v>1082.8321860174924</v>
      </c>
      <c r="AF20" s="11">
        <f>'Share E-Scooter'!AF20*'E-Scooter EU27+4'!$B$33</f>
        <v>1087.0084913483174</v>
      </c>
      <c r="AG20" s="11">
        <f>'Share E-Scooter'!AG20*'E-Scooter EU27+4'!$B$34</f>
        <v>1090.705746341984</v>
      </c>
      <c r="AH20" s="11">
        <f>'Share E-Scooter'!AH20*'E-Scooter EU27+4'!$B$35</f>
        <v>1093.9893685363338</v>
      </c>
      <c r="AI20" s="11">
        <f>'Share E-Scooter'!AI20*'E-Scooter EU27+4'!$B$36</f>
        <v>1096.9145889547751</v>
      </c>
      <c r="AJ20" s="11">
        <f>'Share E-Scooter'!AJ20*'E-Scooter EU27+4'!$B$37</f>
        <v>1099.52820470355</v>
      </c>
      <c r="AK20" s="11">
        <f>'Share E-Scooter'!AK20*'E-Scooter EU27+4'!$B$38</f>
        <v>1101.8700069333856</v>
      </c>
      <c r="AL20" s="11">
        <f>'Share E-Scooter'!AL20*'E-Scooter EU27+4'!$B$39</f>
        <v>1103.9739473256711</v>
      </c>
      <c r="AM20" s="11">
        <f>'Share E-Scooter'!AM20*'E-Scooter EU27+4'!$B$40</f>
        <v>1105.869093721403</v>
      </c>
      <c r="AN20" s="11">
        <f>'Share E-Scooter'!AN20*'E-Scooter EU27+4'!$B$41</f>
        <v>1107.58041540258</v>
      </c>
      <c r="AO20" s="11">
        <f>'Share E-Scooter'!AO20*'E-Scooter EU27+4'!$B$42</f>
        <v>1109.1294304413962</v>
      </c>
      <c r="AP20" s="11">
        <f>'Share E-Scooter'!AP20*'E-Scooter EU27+4'!$B$43</f>
        <v>1110.5347410757568</v>
      </c>
    </row>
    <row r="21" spans="1:42" x14ac:dyDescent="0.35">
      <c r="A21" t="s">
        <v>38</v>
      </c>
      <c r="B21" s="9">
        <f>'Share E-Scooter'!B21*'E-Scooter EU27+4'!$B$3</f>
        <v>2.542486306620232E-2</v>
      </c>
      <c r="C21" s="9">
        <f>'Share E-Scooter'!C21*'E-Scooter EU27+4'!$B$4</f>
        <v>7.1838437868196048E-2</v>
      </c>
      <c r="D21" s="9">
        <f>'Share E-Scooter'!D21*'E-Scooter EU27+4'!$B$5</f>
        <v>0.15666377160554337</v>
      </c>
      <c r="E21" s="9">
        <f>'Share E-Scooter'!E21*'E-Scooter EU27+4'!$B$6</f>
        <v>0.34062731917385281</v>
      </c>
      <c r="F21" s="9">
        <f>'Share E-Scooter'!F21*'E-Scooter EU27+4'!$B$7</f>
        <v>0.60491466833830165</v>
      </c>
      <c r="G21" s="9">
        <f>'Share E-Scooter'!G21*'E-Scooter EU27+4'!$B$8</f>
        <v>0.72761161753548464</v>
      </c>
      <c r="H21" s="9">
        <f>'Share E-Scooter'!H21*'E-Scooter EU27+4'!$B$9</f>
        <v>1.0454429142896788</v>
      </c>
      <c r="I21" s="9">
        <f>'Share E-Scooter'!I21*'E-Scooter EU27+4'!$B$10</f>
        <v>0.93552128766778175</v>
      </c>
      <c r="J21" s="9">
        <f>'Share E-Scooter'!J21*'E-Scooter EU27+4'!$B$11</f>
        <v>1.1769126538327852</v>
      </c>
      <c r="K21" s="9">
        <f>'Share E-Scooter'!K21*'E-Scooter EU27+4'!$B$12</f>
        <v>9.0788612025817728E-2</v>
      </c>
      <c r="L21" s="9">
        <f>'Share E-Scooter'!L21*'E-Scooter EU27+4'!$B$13</f>
        <v>6.0068870677021291</v>
      </c>
      <c r="M21" s="9">
        <f>'Share E-Scooter'!M21*'E-Scooter EU27+4'!$B$14</f>
        <v>7.1566440879748257</v>
      </c>
      <c r="N21" s="11">
        <f>'Share E-Scooter'!N21*'E-Scooter EU27+4'!$B$15</f>
        <v>10.38632958839356</v>
      </c>
      <c r="O21" s="11">
        <f>'Share E-Scooter'!O21*'E-Scooter EU27+4'!$B$16</f>
        <v>14.152939088611925</v>
      </c>
      <c r="P21" s="11">
        <f>'Share E-Scooter'!P21*'E-Scooter EU27+4'!$B$17</f>
        <v>17.806845569913357</v>
      </c>
      <c r="Q21" s="11">
        <f>'Share E-Scooter'!Q21*'E-Scooter EU27+4'!$B$18</f>
        <v>20.82244544451946</v>
      </c>
      <c r="R21" s="11">
        <f>'Share E-Scooter'!R21*'E-Scooter EU27+4'!$B$19</f>
        <v>23.563839228971137</v>
      </c>
      <c r="S21" s="11">
        <f>'Share E-Scooter'!S21*'E-Scooter EU27+4'!$B$20</f>
        <v>25.839334730636484</v>
      </c>
      <c r="T21" s="11">
        <f>'Share E-Scooter'!T21*'E-Scooter EU27+4'!$B$21</f>
        <v>27.719041644027463</v>
      </c>
      <c r="U21" s="11">
        <f>'Share E-Scooter'!U21*'E-Scooter EU27+4'!$B$22</f>
        <v>28.298869108449431</v>
      </c>
      <c r="V21" s="11">
        <f>'Share E-Scooter'!V21*'E-Scooter EU27+4'!$B$23</f>
        <v>28.791627321166018</v>
      </c>
      <c r="W21" s="11">
        <f>'Share E-Scooter'!W21*'E-Scooter EU27+4'!$B$24</f>
        <v>29.212129568147645</v>
      </c>
      <c r="X21" s="11">
        <f>'Share E-Scooter'!X21*'E-Scooter EU27+4'!$B$25</f>
        <v>29.571985280818492</v>
      </c>
      <c r="Y21" s="11">
        <f>'Share E-Scooter'!Y21*'E-Scooter EU27+4'!$B$26</f>
        <v>29.881509665712301</v>
      </c>
      <c r="Z21" s="11">
        <f>'Share E-Scooter'!Z21*'E-Scooter EU27+4'!$B$27</f>
        <v>30.14846841518219</v>
      </c>
      <c r="AA21" s="11">
        <f>'Share E-Scooter'!AA21*'E-Scooter EU27+4'!$B$28</f>
        <v>30.380042126215141</v>
      </c>
      <c r="AB21" s="11">
        <f>'Share E-Scooter'!AB21*'E-Scooter EU27+4'!$B$29</f>
        <v>30.581367951789556</v>
      </c>
      <c r="AC21" s="11">
        <f>'Share E-Scooter'!AC21*'E-Scooter EU27+4'!$B$30</f>
        <v>30.757511575001491</v>
      </c>
      <c r="AD21" s="11">
        <f>'Share E-Scooter'!AD21*'E-Scooter EU27+4'!$B$31</f>
        <v>30.911846837437846</v>
      </c>
      <c r="AE21" s="11">
        <f>'Share E-Scooter'!AE21*'E-Scooter EU27+4'!$B$32</f>
        <v>31.047789192399406</v>
      </c>
      <c r="AF21" s="11">
        <f>'Share E-Scooter'!AF21*'E-Scooter EU27+4'!$B$33</f>
        <v>31.167535399788612</v>
      </c>
      <c r="AG21" s="11">
        <f>'Share E-Scooter'!AG21*'E-Scooter EU27+4'!$B$34</f>
        <v>31.273545911035129</v>
      </c>
      <c r="AH21" s="11">
        <f>'Share E-Scooter'!AH21*'E-Scooter EU27+4'!$B$35</f>
        <v>31.367696427610202</v>
      </c>
      <c r="AI21" s="11">
        <f>'Share E-Scooter'!AI21*'E-Scooter EU27+4'!$B$36</f>
        <v>31.451570575484496</v>
      </c>
      <c r="AJ21" s="11">
        <f>'Share E-Scooter'!AJ21*'E-Scooter EU27+4'!$B$37</f>
        <v>31.52651015693187</v>
      </c>
      <c r="AK21" s="11">
        <f>'Share E-Scooter'!AK21*'E-Scooter EU27+4'!$B$38</f>
        <v>31.593656094133497</v>
      </c>
      <c r="AL21" s="11">
        <f>'Share E-Scooter'!AL21*'E-Scooter EU27+4'!$B$39</f>
        <v>31.653981875557943</v>
      </c>
      <c r="AM21" s="11">
        <f>'Share E-Scooter'!AM21*'E-Scooter EU27+4'!$B$40</f>
        <v>31.708320956482222</v>
      </c>
      <c r="AN21" s="11">
        <f>'Share E-Scooter'!AN21*'E-Scooter EU27+4'!$B$41</f>
        <v>31.757389275178014</v>
      </c>
      <c r="AO21" s="11">
        <f>'Share E-Scooter'!AO21*'E-Scooter EU27+4'!$B$42</f>
        <v>31.801803814200817</v>
      </c>
      <c r="AP21" s="11">
        <f>'Share E-Scooter'!AP21*'E-Scooter EU27+4'!$B$43</f>
        <v>31.842097951084515</v>
      </c>
    </row>
    <row r="22" spans="1:42" x14ac:dyDescent="0.35">
      <c r="A22" t="s">
        <v>39</v>
      </c>
      <c r="B22" s="9">
        <f>'Share E-Scooter'!B22*'E-Scooter EU27+4'!$B$3</f>
        <v>0.27533266344862978</v>
      </c>
      <c r="C22" s="9">
        <f>'Share E-Scooter'!C22*'E-Scooter EU27+4'!$B$4</f>
        <v>0.97244714675240895</v>
      </c>
      <c r="D22" s="9">
        <f>'Share E-Scooter'!D22*'E-Scooter EU27+4'!$B$5</f>
        <v>2.6508656475937955</v>
      </c>
      <c r="E22" s="9">
        <f>'Share E-Scooter'!E22*'E-Scooter EU27+4'!$B$6</f>
        <v>5.7636634799234185</v>
      </c>
      <c r="F22" s="9">
        <f>'Share E-Scooter'!F22*'E-Scooter EU27+4'!$B$7</f>
        <v>13.647465078364112</v>
      </c>
      <c r="G22" s="9">
        <f>'Share E-Scooter'!G22*'E-Scooter EU27+4'!$B$8</f>
        <v>21.887503942124319</v>
      </c>
      <c r="H22" s="9">
        <f>'Share E-Scooter'!H22*'E-Scooter EU27+4'!$B$9</f>
        <v>47.172424181363539</v>
      </c>
      <c r="I22" s="9">
        <f>'Share E-Scooter'!I22*'E-Scooter EU27+4'!$B$10</f>
        <v>63.318818860441354</v>
      </c>
      <c r="J22" s="9">
        <f>'Share E-Scooter'!J22*'E-Scooter EU27+4'!$B$11</f>
        <v>79.65689303380438</v>
      </c>
      <c r="K22" s="9">
        <f>'Share E-Scooter'!K22*'E-Scooter EU27+4'!$B$12</f>
        <v>9.420241146174785</v>
      </c>
      <c r="L22" s="9">
        <f>'Share E-Scooter'!L22*'E-Scooter EU27+4'!$B$13</f>
        <v>8.7008831282541053</v>
      </c>
      <c r="M22" s="9">
        <f>'Share E-Scooter'!M22*'E-Scooter EU27+4'!$B$14</f>
        <v>10.005087563452536</v>
      </c>
      <c r="N22" s="11">
        <f>'Share E-Scooter'!N22*'E-Scooter EU27+4'!$B$15</f>
        <v>9.8335429742181315</v>
      </c>
      <c r="O22" s="11">
        <f>'Share E-Scooter'!O22*'E-Scooter EU27+4'!$B$16</f>
        <v>10.250733275620847</v>
      </c>
      <c r="P22" s="11">
        <f>'Share E-Scooter'!P22*'E-Scooter EU27+4'!$B$17</f>
        <v>10.669937952386388</v>
      </c>
      <c r="Q22" s="11">
        <f>'Share E-Scooter'!Q22*'E-Scooter EU27+4'!$B$18</f>
        <v>10.81449894737632</v>
      </c>
      <c r="R22" s="11">
        <f>'Share E-Scooter'!R22*'E-Scooter EU27+4'!$B$19</f>
        <v>10.933687039677785</v>
      </c>
      <c r="S22" s="11">
        <f>'Share E-Scooter'!S22*'E-Scooter EU27+4'!$B$20</f>
        <v>11.264685632601267</v>
      </c>
      <c r="T22" s="11">
        <f>'Share E-Scooter'!T22*'E-Scooter EU27+4'!$B$21</f>
        <v>11.608228718483195</v>
      </c>
      <c r="U22" s="11">
        <f>'Share E-Scooter'!U22*'E-Scooter EU27+4'!$B$22</f>
        <v>12.289831993675838</v>
      </c>
      <c r="V22" s="11">
        <f>'Share E-Scooter'!V22*'E-Scooter EU27+4'!$B$23</f>
        <v>12.965590671999475</v>
      </c>
      <c r="W22" s="11">
        <f>'Share E-Scooter'!W22*'E-Scooter EU27+4'!$B$24</f>
        <v>13.518578347184267</v>
      </c>
      <c r="X22" s="11">
        <f>'Share E-Scooter'!X22*'E-Scooter EU27+4'!$B$25</f>
        <v>14.062611032129361</v>
      </c>
      <c r="Y22" s="11">
        <f>'Share E-Scooter'!Y22*'E-Scooter EU27+4'!$B$26</f>
        <v>14.470749766665</v>
      </c>
      <c r="Z22" s="11">
        <f>'Share E-Scooter'!Z22*'E-Scooter EU27+4'!$B$27</f>
        <v>14.867759329282622</v>
      </c>
      <c r="AA22" s="11">
        <f>'Share E-Scooter'!AA22*'E-Scooter EU27+4'!$B$28</f>
        <v>15.119226143766703</v>
      </c>
      <c r="AB22" s="11">
        <f>'Share E-Scooter'!AB22*'E-Scooter EU27+4'!$B$29</f>
        <v>15.358758486022479</v>
      </c>
      <c r="AC22" s="11">
        <f>'Share E-Scooter'!AC22*'E-Scooter EU27+4'!$B$30</f>
        <v>15.447222395551638</v>
      </c>
      <c r="AD22" s="11">
        <f>'Share E-Scooter'!AD22*'E-Scooter EU27+4'!$B$31</f>
        <v>15.524733579007323</v>
      </c>
      <c r="AE22" s="11">
        <f>'Share E-Scooter'!AE22*'E-Scooter EU27+4'!$B$32</f>
        <v>15.52160129706059</v>
      </c>
      <c r="AF22" s="11">
        <f>'Share E-Scooter'!AF22*'E-Scooter EU27+4'!$B$33</f>
        <v>15.581465555878264</v>
      </c>
      <c r="AG22" s="11">
        <f>'Share E-Scooter'!AG22*'E-Scooter EU27+4'!$B$34</f>
        <v>15.634462981191524</v>
      </c>
      <c r="AH22" s="11">
        <f>'Share E-Scooter'!AH22*'E-Scooter EU27+4'!$B$35</f>
        <v>15.681531285190067</v>
      </c>
      <c r="AI22" s="11">
        <f>'Share E-Scooter'!AI22*'E-Scooter EU27+4'!$B$36</f>
        <v>15.723462163887033</v>
      </c>
      <c r="AJ22" s="11">
        <f>'Share E-Scooter'!AJ22*'E-Scooter EU27+4'!$B$37</f>
        <v>15.760926419309106</v>
      </c>
      <c r="AK22" s="11">
        <f>'Share E-Scooter'!AK22*'E-Scooter EU27+4'!$B$38</f>
        <v>15.794494428274339</v>
      </c>
      <c r="AL22" s="11">
        <f>'Share E-Scooter'!AL22*'E-Scooter EU27+4'!$B$39</f>
        <v>15.824652863111726</v>
      </c>
      <c r="AM22" s="11">
        <f>'Share E-Scooter'!AM22*'E-Scooter EU27+4'!$B$40</f>
        <v>15.851818389897828</v>
      </c>
      <c r="AN22" s="11">
        <f>'Share E-Scooter'!AN22*'E-Scooter EU27+4'!$B$41</f>
        <v>15.876348924886763</v>
      </c>
      <c r="AO22" s="11">
        <f>'Share E-Scooter'!AO22*'E-Scooter EU27+4'!$B$42</f>
        <v>15.898552913783769</v>
      </c>
      <c r="AP22" s="11">
        <f>'Share E-Scooter'!AP22*'E-Scooter EU27+4'!$B$43</f>
        <v>15.918697005958652</v>
      </c>
    </row>
    <row r="23" spans="1:42" x14ac:dyDescent="0.35">
      <c r="A23" t="s">
        <v>40</v>
      </c>
      <c r="B23" s="9">
        <f>'Share E-Scooter'!B23*'E-Scooter EU27+4'!$B$3</f>
        <v>1.9812789633296683E-2</v>
      </c>
      <c r="C23" s="9">
        <f>'Share E-Scooter'!C23*'E-Scooter EU27+4'!$B$4</f>
        <v>5.5981416826557641E-2</v>
      </c>
      <c r="D23" s="9">
        <f>'Share E-Scooter'!D23*'E-Scooter EU27+4'!$B$5</f>
        <v>0.12208310982431976</v>
      </c>
      <c r="E23" s="9">
        <f>'Share E-Scooter'!E23*'E-Scooter EU27+4'!$B$6</f>
        <v>0.26544006945377063</v>
      </c>
      <c r="F23" s="9">
        <f>'Share E-Scooter'!F23*'E-Scooter EU27+4'!$B$7</f>
        <v>0.4713908208148474</v>
      </c>
      <c r="G23" s="9">
        <f>'Share E-Scooter'!G23*'E-Scooter EU27+4'!$B$8</f>
        <v>0.56700466293314</v>
      </c>
      <c r="H23" s="9">
        <f>'Share E-Scooter'!H23*'E-Scooter EU27+4'!$B$9</f>
        <v>0.81468051491598137</v>
      </c>
      <c r="I23" s="9">
        <f>'Share E-Scooter'!I23*'E-Scooter EU27+4'!$B$10</f>
        <v>0.72902207660940554</v>
      </c>
      <c r="J23" s="9">
        <f>'Share E-Scooter'!J23*'E-Scooter EU27+4'!$B$11</f>
        <v>0.91713071438920712</v>
      </c>
      <c r="K23" s="9">
        <f>'Share E-Scooter'!K23*'E-Scooter EU27+4'!$B$12</f>
        <v>7.0748686688411638E-2</v>
      </c>
      <c r="L23" s="9">
        <f>'Share E-Scooter'!L23*'E-Scooter EU27+4'!$B$13</f>
        <v>4.6809766295873914</v>
      </c>
      <c r="M23" s="9">
        <f>'Share E-Scooter'!M23*'E-Scooter EU27+4'!$B$14</f>
        <v>5.5748986015028228</v>
      </c>
      <c r="N23" s="11">
        <f>'Share E-Scooter'!N23*'E-Scooter EU27+4'!$B$15</f>
        <v>8.0929616439042249</v>
      </c>
      <c r="O23" s="11">
        <f>'Share E-Scooter'!O23*'E-Scooter EU27+4'!$B$16</f>
        <v>11.025806500163593</v>
      </c>
      <c r="P23" s="11">
        <f>'Share E-Scooter'!P23*'E-Scooter EU27+4'!$B$17</f>
        <v>13.873296694648813</v>
      </c>
      <c r="Q23" s="11">
        <f>'Share E-Scooter'!Q23*'E-Scooter EU27+4'!$B$18</f>
        <v>16.225727669287817</v>
      </c>
      <c r="R23" s="11">
        <f>'Share E-Scooter'!R23*'E-Scooter EU27+4'!$B$19</f>
        <v>18.362072491099376</v>
      </c>
      <c r="S23" s="11">
        <f>'Share E-Scooter'!S23*'E-Scooter EU27+4'!$B$20</f>
        <v>20.102528304201599</v>
      </c>
      <c r="T23" s="11">
        <f>'Share E-Scooter'!T23*'E-Scooter EU27+4'!$B$21</f>
        <v>21.5016865089185</v>
      </c>
      <c r="U23" s="11">
        <f>'Share E-Scooter'!U23*'E-Scooter EU27+4'!$B$22</f>
        <v>21.951459214965446</v>
      </c>
      <c r="V23" s="11">
        <f>'Share E-Scooter'!V23*'E-Scooter EU27+4'!$B$23</f>
        <v>22.333692221091397</v>
      </c>
      <c r="W23" s="11">
        <f>'Share E-Scooter'!W23*'E-Scooter EU27+4'!$B$24</f>
        <v>22.659876207067803</v>
      </c>
      <c r="X23" s="11">
        <f>'Share E-Scooter'!X23*'E-Scooter EU27+4'!$B$25</f>
        <v>22.939016619700322</v>
      </c>
      <c r="Y23" s="11">
        <f>'Share E-Scooter'!Y23*'E-Scooter EU27+4'!$B$26</f>
        <v>23.179114974337576</v>
      </c>
      <c r="Z23" s="11">
        <f>'Share E-Scooter'!Z23*'E-Scooter EU27+4'!$B$27</f>
        <v>23.386195125795535</v>
      </c>
      <c r="AA23" s="11">
        <f>'Share E-Scooter'!AA23*'E-Scooter EU27+4'!$B$28</f>
        <v>23.565827069867822</v>
      </c>
      <c r="AB23" s="11">
        <f>'Share E-Scooter'!AB23*'E-Scooter EU27+4'!$B$29</f>
        <v>23.721995700920871</v>
      </c>
      <c r="AC23" s="11">
        <f>'Share E-Scooter'!AC23*'E-Scooter EU27+4'!$B$30</f>
        <v>23.85863047406658</v>
      </c>
      <c r="AD23" s="11">
        <f>'Share E-Scooter'!AD23*'E-Scooter EU27+4'!$B$31</f>
        <v>23.978348481377022</v>
      </c>
      <c r="AE23" s="11">
        <f>'Share E-Scooter'!AE23*'E-Scooter EU27+4'!$B$32</f>
        <v>24.083799093169638</v>
      </c>
      <c r="AF23" s="11">
        <f>'Share E-Scooter'!AF23*'E-Scooter EU27+4'!$B$33</f>
        <v>24.176686338153782</v>
      </c>
      <c r="AG23" s="11">
        <f>'Share E-Scooter'!AG23*'E-Scooter EU27+4'!$B$34</f>
        <v>24.258918790802955</v>
      </c>
      <c r="AH23" s="11">
        <f>'Share E-Scooter'!AH23*'E-Scooter EU27+4'!$B$35</f>
        <v>24.331951434501374</v>
      </c>
      <c r="AI23" s="11">
        <f>'Share E-Scooter'!AI23*'E-Scooter EU27+4'!$B$36</f>
        <v>24.397012689394511</v>
      </c>
      <c r="AJ23" s="11">
        <f>'Share E-Scooter'!AJ23*'E-Scooter EU27+4'!$B$37</f>
        <v>24.455143392760231</v>
      </c>
      <c r="AK23" s="11">
        <f>'Share E-Scooter'!AK23*'E-Scooter EU27+4'!$B$38</f>
        <v>24.507228559000747</v>
      </c>
      <c r="AL23" s="11">
        <f>'Share E-Scooter'!AL23*'E-Scooter EU27+4'!$B$39</f>
        <v>24.554023324030926</v>
      </c>
      <c r="AM23" s="11">
        <f>'Share E-Scooter'!AM23*'E-Scooter EU27+4'!$B$40</f>
        <v>24.596174199888079</v>
      </c>
      <c r="AN23" s="11">
        <f>'Share E-Scooter'!AN23*'E-Scooter EU27+4'!$B$41</f>
        <v>24.63423654055865</v>
      </c>
      <c r="AO23" s="11">
        <f>'Share E-Scooter'!AO23*'E-Scooter EU27+4'!$B$42</f>
        <v>24.668688939987543</v>
      </c>
      <c r="AP23" s="11">
        <f>'Share E-Scooter'!AP23*'E-Scooter EU27+4'!$B$43</f>
        <v>24.699945139626305</v>
      </c>
    </row>
    <row r="24" spans="1:42" x14ac:dyDescent="0.35">
      <c r="A24" t="s">
        <v>41</v>
      </c>
      <c r="B24" s="9">
        <f>'Share E-Scooter'!B24*'E-Scooter EU27+4'!$B$3</f>
        <v>6.5939279009093769E-3</v>
      </c>
      <c r="C24" s="9">
        <f>'Share E-Scooter'!C24*'E-Scooter EU27+4'!$B$4</f>
        <v>1.8631269658499611E-2</v>
      </c>
      <c r="D24" s="9">
        <f>'Share E-Scooter'!D24*'E-Scooter EU27+4'!$B$5</f>
        <v>4.0630685481437633E-2</v>
      </c>
      <c r="E24" s="9">
        <f>'Share E-Scooter'!E24*'E-Scooter EU27+4'!$B$6</f>
        <v>8.834155676134875E-2</v>
      </c>
      <c r="F24" s="9">
        <f>'Share E-Scooter'!F24*'E-Scooter EU27+4'!$B$7</f>
        <v>0.15688437333326677</v>
      </c>
      <c r="G24" s="9">
        <f>'Share E-Scooter'!G24*'E-Scooter EU27+4'!$B$8</f>
        <v>0.1887057772307475</v>
      </c>
      <c r="H24" s="9">
        <f>'Share E-Scooter'!H24*'E-Scooter EU27+4'!$B$9</f>
        <v>0.2711351948442336</v>
      </c>
      <c r="I24" s="9">
        <f>'Share E-Scooter'!I24*'E-Scooter EU27+4'!$B$10</f>
        <v>0.24262706566343262</v>
      </c>
      <c r="J24" s="9">
        <f>'Share E-Scooter'!J24*'E-Scooter EU27+4'!$B$11</f>
        <v>0.30523181835175472</v>
      </c>
      <c r="K24" s="9">
        <f>'Share E-Scooter'!K24*'E-Scooter EU27+4'!$B$12</f>
        <v>2.3545989622955964E-2</v>
      </c>
      <c r="L24" s="9">
        <f>'Share E-Scooter'!L24*'E-Scooter EU27+4'!$B$13</f>
        <v>1.5578837191845358</v>
      </c>
      <c r="M24" s="9">
        <f>'Share E-Scooter'!M24*'E-Scooter EU27+4'!$B$14</f>
        <v>1.3791786258066512</v>
      </c>
      <c r="N24" s="11">
        <f>'Share E-Scooter'!N24*'E-Scooter EU27+4'!$B$15</f>
        <v>1.807434684933455</v>
      </c>
      <c r="O24" s="11">
        <f>'Share E-Scooter'!O24*'E-Scooter EU27+4'!$B$16</f>
        <v>2.3517800900198971</v>
      </c>
      <c r="P24" s="11">
        <f>'Share E-Scooter'!P24*'E-Scooter EU27+4'!$B$17</f>
        <v>2.8819705719319608</v>
      </c>
      <c r="Q24" s="11">
        <f>'Share E-Scooter'!Q24*'E-Scooter EU27+4'!$B$18</f>
        <v>3.3171836482455221</v>
      </c>
      <c r="R24" s="11">
        <f>'Share E-Scooter'!R24*'E-Scooter EU27+4'!$B$19</f>
        <v>3.7101560234473352</v>
      </c>
      <c r="S24" s="11">
        <f>'Share E-Scooter'!S24*'E-Scooter EU27+4'!$B$20</f>
        <v>3.8798511782087197</v>
      </c>
      <c r="T24" s="11">
        <f>'Share E-Scooter'!T24*'E-Scooter EU27+4'!$B$21</f>
        <v>4.0580433149007771</v>
      </c>
      <c r="U24" s="11">
        <f>'Share E-Scooter'!U24*'E-Scooter EU27+4'!$B$22</f>
        <v>4.1429295456734927</v>
      </c>
      <c r="V24" s="11">
        <f>'Share E-Scooter'!V24*'E-Scooter EU27+4'!$B$23</f>
        <v>4.2150689145830187</v>
      </c>
      <c r="W24" s="11">
        <f>'Share E-Scooter'!W24*'E-Scooter EU27+4'!$B$24</f>
        <v>4.2766300736655962</v>
      </c>
      <c r="X24" s="11">
        <f>'Share E-Scooter'!X24*'E-Scooter EU27+4'!$B$25</f>
        <v>4.3293126334700176</v>
      </c>
      <c r="Y24" s="11">
        <f>'Share E-Scooter'!Y24*'E-Scooter EU27+4'!$B$26</f>
        <v>4.3746267311595295</v>
      </c>
      <c r="Z24" s="11">
        <f>'Share E-Scooter'!Z24*'E-Scooter EU27+4'!$B$27</f>
        <v>4.4137092572638901</v>
      </c>
      <c r="AA24" s="11">
        <f>'Share E-Scooter'!AA24*'E-Scooter EU27+4'!$B$28</f>
        <v>4.4476114448659105</v>
      </c>
      <c r="AB24" s="11">
        <f>'Share E-Scooter'!AB24*'E-Scooter EU27+4'!$B$29</f>
        <v>4.4770853686429684</v>
      </c>
      <c r="AC24" s="11">
        <f>'Share E-Scooter'!AC24*'E-Scooter EU27+4'!$B$30</f>
        <v>4.5028726401445267</v>
      </c>
      <c r="AD24" s="11">
        <f>'Share E-Scooter'!AD24*'E-Scooter EU27+4'!$B$31</f>
        <v>4.5254671868112695</v>
      </c>
      <c r="AE24" s="11">
        <f>'Share E-Scooter'!AE24*'E-Scooter EU27+4'!$B$32</f>
        <v>4.5453690280021783</v>
      </c>
      <c r="AF24" s="11">
        <f>'Share E-Scooter'!AF24*'E-Scooter EU27+4'!$B$33</f>
        <v>4.5628997674346925</v>
      </c>
      <c r="AG24" s="11">
        <f>'Share E-Scooter'!AG24*'E-Scooter EU27+4'!$B$34</f>
        <v>4.5784196130338941</v>
      </c>
      <c r="AH24" s="11">
        <f>'Share E-Scooter'!AH24*'E-Scooter EU27+4'!$B$35</f>
        <v>4.5922031658452971</v>
      </c>
      <c r="AI24" s="11">
        <f>'Share E-Scooter'!AI24*'E-Scooter EU27+4'!$B$36</f>
        <v>4.6044822673180423</v>
      </c>
      <c r="AJ24" s="11">
        <f>'Share E-Scooter'!AJ24*'E-Scooter EU27+4'!$B$37</f>
        <v>4.6154533561247693</v>
      </c>
      <c r="AK24" s="11">
        <f>'Share E-Scooter'!AK24*'E-Scooter EU27+4'!$B$38</f>
        <v>4.6252834622692403</v>
      </c>
      <c r="AL24" s="11">
        <f>'Share E-Scooter'!AL24*'E-Scooter EU27+4'!$B$39</f>
        <v>4.6341151036069705</v>
      </c>
      <c r="AM24" s="11">
        <f>'Share E-Scooter'!AM24*'E-Scooter EU27+4'!$B$40</f>
        <v>4.6420702972574022</v>
      </c>
      <c r="AN24" s="11">
        <f>'Share E-Scooter'!AN24*'E-Scooter EU27+4'!$B$41</f>
        <v>4.6492538559537682</v>
      </c>
      <c r="AO24" s="11">
        <f>'Share E-Scooter'!AO24*'E-Scooter EU27+4'!$B$42</f>
        <v>4.655756105399492</v>
      </c>
      <c r="AP24" s="11">
        <f>'Share E-Scooter'!AP24*'E-Scooter EU27+4'!$B$43</f>
        <v>4.6616551315963735</v>
      </c>
    </row>
    <row r="25" spans="1:42" x14ac:dyDescent="0.35">
      <c r="A25" t="s">
        <v>42</v>
      </c>
      <c r="B25" s="9">
        <f>'Share E-Scooter'!B25*'E-Scooter EU27+4'!$B$3</f>
        <v>6.3004050915272045E-2</v>
      </c>
      <c r="C25" s="9">
        <f>'Share E-Scooter'!C25*'E-Scooter EU27+4'!$B$4</f>
        <v>0.17801915335143204</v>
      </c>
      <c r="D25" s="9">
        <f>'Share E-Scooter'!D25*'E-Scooter EU27+4'!$B$5</f>
        <v>0.48527558521717051</v>
      </c>
      <c r="E25" s="9">
        <f>'Share E-Scooter'!E25*'E-Scooter EU27+4'!$B$6</f>
        <v>1.0551138910994946</v>
      </c>
      <c r="F25" s="9">
        <f>'Share E-Scooter'!F25*'E-Scooter EU27+4'!$B$7</f>
        <v>1.8737600702186405</v>
      </c>
      <c r="G25" s="9">
        <f>'Share E-Scooter'!G25*'E-Scooter EU27+4'!$B$8</f>
        <v>3.005095135837609</v>
      </c>
      <c r="H25" s="9">
        <f>'Share E-Scooter'!H25*'E-Scooter EU27+4'!$B$9</f>
        <v>4.3177642313752544</v>
      </c>
      <c r="I25" s="9">
        <f>'Share E-Scooter'!I25*'E-Scooter EU27+4'!$B$10</f>
        <v>5.7956684650638168</v>
      </c>
      <c r="J25" s="9">
        <f>'Share E-Scooter'!J25*'E-Scooter EU27+4'!$B$11</f>
        <v>7.2911174164274968</v>
      </c>
      <c r="K25" s="9">
        <f>'Share E-Scooter'!K25*'E-Scooter EU27+4'!$B$12</f>
        <v>8.9561548293295399</v>
      </c>
      <c r="L25" s="9">
        <f>'Share E-Scooter'!L25*'E-Scooter EU27+4'!$B$13</f>
        <v>9.8234579973031142</v>
      </c>
      <c r="M25" s="9">
        <f>'Share E-Scooter'!M25*'E-Scooter EU27+4'!$B$14</f>
        <v>9.3547100228541744</v>
      </c>
      <c r="N25" s="11">
        <f>'Share E-Scooter'!N25*'E-Scooter EU27+4'!$B$15</f>
        <v>12.280679165280098</v>
      </c>
      <c r="O25" s="11">
        <f>'Share E-Scooter'!O25*'E-Scooter EU27+4'!$B$16</f>
        <v>14.520404727677535</v>
      </c>
      <c r="P25" s="11">
        <f>'Share E-Scooter'!P25*'E-Scooter EU27+4'!$B$17</f>
        <v>16.724760728770786</v>
      </c>
      <c r="Q25" s="11">
        <f>'Share E-Scooter'!Q25*'E-Scooter EU27+4'!$B$18</f>
        <v>73.633244063691961</v>
      </c>
      <c r="R25" s="11">
        <f>'Share E-Scooter'!R25*'E-Scooter EU27+4'!$B$19</f>
        <v>119.59140689466689</v>
      </c>
      <c r="S25" s="11">
        <f>'Share E-Scooter'!S25*'E-Scooter EU27+4'!$B$20</f>
        <v>127.53726683561862</v>
      </c>
      <c r="T25" s="11">
        <f>'Share E-Scooter'!T25*'E-Scooter EU27+4'!$B$21</f>
        <v>125.33761271144907</v>
      </c>
      <c r="U25" s="11">
        <f>'Share E-Scooter'!U25*'E-Scooter EU27+4'!$B$22</f>
        <v>127.95942738702394</v>
      </c>
      <c r="V25" s="11">
        <f>'Share E-Scooter'!V25*'E-Scooter EU27+4'!$B$23</f>
        <v>130.18753970125923</v>
      </c>
      <c r="W25" s="11">
        <f>'Share E-Scooter'!W25*'E-Scooter EU27+4'!$B$24</f>
        <v>132.08893111490622</v>
      </c>
      <c r="X25" s="11">
        <f>'Share E-Scooter'!X25*'E-Scooter EU27+4'!$B$25</f>
        <v>133.71609617082575</v>
      </c>
      <c r="Y25" s="11">
        <f>'Share E-Scooter'!Y25*'E-Scooter EU27+4'!$B$26</f>
        <v>135.11567729548304</v>
      </c>
      <c r="Z25" s="11">
        <f>'Share E-Scooter'!Z25*'E-Scooter EU27+4'!$B$27</f>
        <v>136.32278873824822</v>
      </c>
      <c r="AA25" s="11">
        <f>'Share E-Scooter'!AA25*'E-Scooter EU27+4'!$B$28</f>
        <v>137.36989911386451</v>
      </c>
      <c r="AB25" s="11">
        <f>'Share E-Scooter'!AB25*'E-Scooter EU27+4'!$B$29</f>
        <v>138.28023716518368</v>
      </c>
      <c r="AC25" s="11">
        <f>'Share E-Scooter'!AC25*'E-Scooter EU27+4'!$B$30</f>
        <v>139.07670846860211</v>
      </c>
      <c r="AD25" s="11">
        <f>'Share E-Scooter'!AD25*'E-Scooter EU27+4'!$B$31</f>
        <v>139.7745685750007</v>
      </c>
      <c r="AE25" s="11">
        <f>'Share E-Scooter'!AE25*'E-Scooter EU27+4'!$B$32</f>
        <v>140.3892611915806</v>
      </c>
      <c r="AF25" s="11">
        <f>'Share E-Scooter'!AF25*'E-Scooter EU27+4'!$B$33</f>
        <v>140.93071944104526</v>
      </c>
      <c r="AG25" s="11">
        <f>'Share E-Scooter'!AG25*'E-Scooter EU27+4'!$B$34</f>
        <v>141.41006878409232</v>
      </c>
      <c r="AH25" s="11">
        <f>'Share E-Scooter'!AH25*'E-Scooter EU27+4'!$B$35</f>
        <v>141.83579060862775</v>
      </c>
      <c r="AI25" s="11">
        <f>'Share E-Scooter'!AI25*'E-Scooter EU27+4'!$B$36</f>
        <v>142.21504562031882</v>
      </c>
      <c r="AJ25" s="11">
        <f>'Share E-Scooter'!AJ25*'E-Scooter EU27+4'!$B$37</f>
        <v>142.5539010669404</v>
      </c>
      <c r="AK25" s="11">
        <f>'Share E-Scooter'!AK25*'E-Scooter EU27+4'!$B$38</f>
        <v>142.85751587369322</v>
      </c>
      <c r="AL25" s="11">
        <f>'Share E-Scooter'!AL25*'E-Scooter EU27+4'!$B$39</f>
        <v>143.13029187821004</v>
      </c>
      <c r="AM25" s="11">
        <f>'Share E-Scooter'!AM25*'E-Scooter EU27+4'!$B$40</f>
        <v>143.37599772790887</v>
      </c>
      <c r="AN25" s="11">
        <f>'Share E-Scooter'!AN25*'E-Scooter EU27+4'!$B$41</f>
        <v>143.59787069177523</v>
      </c>
      <c r="AO25" s="11">
        <f>'Share E-Scooter'!AO25*'E-Scooter EU27+4'!$B$42</f>
        <v>143.79870058922575</v>
      </c>
      <c r="AP25" s="11">
        <f>'Share E-Scooter'!AP25*'E-Scooter EU27+4'!$B$43</f>
        <v>143.98089920157781</v>
      </c>
    </row>
    <row r="26" spans="1:42" x14ac:dyDescent="0.35">
      <c r="A26" t="s">
        <v>43</v>
      </c>
      <c r="B26" s="9">
        <f>'Share E-Scooter'!B26*'E-Scooter EU27+4'!$B$3</f>
        <v>1.0771460279510592</v>
      </c>
      <c r="C26" s="9">
        <f>'Share E-Scooter'!C26*'E-Scooter EU27+4'!$B$4</f>
        <v>3.0434967457818662</v>
      </c>
      <c r="D26" s="9">
        <f>'Share E-Scooter'!D26*'E-Scooter EU27+4'!$B$5</f>
        <v>8.2964930267935593</v>
      </c>
      <c r="E26" s="9">
        <f>'Share E-Scooter'!E26*'E-Scooter EU27+4'!$B$6</f>
        <v>18.03870894527385</v>
      </c>
      <c r="F26" s="9">
        <f>'Share E-Scooter'!F26*'E-Scooter EU27+4'!$B$7</f>
        <v>32.034657893403356</v>
      </c>
      <c r="G26" s="9">
        <f>'Share E-Scooter'!G26*'E-Scooter EU27+4'!$B$8</f>
        <v>51.37647884793239</v>
      </c>
      <c r="H26" s="9">
        <f>'Share E-Scooter'!H26*'E-Scooter EU27+4'!$B$9</f>
        <v>73.818469191917544</v>
      </c>
      <c r="I26" s="9">
        <f>'Share E-Scooter'!I26*'E-Scooter EU27+4'!$B$10</f>
        <v>99.085394919447396</v>
      </c>
      <c r="J26" s="9">
        <f>'Share E-Scooter'!J26*'E-Scooter EU27+4'!$B$11</f>
        <v>124.65227315289928</v>
      </c>
      <c r="K26" s="9">
        <f>'Share E-Scooter'!K26*'E-Scooter EU27+4'!$B$12</f>
        <v>153.11851317465954</v>
      </c>
      <c r="L26" s="9">
        <f>'Share E-Scooter'!L26*'E-Scooter EU27+4'!$B$13</f>
        <v>193.49013465232383</v>
      </c>
      <c r="M26" s="9">
        <f>'Share E-Scooter'!M26*'E-Scooter EU27+4'!$B$14</f>
        <v>204.57097960597719</v>
      </c>
      <c r="N26" s="11">
        <f>'Share E-Scooter'!N26*'E-Scooter EU27+4'!$B$15</f>
        <v>223.4107790884959</v>
      </c>
      <c r="O26" s="11">
        <f>'Share E-Scooter'!O26*'E-Scooter EU27+4'!$B$16</f>
        <v>219.56071934170126</v>
      </c>
      <c r="P26" s="11">
        <f>'Share E-Scooter'!P26*'E-Scooter EU27+4'!$B$17</f>
        <v>216.7758686733381</v>
      </c>
      <c r="Q26" s="11">
        <f>'Share E-Scooter'!Q26*'E-Scooter EU27+4'!$B$18</f>
        <v>209.2535703650226</v>
      </c>
      <c r="R26" s="11">
        <f>'Share E-Scooter'!R26*'E-Scooter EU27+4'!$B$19</f>
        <v>202.16330034883319</v>
      </c>
      <c r="S26" s="11">
        <f>'Share E-Scooter'!S26*'E-Scooter EU27+4'!$B$20</f>
        <v>196.60019819517916</v>
      </c>
      <c r="T26" s="11">
        <f>'Share E-Scooter'!T26*'E-Scooter EU27+4'!$B$21</f>
        <v>190.93985255616499</v>
      </c>
      <c r="U26" s="11">
        <f>'Share E-Scooter'!U26*'E-Scooter EU27+4'!$B$22</f>
        <v>194.93393618959391</v>
      </c>
      <c r="V26" s="11">
        <f>'Share E-Scooter'!V26*'E-Scooter EU27+4'!$B$23</f>
        <v>198.32825197042894</v>
      </c>
      <c r="W26" s="11">
        <f>'Share E-Scooter'!W26*'E-Scooter EU27+4'!$B$24</f>
        <v>201.22483974100606</v>
      </c>
      <c r="X26" s="11">
        <f>'Share E-Scooter'!X26*'E-Scooter EU27+4'!$B$25</f>
        <v>203.70366991130055</v>
      </c>
      <c r="Y26" s="11">
        <f>'Share E-Scooter'!Y26*'E-Scooter EU27+4'!$B$26</f>
        <v>205.83579775226772</v>
      </c>
      <c r="Z26" s="11">
        <f>'Share E-Scooter'!Z26*'E-Scooter EU27+4'!$B$27</f>
        <v>207.67471646082069</v>
      </c>
      <c r="AA26" s="11">
        <f>'Share E-Scooter'!AA26*'E-Scooter EU27+4'!$B$28</f>
        <v>209.26988886282331</v>
      </c>
      <c r="AB26" s="11">
        <f>'Share E-Scooter'!AB26*'E-Scooter EU27+4'!$B$29</f>
        <v>210.65670172398191</v>
      </c>
      <c r="AC26" s="11">
        <f>'Share E-Scooter'!AC26*'E-Scooter EU27+4'!$B$30</f>
        <v>211.87004949684919</v>
      </c>
      <c r="AD26" s="11">
        <f>'Share E-Scooter'!AD26*'E-Scooter EU27+4'!$B$31</f>
        <v>212.93317255255425</v>
      </c>
      <c r="AE26" s="11">
        <f>'Share E-Scooter'!AE26*'E-Scooter EU27+4'!$B$32</f>
        <v>213.86959790036536</v>
      </c>
      <c r="AF26" s="11">
        <f>'Share E-Scooter'!AF26*'E-Scooter EU27+4'!$B$33</f>
        <v>214.69445770167746</v>
      </c>
      <c r="AG26" s="11">
        <f>'Share E-Scooter'!AG26*'E-Scooter EU27+4'!$B$34</f>
        <v>215.42470053065983</v>
      </c>
      <c r="AH26" s="11">
        <f>'Share E-Scooter'!AH26*'E-Scooter EU27+4'!$B$35</f>
        <v>216.07324696973936</v>
      </c>
      <c r="AI26" s="11">
        <f>'Share E-Scooter'!AI26*'E-Scooter EU27+4'!$B$36</f>
        <v>216.65100566840061</v>
      </c>
      <c r="AJ26" s="11">
        <f>'Share E-Scooter'!AJ26*'E-Scooter EU27+4'!$B$37</f>
        <v>217.16721949772199</v>
      </c>
      <c r="AK26" s="11">
        <f>'Share E-Scooter'!AK26*'E-Scooter EU27+4'!$B$38</f>
        <v>217.62974758630716</v>
      </c>
      <c r="AL26" s="11">
        <f>'Share E-Scooter'!AL26*'E-Scooter EU27+4'!$B$39</f>
        <v>218.04529571233707</v>
      </c>
      <c r="AM26" s="11">
        <f>'Share E-Scooter'!AM26*'E-Scooter EU27+4'!$B$40</f>
        <v>218.4196050493251</v>
      </c>
      <c r="AN26" s="11">
        <f>'Share E-Scooter'!AN26*'E-Scooter EU27+4'!$B$41</f>
        <v>218.75760726661937</v>
      </c>
      <c r="AO26" s="11">
        <f>'Share E-Scooter'!AO26*'E-Scooter EU27+4'!$B$42</f>
        <v>219.06355238699081</v>
      </c>
      <c r="AP26" s="11">
        <f>'Share E-Scooter'!AP26*'E-Scooter EU27+4'!$B$43</f>
        <v>219.3411145283612</v>
      </c>
    </row>
    <row r="27" spans="1:42" x14ac:dyDescent="0.35">
      <c r="A27" t="s">
        <v>44</v>
      </c>
      <c r="B27" s="9">
        <f>'Share E-Scooter'!B27*'E-Scooter EU27+4'!$B$3</f>
        <v>1.7026390006203949</v>
      </c>
      <c r="C27" s="9">
        <f>'Share E-Scooter'!C27*'E-Scooter EU27+4'!$B$4</f>
        <v>4.8108391278075695</v>
      </c>
      <c r="D27" s="9">
        <f>'Share E-Scooter'!D27*'E-Scooter EU27+4'!$B$5</f>
        <v>13.114222425964034</v>
      </c>
      <c r="E27" s="9">
        <f>'Share E-Scooter'!E27*'E-Scooter EU27+4'!$B$6</f>
        <v>28.513691341819374</v>
      </c>
      <c r="F27" s="9">
        <f>'Share E-Scooter'!F27*'E-Scooter EU27+4'!$B$7</f>
        <v>50.637013446164559</v>
      </c>
      <c r="G27" s="9">
        <f>'Share E-Scooter'!G27*'E-Scooter EU27+4'!$B$8</f>
        <v>81.210527014089251</v>
      </c>
      <c r="H27" s="9">
        <f>'Share E-Scooter'!H27*'E-Scooter EU27+4'!$B$9</f>
        <v>116.68446185642391</v>
      </c>
      <c r="I27" s="9">
        <f>'Share E-Scooter'!I27*'E-Scooter EU27+4'!$B$10</f>
        <v>156.62375704307973</v>
      </c>
      <c r="J27" s="9">
        <f>'Share E-Scooter'!J27*'E-Scooter EU27+4'!$B$11</f>
        <v>197.03718556139543</v>
      </c>
      <c r="K27" s="9">
        <f>'Share E-Scooter'!K27*'E-Scooter EU27+4'!$B$12</f>
        <v>242.03361984641543</v>
      </c>
      <c r="L27" s="9">
        <f>'Share E-Scooter'!L27*'E-Scooter EU27+4'!$B$13</f>
        <v>254.68224437452525</v>
      </c>
      <c r="M27" s="9">
        <f>'Share E-Scooter'!M27*'E-Scooter EU27+4'!$B$14</f>
        <v>285.74857153431554</v>
      </c>
      <c r="N27" s="11">
        <f>'Share E-Scooter'!N27*'E-Scooter EU27+4'!$B$15</f>
        <v>302.81938491835922</v>
      </c>
      <c r="O27" s="11">
        <f>'Share E-Scooter'!O27*'E-Scooter EU27+4'!$B$16</f>
        <v>304.81274760492255</v>
      </c>
      <c r="P27" s="11">
        <f>'Share E-Scooter'!P27*'E-Scooter EU27+4'!$B$17</f>
        <v>308.11603188089526</v>
      </c>
      <c r="Q27" s="11">
        <f>'Share E-Scooter'!Q27*'E-Scooter EU27+4'!$B$18</f>
        <v>304.1037543091681</v>
      </c>
      <c r="R27" s="11">
        <f>'Share E-Scooter'!R27*'E-Scooter EU27+4'!$B$19</f>
        <v>300.12717235228553</v>
      </c>
      <c r="S27" s="11">
        <f>'Share E-Scooter'!S27*'E-Scooter EU27+4'!$B$20</f>
        <v>299.0093046505458</v>
      </c>
      <c r="T27" s="11">
        <f>'Share E-Scooter'!T27*'E-Scooter EU27+4'!$B$21</f>
        <v>297.76254740203223</v>
      </c>
      <c r="U27" s="11">
        <f>'Share E-Scooter'!U27*'E-Scooter EU27+4'!$B$22</f>
        <v>303.99115029087505</v>
      </c>
      <c r="V27" s="11">
        <f>'Share E-Scooter'!V27*'E-Scooter EU27+4'!$B$23</f>
        <v>309.28444082220119</v>
      </c>
      <c r="W27" s="11">
        <f>'Share E-Scooter'!W27*'E-Scooter EU27+4'!$B$24</f>
        <v>313.80154577328477</v>
      </c>
      <c r="X27" s="11">
        <f>'Share E-Scooter'!X27*'E-Scooter EU27+4'!$B$25</f>
        <v>317.6671755839435</v>
      </c>
      <c r="Y27" s="11">
        <f>'Share E-Scooter'!Y27*'E-Scooter EU27+4'!$B$26</f>
        <v>320.99213791534811</v>
      </c>
      <c r="Z27" s="11">
        <f>'Share E-Scooter'!Z27*'E-Scooter EU27+4'!$B$27</f>
        <v>323.85985312405717</v>
      </c>
      <c r="AA27" s="11">
        <f>'Share E-Scooter'!AA27*'E-Scooter EU27+4'!$B$28</f>
        <v>326.34745637506529</v>
      </c>
      <c r="AB27" s="11">
        <f>'Share E-Scooter'!AB27*'E-Scooter EU27+4'!$B$29</f>
        <v>328.51013181856399</v>
      </c>
      <c r="AC27" s="11">
        <f>'Share E-Scooter'!AC27*'E-Scooter EU27+4'!$B$30</f>
        <v>330.4022958634024</v>
      </c>
      <c r="AD27" s="11">
        <f>'Share E-Scooter'!AD27*'E-Scooter EU27+4'!$B$31</f>
        <v>332.06019087605023</v>
      </c>
      <c r="AE27" s="11">
        <f>'Share E-Scooter'!AE27*'E-Scooter EU27+4'!$B$32</f>
        <v>333.52050622291608</v>
      </c>
      <c r="AF27" s="11">
        <f>'Share E-Scooter'!AF27*'E-Scooter EU27+4'!$B$33</f>
        <v>334.80683986358952</v>
      </c>
      <c r="AG27" s="11">
        <f>'Share E-Scooter'!AG27*'E-Scooter EU27+4'!$B$34</f>
        <v>335.94562237582534</v>
      </c>
      <c r="AH27" s="11">
        <f>'Share E-Scooter'!AH27*'E-Scooter EU27+4'!$B$35</f>
        <v>336.9570028562415</v>
      </c>
      <c r="AI27" s="11">
        <f>'Share E-Scooter'!AI27*'E-Scooter EU27+4'!$B$36</f>
        <v>337.85799287793668</v>
      </c>
      <c r="AJ27" s="11">
        <f>'Share E-Scooter'!AJ27*'E-Scooter EU27+4'!$B$37</f>
        <v>338.66300630371001</v>
      </c>
      <c r="AK27" s="11">
        <f>'Share E-Scooter'!AK27*'E-Scooter EU27+4'!$B$38</f>
        <v>339.38429910905353</v>
      </c>
      <c r="AL27" s="11">
        <f>'Share E-Scooter'!AL27*'E-Scooter EU27+4'!$B$39</f>
        <v>340.03232866872025</v>
      </c>
      <c r="AM27" s="11">
        <f>'Share E-Scooter'!AM27*'E-Scooter EU27+4'!$B$40</f>
        <v>340.61604809767039</v>
      </c>
      <c r="AN27" s="11">
        <f>'Share E-Scooter'!AN27*'E-Scooter EU27+4'!$B$41</f>
        <v>341.14314812368241</v>
      </c>
      <c r="AO27" s="11">
        <f>'Share E-Scooter'!AO27*'E-Scooter EU27+4'!$B$42</f>
        <v>341.62025647580202</v>
      </c>
      <c r="AP27" s="11">
        <f>'Share E-Scooter'!AP27*'E-Scooter EU27+4'!$B$43</f>
        <v>342.05310278405244</v>
      </c>
    </row>
    <row r="28" spans="1:42" x14ac:dyDescent="0.35">
      <c r="A28" t="s">
        <v>45</v>
      </c>
      <c r="B28" s="9">
        <f>'Share E-Scooter'!B28*'E-Scooter EU27+4'!$B$3</f>
        <v>0.97151915781423415</v>
      </c>
      <c r="C28" s="9">
        <f>'Share E-Scooter'!C28*'E-Scooter EU27+4'!$B$4</f>
        <v>2.745045999841635</v>
      </c>
      <c r="D28" s="9">
        <f>'Share E-Scooter'!D28*'E-Scooter EU27+4'!$B$5</f>
        <v>7.4829240502647663</v>
      </c>
      <c r="E28" s="9">
        <f>'Share E-Scooter'!E28*'E-Scooter EU27+4'!$B$6</f>
        <v>16.269800814198238</v>
      </c>
      <c r="F28" s="9">
        <f>'Share E-Scooter'!F28*'E-Scooter EU27+4'!$B$7</f>
        <v>28.893281922662762</v>
      </c>
      <c r="G28" s="9">
        <f>'Share E-Scooter'!G28*'E-Scooter EU27+4'!$B$8</f>
        <v>46.338409246839767</v>
      </c>
      <c r="H28" s="9">
        <f>'Share E-Scooter'!H28*'E-Scooter EU27+4'!$B$9</f>
        <v>66.579697793516061</v>
      </c>
      <c r="I28" s="9">
        <f>'Share E-Scooter'!I28*'E-Scooter EU27+4'!$B$10</f>
        <v>89.368903496718943</v>
      </c>
      <c r="J28" s="9">
        <f>'Share E-Scooter'!J28*'E-Scooter EU27+4'!$B$11</f>
        <v>112.42864782548965</v>
      </c>
      <c r="K28" s="9">
        <f>'Share E-Scooter'!K28*'E-Scooter EU27+4'!$B$12</f>
        <v>138.10343732890038</v>
      </c>
      <c r="L28" s="9">
        <f>'Share E-Scooter'!L28*'E-Scooter EU27+4'!$B$13</f>
        <v>114.7657285292683</v>
      </c>
      <c r="M28" s="9">
        <f>'Share E-Scooter'!M28*'E-Scooter EU27+4'!$B$14</f>
        <v>116.36819655243619</v>
      </c>
      <c r="N28" s="11">
        <f>'Share E-Scooter'!N28*'E-Scooter EU27+4'!$B$15</f>
        <v>148.15038401093895</v>
      </c>
      <c r="O28" s="11">
        <f>'Share E-Scooter'!O28*'E-Scooter EU27+4'!$B$16</f>
        <v>158.01022479821179</v>
      </c>
      <c r="P28" s="11">
        <f>'Share E-Scooter'!P28*'E-Scooter EU27+4'!$B$17</f>
        <v>166.88870684288443</v>
      </c>
      <c r="Q28" s="11">
        <f>'Share E-Scooter'!Q28*'E-Scooter EU27+4'!$B$18</f>
        <v>171.51931997132996</v>
      </c>
      <c r="R28" s="11">
        <f>'Share E-Scooter'!R28*'E-Scooter EU27+4'!$B$19</f>
        <v>177.22107498111998</v>
      </c>
      <c r="S28" s="11">
        <f>'Share E-Scooter'!S28*'E-Scooter EU27+4'!$B$20</f>
        <v>186.48571854526639</v>
      </c>
      <c r="T28" s="11">
        <f>'Share E-Scooter'!T28*'E-Scooter EU27+4'!$B$21</f>
        <v>190.48269409034816</v>
      </c>
      <c r="U28" s="11">
        <f>'Share E-Scooter'!U28*'E-Scooter EU27+4'!$B$22</f>
        <v>194.46721487389658</v>
      </c>
      <c r="V28" s="11">
        <f>'Share E-Scooter'!V28*'E-Scooter EU27+4'!$B$23</f>
        <v>197.8534038013058</v>
      </c>
      <c r="W28" s="11">
        <f>'Share E-Scooter'!W28*'E-Scooter EU27+4'!$B$24</f>
        <v>200.74305640563256</v>
      </c>
      <c r="X28" s="11">
        <f>'Share E-Scooter'!X28*'E-Scooter EU27+4'!$B$25</f>
        <v>203.21595162739476</v>
      </c>
      <c r="Y28" s="11">
        <f>'Share E-Scooter'!Y28*'E-Scooter EU27+4'!$B$26</f>
        <v>205.34297461319613</v>
      </c>
      <c r="Z28" s="11">
        <f>'Share E-Scooter'!Z28*'E-Scooter EU27+4'!$B$27</f>
        <v>207.17749048365994</v>
      </c>
      <c r="AA28" s="11">
        <f>'Share E-Scooter'!AA28*'E-Scooter EU27+4'!$B$28</f>
        <v>208.76884363809194</v>
      </c>
      <c r="AB28" s="11">
        <f>'Share E-Scooter'!AB28*'E-Scooter EU27+4'!$B$29</f>
        <v>210.15233611730045</v>
      </c>
      <c r="AC28" s="11">
        <f>'Share E-Scooter'!AC28*'E-Scooter EU27+4'!$B$30</f>
        <v>211.36277882766282</v>
      </c>
      <c r="AD28" s="11">
        <f>'Share E-Scooter'!AD28*'E-Scooter EU27+4'!$B$31</f>
        <v>212.42335649696159</v>
      </c>
      <c r="AE28" s="11">
        <f>'Share E-Scooter'!AE28*'E-Scooter EU27+4'!$B$32</f>
        <v>213.35753980483375</v>
      </c>
      <c r="AF28" s="11">
        <f>'Share E-Scooter'!AF28*'E-Scooter EU27+4'!$B$33</f>
        <v>214.18042468243962</v>
      </c>
      <c r="AG28" s="11">
        <f>'Share E-Scooter'!AG28*'E-Scooter EU27+4'!$B$34</f>
        <v>214.90891912476042</v>
      </c>
      <c r="AH28" s="11">
        <f>'Share E-Scooter'!AH28*'E-Scooter EU27+4'!$B$35</f>
        <v>215.55591277906962</v>
      </c>
      <c r="AI28" s="11">
        <f>'Share E-Scooter'!AI28*'E-Scooter EU27+4'!$B$36</f>
        <v>216.13228817677631</v>
      </c>
      <c r="AJ28" s="11">
        <f>'Share E-Scooter'!AJ28*'E-Scooter EU27+4'!$B$37</f>
        <v>216.64726605917994</v>
      </c>
      <c r="AK28" s="11">
        <f>'Share E-Scooter'!AK28*'E-Scooter EU27+4'!$B$38</f>
        <v>217.10868673813562</v>
      </c>
      <c r="AL28" s="11">
        <f>'Share E-Scooter'!AL28*'E-Scooter EU27+4'!$B$39</f>
        <v>217.52323993648943</v>
      </c>
      <c r="AM28" s="11">
        <f>'Share E-Scooter'!AM28*'E-Scooter EU27+4'!$B$40</f>
        <v>217.89665308192843</v>
      </c>
      <c r="AN28" s="11">
        <f>'Share E-Scooter'!AN28*'E-Scooter EU27+4'!$B$41</f>
        <v>218.2338460361326</v>
      </c>
      <c r="AO28" s="11">
        <f>'Share E-Scooter'!AO28*'E-Scooter EU27+4'!$B$42</f>
        <v>218.53905864623982</v>
      </c>
      <c r="AP28" s="11">
        <f>'Share E-Scooter'!AP28*'E-Scooter EU27+4'!$B$43</f>
        <v>218.81595623340098</v>
      </c>
    </row>
    <row r="29" spans="1:42" x14ac:dyDescent="0.35">
      <c r="A29" t="s">
        <v>46</v>
      </c>
      <c r="B29" s="9">
        <f>'Share E-Scooter'!B29*'E-Scooter EU27+4'!$B$3</f>
        <v>0.13456573866746099</v>
      </c>
      <c r="C29" s="9">
        <f>'Share E-Scooter'!C29*'E-Scooter EU27+4'!$B$4</f>
        <v>0.38021807359508619</v>
      </c>
      <c r="D29" s="9">
        <f>'Share E-Scooter'!D29*'E-Scooter EU27+4'!$B$5</f>
        <v>0.82917166922933871</v>
      </c>
      <c r="E29" s="9">
        <f>'Share E-Scooter'!E29*'E-Scooter EU27+4'!$B$6</f>
        <v>1.8028323966030737</v>
      </c>
      <c r="F29" s="9">
        <f>'Share E-Scooter'!F29*'E-Scooter EU27+4'!$B$7</f>
        <v>3.2016215373027173</v>
      </c>
      <c r="G29" s="9">
        <f>'Share E-Scooter'!G29*'E-Scooter EU27+4'!$B$8</f>
        <v>3.8510175854926847</v>
      </c>
      <c r="H29" s="9">
        <f>'Share E-Scooter'!H29*'E-Scooter EU27+4'!$B$9</f>
        <v>5.533197863435614</v>
      </c>
      <c r="I29" s="9">
        <f>'Share E-Scooter'!I29*'E-Scooter EU27+4'!$B$10</f>
        <v>4.9514175469245973</v>
      </c>
      <c r="J29" s="9">
        <f>'Share E-Scooter'!J29*'E-Scooter EU27+4'!$B$11</f>
        <v>6.2290255093101043</v>
      </c>
      <c r="K29" s="9">
        <f>'Share E-Scooter'!K29*'E-Scooter EU27+4'!$B$12</f>
        <v>0.48051533681957176</v>
      </c>
      <c r="L29" s="9">
        <f>'Share E-Scooter'!L29*'E-Scooter EU27+4'!$B$13</f>
        <v>31.792548626618579</v>
      </c>
      <c r="M29" s="9">
        <f>'Share E-Scooter'!M29*'E-Scooter EU27+4'!$B$14</f>
        <v>50.10297351563225</v>
      </c>
      <c r="N29" s="11">
        <f>'Share E-Scooter'!N29*'E-Scooter EU27+4'!$B$15</f>
        <v>58.391004684844738</v>
      </c>
      <c r="O29" s="11">
        <f>'Share E-Scooter'!O29*'E-Scooter EU27+4'!$B$16</f>
        <v>74.797630831804682</v>
      </c>
      <c r="P29" s="11">
        <f>'Share E-Scooter'!P29*'E-Scooter EU27+4'!$B$17</f>
        <v>86.979522802952786</v>
      </c>
      <c r="Q29" s="11">
        <f>'Share E-Scooter'!Q29*'E-Scooter EU27+4'!$B$18</f>
        <v>94.592904964188463</v>
      </c>
      <c r="R29" s="11">
        <f>'Share E-Scooter'!R29*'E-Scooter EU27+4'!$B$19</f>
        <v>100.75346299852562</v>
      </c>
      <c r="S29" s="11">
        <f>'Share E-Scooter'!S29*'E-Scooter EU27+4'!$B$20</f>
        <v>105.11156898682768</v>
      </c>
      <c r="T29" s="11">
        <f>'Share E-Scooter'!T29*'E-Scooter EU27+4'!$B$21</f>
        <v>110.51043980345638</v>
      </c>
      <c r="U29" s="11">
        <f>'Share E-Scooter'!U29*'E-Scooter EU27+4'!$B$22</f>
        <v>112.82209938123984</v>
      </c>
      <c r="V29" s="11">
        <f>'Share E-Scooter'!V29*'E-Scooter EU27+4'!$B$23</f>
        <v>114.78663074936559</v>
      </c>
      <c r="W29" s="11">
        <f>'Share E-Scooter'!W29*'E-Scooter EU27+4'!$B$24</f>
        <v>116.46309160429179</v>
      </c>
      <c r="X29" s="11">
        <f>'Share E-Scooter'!X29*'E-Scooter EU27+4'!$B$25</f>
        <v>117.89776649614934</v>
      </c>
      <c r="Y29" s="11">
        <f>'Share E-Scooter'!Y29*'E-Scooter EU27+4'!$B$26</f>
        <v>119.13178015159185</v>
      </c>
      <c r="Z29" s="11">
        <f>'Share E-Scooter'!Z29*'E-Scooter EU27+4'!$B$27</f>
        <v>120.19609287900016</v>
      </c>
      <c r="AA29" s="11">
        <f>'Share E-Scooter'!AA29*'E-Scooter EU27+4'!$B$28</f>
        <v>121.1193323250754</v>
      </c>
      <c r="AB29" s="11">
        <f>'Share E-Scooter'!AB29*'E-Scooter EU27+4'!$B$29</f>
        <v>121.921979321813</v>
      </c>
      <c r="AC29" s="11">
        <f>'Share E-Scooter'!AC29*'E-Scooter EU27+4'!$B$30</f>
        <v>122.62422976465685</v>
      </c>
      <c r="AD29" s="11">
        <f>'Share E-Scooter'!AD29*'E-Scooter EU27+4'!$B$31</f>
        <v>123.23953450527723</v>
      </c>
      <c r="AE29" s="11">
        <f>'Share E-Scooter'!AE29*'E-Scooter EU27+4'!$B$32</f>
        <v>123.78151029317236</v>
      </c>
      <c r="AF29" s="11">
        <f>'Share E-Scooter'!AF29*'E-Scooter EU27+4'!$B$33</f>
        <v>124.25891518376416</v>
      </c>
      <c r="AG29" s="11">
        <f>'Share E-Scooter'!AG29*'E-Scooter EU27+4'!$B$34</f>
        <v>124.68155851942099</v>
      </c>
      <c r="AH29" s="11">
        <f>'Share E-Scooter'!AH29*'E-Scooter EU27+4'!$B$35</f>
        <v>125.056918357905</v>
      </c>
      <c r="AI29" s="11">
        <f>'Share E-Scooter'!AI29*'E-Scooter EU27+4'!$B$36</f>
        <v>125.39130830863857</v>
      </c>
      <c r="AJ29" s="11">
        <f>'Share E-Scooter'!AJ29*'E-Scooter EU27+4'!$B$37</f>
        <v>125.69007787689385</v>
      </c>
      <c r="AK29" s="11">
        <f>'Share E-Scooter'!AK29*'E-Scooter EU27+4'!$B$38</f>
        <v>125.95777569799675</v>
      </c>
      <c r="AL29" s="11">
        <f>'Share E-Scooter'!AL29*'E-Scooter EU27+4'!$B$39</f>
        <v>126.19828288155374</v>
      </c>
      <c r="AM29" s="11">
        <f>'Share E-Scooter'!AM29*'E-Scooter EU27+4'!$B$40</f>
        <v>126.41492225201158</v>
      </c>
      <c r="AN29" s="11">
        <f>'Share E-Scooter'!AN29*'E-Scooter EU27+4'!$B$41</f>
        <v>126.61054811632269</v>
      </c>
      <c r="AO29" s="11">
        <f>'Share E-Scooter'!AO29*'E-Scooter EU27+4'!$B$42</f>
        <v>126.78762026420247</v>
      </c>
      <c r="AP29" s="11">
        <f>'Share E-Scooter'!AP29*'E-Scooter EU27+4'!$B$43</f>
        <v>126.9482651683699</v>
      </c>
    </row>
    <row r="30" spans="1:42" x14ac:dyDescent="0.35">
      <c r="A30" t="s">
        <v>47</v>
      </c>
      <c r="B30" s="9">
        <f>'Share E-Scooter'!B30*'E-Scooter EU27+4'!$B$3</f>
        <v>4.1217217035778353E-2</v>
      </c>
      <c r="C30" s="9">
        <f>'Share E-Scooter'!C30*'E-Scooter EU27+4'!$B$4</f>
        <v>0.11646003667413232</v>
      </c>
      <c r="D30" s="9">
        <f>'Share E-Scooter'!D30*'E-Scooter EU27+4'!$B$5</f>
        <v>0.25397362648898625</v>
      </c>
      <c r="E30" s="9">
        <f>'Share E-Scooter'!E30*'E-Scooter EU27+4'!$B$6</f>
        <v>0.55220396295338359</v>
      </c>
      <c r="F30" s="9">
        <f>'Share E-Scooter'!F30*'E-Scooter EU27+4'!$B$7</f>
        <v>0.98065028346875815</v>
      </c>
      <c r="G30" s="9">
        <f>'Share E-Scooter'!G30*'E-Scooter EU27+4'!$B$8</f>
        <v>1.1795589962323212</v>
      </c>
      <c r="H30" s="9">
        <f>'Share E-Scooter'!H30*'E-Scooter EU27+4'!$B$9</f>
        <v>1.6948074561736732</v>
      </c>
      <c r="I30" s="9">
        <f>'Share E-Scooter'!I30*'E-Scooter EU27+4'!$B$10</f>
        <v>1.5166093069996387</v>
      </c>
      <c r="J30" s="9">
        <f>'Share E-Scooter'!J30*'E-Scooter EU27+4'!$B$11</f>
        <v>1.9079380745874579</v>
      </c>
      <c r="K30" s="9">
        <f>'Share E-Scooter'!K30*'E-Scooter EU27+4'!$B$12</f>
        <v>0.1471808881133988</v>
      </c>
      <c r="L30" s="9">
        <f>'Share E-Scooter'!L30*'E-Scooter EU27+4'!$B$13</f>
        <v>9.7379941569089805</v>
      </c>
      <c r="M30" s="9">
        <f>'Share E-Scooter'!M30*'E-Scooter EU27+4'!$B$14</f>
        <v>11.602340189598452</v>
      </c>
      <c r="N30" s="11">
        <f>'Share E-Scooter'!N30*'E-Scooter EU27+4'!$B$15</f>
        <v>16.839760315910059</v>
      </c>
      <c r="O30" s="11">
        <f>'Share E-Scooter'!O30*'E-Scooter EU27+4'!$B$16</f>
        <v>22.948229159647273</v>
      </c>
      <c r="P30" s="11">
        <f>'Share E-Scooter'!P30*'E-Scooter EU27+4'!$B$17</f>
        <v>28.873540786043126</v>
      </c>
      <c r="Q30" s="11">
        <f>'Share E-Scooter'!Q30*'E-Scooter EU27+4'!$B$18</f>
        <v>33.772154102354868</v>
      </c>
      <c r="R30" s="11">
        <f>'Share E-Scooter'!R30*'E-Scooter EU27+4'!$B$19</f>
        <v>38.20098727370808</v>
      </c>
      <c r="S30" s="11">
        <f>'Share E-Scooter'!S30*'E-Scooter EU27+4'!$B$20</f>
        <v>41.864463425967003</v>
      </c>
      <c r="T30" s="11">
        <f>'Share E-Scooter'!T30*'E-Scooter EU27+4'!$B$21</f>
        <v>44.862484112158796</v>
      </c>
      <c r="U30" s="11">
        <f>'Share E-Scooter'!U30*'E-Scooter EU27+4'!$B$22</f>
        <v>45.800918447100116</v>
      </c>
      <c r="V30" s="11">
        <f>'Share E-Scooter'!V30*'E-Scooter EU27+4'!$B$23</f>
        <v>46.598433663283537</v>
      </c>
      <c r="W30" s="11">
        <f>'Share E-Scooter'!W30*'E-Scooter EU27+4'!$B$24</f>
        <v>47.27900464465457</v>
      </c>
      <c r="X30" s="11">
        <f>'Share E-Scooter'!X30*'E-Scooter EU27+4'!$B$25</f>
        <v>47.861420927284016</v>
      </c>
      <c r="Y30" s="11">
        <f>'Share E-Scooter'!Y30*'E-Scooter EU27+4'!$B$26</f>
        <v>48.36237738089995</v>
      </c>
      <c r="Z30" s="11">
        <f>'Share E-Scooter'!Z30*'E-Scooter EU27+4'!$B$27</f>
        <v>48.794442558711587</v>
      </c>
      <c r="AA30" s="11">
        <f>'Share E-Scooter'!AA30*'E-Scooter EU27+4'!$B$28</f>
        <v>49.169238053643419</v>
      </c>
      <c r="AB30" s="11">
        <f>'Share E-Scooter'!AB30*'E-Scooter EU27+4'!$B$29</f>
        <v>49.495078202346598</v>
      </c>
      <c r="AC30" s="11">
        <f>'Share E-Scooter'!AC30*'E-Scooter EU27+4'!$B$30</f>
        <v>49.780161669491136</v>
      </c>
      <c r="AD30" s="11">
        <f>'Share E-Scooter'!AD30*'E-Scooter EU27+4'!$B$31</f>
        <v>50.029948922164387</v>
      </c>
      <c r="AE30" s="11">
        <f>'Share E-Scooter'!AE30*'E-Scooter EU27+4'!$B$32</f>
        <v>50.249967774834438</v>
      </c>
      <c r="AF30" s="11">
        <f>'Share E-Scooter'!AF30*'E-Scooter EU27+4'!$B$33</f>
        <v>50.44377362120818</v>
      </c>
      <c r="AG30" s="11">
        <f>'Share E-Scooter'!AG30*'E-Scooter EU27+4'!$B$34</f>
        <v>50.615348632263569</v>
      </c>
      <c r="AH30" s="11">
        <f>'Share E-Scooter'!AH30*'E-Scooter EU27+4'!$B$35</f>
        <v>50.767728577726466</v>
      </c>
      <c r="AI30" s="11">
        <f>'Share E-Scooter'!AI30*'E-Scooter EU27+4'!$B$36</f>
        <v>50.903476511394359</v>
      </c>
      <c r="AJ30" s="11">
        <f>'Share E-Scooter'!AJ30*'E-Scooter EU27+4'!$B$37</f>
        <v>51.024764102258061</v>
      </c>
      <c r="AK30" s="11">
        <f>'Share E-Scooter'!AK30*'E-Scooter EU27+4'!$B$38</f>
        <v>51.133437900565703</v>
      </c>
      <c r="AL30" s="11">
        <f>'Share E-Scooter'!AL30*'E-Scooter EU27+4'!$B$39</f>
        <v>51.231073469842009</v>
      </c>
      <c r="AM30" s="11">
        <f>'Share E-Scooter'!AM30*'E-Scooter EU27+4'!$B$40</f>
        <v>51.319019733855782</v>
      </c>
      <c r="AN30" s="11">
        <f>'Share E-Scooter'!AN30*'E-Scooter EU27+4'!$B$41</f>
        <v>51.398435418429948</v>
      </c>
      <c r="AO30" s="11">
        <f>'Share E-Scooter'!AO30*'E-Scooter EU27+4'!$B$42</f>
        <v>51.470319092362395</v>
      </c>
      <c r="AP30" s="11">
        <f>'Share E-Scooter'!AP30*'E-Scooter EU27+4'!$B$43</f>
        <v>51.535534012090608</v>
      </c>
    </row>
    <row r="31" spans="1:42" x14ac:dyDescent="0.35">
      <c r="A31" t="s">
        <v>48</v>
      </c>
      <c r="B31" s="9">
        <f>'Share E-Scooter'!B31*'E-Scooter EU27+4'!$B$3</f>
        <v>2.6003640436815034E-2</v>
      </c>
      <c r="C31" s="9">
        <f>'Share E-Scooter'!C31*'E-Scooter EU27+4'!$B$4</f>
        <v>7.3473784421293126E-2</v>
      </c>
      <c r="D31" s="9">
        <f>'Share E-Scooter'!D31*'E-Scooter EU27+4'!$B$5</f>
        <v>0.1602301013656694</v>
      </c>
      <c r="E31" s="9">
        <f>'Share E-Scooter'!E31*'E-Scooter EU27+4'!$B$6</f>
        <v>0.34838143700870444</v>
      </c>
      <c r="F31" s="9">
        <f>'Share E-Scooter'!F31*'E-Scooter EU27+4'!$B$7</f>
        <v>0.61868508355250651</v>
      </c>
      <c r="G31" s="9">
        <f>'Share E-Scooter'!G31*'E-Scooter EU27+4'!$B$8</f>
        <v>0.74417513403222679</v>
      </c>
      <c r="H31" s="9">
        <f>'Share E-Scooter'!H31*'E-Scooter EU27+4'!$B$9</f>
        <v>1.0692416147775732</v>
      </c>
      <c r="I31" s="9">
        <f>'Share E-Scooter'!I31*'E-Scooter EU27+4'!$B$10</f>
        <v>0.95681770722444603</v>
      </c>
      <c r="J31" s="9">
        <f>'Share E-Scooter'!J31*'E-Scooter EU27+4'!$B$11</f>
        <v>1.2037041613997099</v>
      </c>
      <c r="K31" s="9">
        <f>'Share E-Scooter'!K31*'E-Scooter EU27+4'!$B$12</f>
        <v>9.2855344657299749E-2</v>
      </c>
      <c r="L31" s="9">
        <f>'Share E-Scooter'!L31*'E-Scooter EU27+4'!$B$13</f>
        <v>6.1436292123327467</v>
      </c>
      <c r="M31" s="9">
        <f>'Share E-Scooter'!M31*'E-Scooter EU27+4'!$B$14</f>
        <v>7.3182665831865421</v>
      </c>
      <c r="N31" s="11">
        <f>'Share E-Scooter'!N31*'E-Scooter EU27+4'!$B$15</f>
        <v>10.621394864357582</v>
      </c>
      <c r="O31" s="11">
        <f>'Share E-Scooter'!O31*'E-Scooter EU27+4'!$B$16</f>
        <v>14.472634194599005</v>
      </c>
      <c r="P31" s="11">
        <f>'Share E-Scooter'!P31*'E-Scooter EU27+4'!$B$17</f>
        <v>18.214197574787928</v>
      </c>
      <c r="Q31" s="11">
        <f>'Share E-Scooter'!Q31*'E-Scooter EU27+4'!$B$18</f>
        <v>21.302699540439185</v>
      </c>
      <c r="R31" s="11">
        <f>'Share E-Scooter'!R31*'E-Scooter EU27+4'!$B$19</f>
        <v>24.105348069191223</v>
      </c>
      <c r="S31" s="11">
        <f>'Share E-Scooter'!S31*'E-Scooter EU27+4'!$B$20</f>
        <v>26.408274210944082</v>
      </c>
      <c r="T31" s="11">
        <f>'Share E-Scooter'!T31*'E-Scooter EU27+4'!$B$21</f>
        <v>28.298109034062122</v>
      </c>
      <c r="U31" s="11">
        <f>'Share E-Scooter'!U31*'E-Scooter EU27+4'!$B$22</f>
        <v>28.890049441666076</v>
      </c>
      <c r="V31" s="11">
        <f>'Share E-Scooter'!V31*'E-Scooter EU27+4'!$B$23</f>
        <v>29.393101668721993</v>
      </c>
      <c r="W31" s="11">
        <f>'Share E-Scooter'!W31*'E-Scooter EU27+4'!$B$24</f>
        <v>29.822388459620768</v>
      </c>
      <c r="X31" s="11">
        <f>'Share E-Scooter'!X31*'E-Scooter EU27+4'!$B$25</f>
        <v>30.18976177376577</v>
      </c>
      <c r="Y31" s="11">
        <f>'Share E-Scooter'!Y31*'E-Scooter EU27+4'!$B$26</f>
        <v>30.505752308536419</v>
      </c>
      <c r="Z31" s="11">
        <f>'Share E-Scooter'!Z31*'E-Scooter EU27+4'!$B$27</f>
        <v>30.778287986252518</v>
      </c>
      <c r="AA31" s="11">
        <f>'Share E-Scooter'!AA31*'E-Scooter EU27+4'!$B$28</f>
        <v>31.014699410874936</v>
      </c>
      <c r="AB31" s="11">
        <f>'Share E-Scooter'!AB31*'E-Scooter EU27+4'!$B$29</f>
        <v>31.220231053586151</v>
      </c>
      <c r="AC31" s="11">
        <f>'Share E-Scooter'!AC31*'E-Scooter EU27+4'!$B$30</f>
        <v>31.400054422637588</v>
      </c>
      <c r="AD31" s="11">
        <f>'Share E-Scooter'!AD31*'E-Scooter EU27+4'!$B$31</f>
        <v>31.557613841188616</v>
      </c>
      <c r="AE31" s="11">
        <f>'Share E-Scooter'!AE31*'E-Scooter EU27+4'!$B$32</f>
        <v>31.696396113406106</v>
      </c>
      <c r="AF31" s="11">
        <f>'Share E-Scooter'!AF31*'E-Scooter EU27+4'!$B$33</f>
        <v>31.818643890823228</v>
      </c>
      <c r="AG31" s="11">
        <f>'Share E-Scooter'!AG31*'E-Scooter EU27+4'!$B$34</f>
        <v>31.926869025174401</v>
      </c>
      <c r="AH31" s="11">
        <f>'Share E-Scooter'!AH31*'E-Scooter EU27+4'!$B$35</f>
        <v>32.022986402458578</v>
      </c>
      <c r="AI31" s="11">
        <f>'Share E-Scooter'!AI31*'E-Scooter EU27+4'!$B$36</f>
        <v>32.108612731541889</v>
      </c>
      <c r="AJ31" s="11">
        <f>'Share E-Scooter'!AJ31*'E-Scooter EU27+4'!$B$37</f>
        <v>32.185117845751776</v>
      </c>
      <c r="AK31" s="11">
        <f>'Share E-Scooter'!AK31*'E-Scooter EU27+4'!$B$38</f>
        <v>32.253666501817428</v>
      </c>
      <c r="AL31" s="11">
        <f>'Share E-Scooter'!AL31*'E-Scooter EU27+4'!$B$39</f>
        <v>32.315252524964869</v>
      </c>
      <c r="AM31" s="11">
        <f>'Share E-Scooter'!AM31*'E-Scooter EU27+4'!$B$40</f>
        <v>32.370726781851289</v>
      </c>
      <c r="AN31" s="11">
        <f>'Share E-Scooter'!AN31*'E-Scooter EU27+4'!$B$41</f>
        <v>32.420820167127864</v>
      </c>
      <c r="AO31" s="11">
        <f>'Share E-Scooter'!AO31*'E-Scooter EU27+4'!$B$42</f>
        <v>32.466162552485386</v>
      </c>
      <c r="AP31" s="11">
        <f>'Share E-Scooter'!AP31*'E-Scooter EU27+4'!$B$43</f>
        <v>32.507298458034057</v>
      </c>
    </row>
    <row r="32" spans="1:42" x14ac:dyDescent="0.35">
      <c r="A32" t="s">
        <v>49</v>
      </c>
      <c r="B32" s="9">
        <f>'Share E-Scooter'!B32*'E-Scooter EU27+4'!$B$3</f>
        <v>2.1414762712671203</v>
      </c>
      <c r="C32" s="9">
        <f>'Share E-Scooter'!C32*'E-Scooter EU27+4'!$B$4</f>
        <v>6.050782246459435</v>
      </c>
      <c r="D32" s="9">
        <f>'Share E-Scooter'!D32*'E-Scooter EU27+4'!$B$5</f>
        <v>16.494275140583614</v>
      </c>
      <c r="E32" s="9">
        <f>'Share E-Scooter'!E32*'E-Scooter EU27+4'!$B$6</f>
        <v>35.86279498619016</v>
      </c>
      <c r="F32" s="9">
        <f>'Share E-Scooter'!F32*'E-Scooter EU27+4'!$B$7</f>
        <v>63.688170365699186</v>
      </c>
      <c r="G32" s="9">
        <f>'Share E-Scooter'!G32*'E-Scooter EU27+4'!$B$8</f>
        <v>102.1416850632468</v>
      </c>
      <c r="H32" s="9">
        <f>'Share E-Scooter'!H32*'E-Scooter EU27+4'!$B$9</f>
        <v>146.75865300868648</v>
      </c>
      <c r="I32" s="9">
        <f>'Share E-Scooter'!I32*'E-Scooter EU27+4'!$B$10</f>
        <v>196.99188089915074</v>
      </c>
      <c r="J32" s="9">
        <f>'Share E-Scooter'!J32*'E-Scooter EU27+4'!$B$11</f>
        <v>247.82144499405797</v>
      </c>
      <c r="K32" s="9">
        <f>'Share E-Scooter'!K32*'E-Scooter EU27+4'!$B$12</f>
        <v>304.41523632498041</v>
      </c>
      <c r="L32" s="9">
        <f>'Share E-Scooter'!L32*'E-Scooter EU27+4'!$B$13</f>
        <v>300.58853578623251</v>
      </c>
      <c r="M32" s="9">
        <f>'Share E-Scooter'!M32*'E-Scooter EU27+4'!$B$14</f>
        <v>339.19174328432325</v>
      </c>
      <c r="N32" s="11">
        <f>'Share E-Scooter'!N32*'E-Scooter EU27+4'!$B$15</f>
        <v>379.46251691335158</v>
      </c>
      <c r="O32" s="11">
        <f>'Share E-Scooter'!O32*'E-Scooter EU27+4'!$B$16</f>
        <v>374.99868466645387</v>
      </c>
      <c r="P32" s="11">
        <f>'Share E-Scooter'!P32*'E-Scooter EU27+4'!$B$17</f>
        <v>372.53866172669683</v>
      </c>
      <c r="Q32" s="11">
        <f>'Share E-Scooter'!Q32*'E-Scooter EU27+4'!$B$18</f>
        <v>361.73424581953498</v>
      </c>
      <c r="R32" s="11">
        <f>'Share E-Scooter'!R32*'E-Scooter EU27+4'!$B$19</f>
        <v>351.48846537922128</v>
      </c>
      <c r="S32" s="11">
        <f>'Share E-Scooter'!S32*'E-Scooter EU27+4'!$B$20</f>
        <v>348.94954792198996</v>
      </c>
      <c r="T32" s="11">
        <f>'Share E-Scooter'!T32*'E-Scooter EU27+4'!$B$21</f>
        <v>346.52611708916135</v>
      </c>
      <c r="U32" s="11">
        <f>'Share E-Scooter'!U32*'E-Scooter EU27+4'!$B$22</f>
        <v>353.7747572985927</v>
      </c>
      <c r="V32" s="11">
        <f>'Share E-Scooter'!V32*'E-Scooter EU27+4'!$B$23</f>
        <v>359.93491219533547</v>
      </c>
      <c r="W32" s="11">
        <f>'Share E-Scooter'!W32*'E-Scooter EU27+4'!$B$24</f>
        <v>365.19176821312675</v>
      </c>
      <c r="X32" s="11">
        <f>'Share E-Scooter'!X32*'E-Scooter EU27+4'!$B$25</f>
        <v>369.69045920055663</v>
      </c>
      <c r="Y32" s="11">
        <f>'Share E-Scooter'!Y32*'E-Scooter EU27+4'!$B$26</f>
        <v>373.5599394163263</v>
      </c>
      <c r="Z32" s="11">
        <f>'Share E-Scooter'!Z32*'E-Scooter EU27+4'!$B$27</f>
        <v>376.89729068787415</v>
      </c>
      <c r="AA32" s="11">
        <f>'Share E-Scooter'!AA32*'E-Scooter EU27+4'!$B$28</f>
        <v>379.79228034641687</v>
      </c>
      <c r="AB32" s="11">
        <f>'Share E-Scooter'!AB32*'E-Scooter EU27+4'!$B$29</f>
        <v>382.30912986459305</v>
      </c>
      <c r="AC32" s="11">
        <f>'Share E-Scooter'!AC32*'E-Scooter EU27+4'!$B$30</f>
        <v>384.51116724328426</v>
      </c>
      <c r="AD32" s="11">
        <f>'Share E-Scooter'!AD32*'E-Scooter EU27+4'!$B$31</f>
        <v>386.44057013927261</v>
      </c>
      <c r="AE32" s="11">
        <f>'Share E-Scooter'!AE32*'E-Scooter EU27+4'!$B$32</f>
        <v>388.14003641295369</v>
      </c>
      <c r="AF32" s="11">
        <f>'Share E-Scooter'!AF32*'E-Scooter EU27+4'!$B$33</f>
        <v>389.63702858229414</v>
      </c>
      <c r="AG32" s="11">
        <f>'Share E-Scooter'!AG32*'E-Scooter EU27+4'!$B$34</f>
        <v>390.96230567176423</v>
      </c>
      <c r="AH32" s="11">
        <f>'Share E-Scooter'!AH32*'E-Scooter EU27+4'!$B$35</f>
        <v>392.13931652768338</v>
      </c>
      <c r="AI32" s="11">
        <f>'Share E-Scooter'!AI32*'E-Scooter EU27+4'!$B$36</f>
        <v>393.18785865119156</v>
      </c>
      <c r="AJ32" s="11">
        <f>'Share E-Scooter'!AJ32*'E-Scooter EU27+4'!$B$37</f>
        <v>394.12470641486021</v>
      </c>
      <c r="AK32" s="11">
        <f>'Share E-Scooter'!AK32*'E-Scooter EU27+4'!$B$38</f>
        <v>394.96412291401634</v>
      </c>
      <c r="AL32" s="11">
        <f>'Share E-Scooter'!AL32*'E-Scooter EU27+4'!$B$39</f>
        <v>395.71827809246156</v>
      </c>
      <c r="AM32" s="11">
        <f>'Share E-Scooter'!AM32*'E-Scooter EU27+4'!$B$40</f>
        <v>396.39759128664411</v>
      </c>
      <c r="AN32" s="11">
        <f>'Share E-Scooter'!AN32*'E-Scooter EU27+4'!$B$41</f>
        <v>397.01101270893241</v>
      </c>
      <c r="AO32" s="11">
        <f>'Share E-Scooter'!AO32*'E-Scooter EU27+4'!$B$42</f>
        <v>397.56625548923932</v>
      </c>
      <c r="AP32" s="11">
        <f>'Share E-Scooter'!AP32*'E-Scooter EU27+4'!$B$43</f>
        <v>398.06998757980296</v>
      </c>
    </row>
    <row r="33" spans="1:42" x14ac:dyDescent="0.35">
      <c r="A33" t="s">
        <v>50</v>
      </c>
      <c r="B33" s="9">
        <f>SUM(B2:B32)</f>
        <v>32.584313302406379</v>
      </c>
      <c r="C33" s="9">
        <f t="shared" ref="C33:AP33" si="0">SUM(C2:C32)</f>
        <v>92.262091152815657</v>
      </c>
      <c r="D33" s="9">
        <f t="shared" si="0"/>
        <v>250.68945868945778</v>
      </c>
      <c r="E33" s="9">
        <f t="shared" si="0"/>
        <v>545.06333776731844</v>
      </c>
      <c r="F33" s="9">
        <f t="shared" si="0"/>
        <v>993.30123769613044</v>
      </c>
      <c r="G33" s="9">
        <f t="shared" si="0"/>
        <v>1587.9901719901725</v>
      </c>
      <c r="H33" s="9">
        <f t="shared" si="0"/>
        <v>2297.3714285714295</v>
      </c>
      <c r="I33" s="9">
        <f t="shared" si="0"/>
        <v>3073.9974545182295</v>
      </c>
      <c r="J33" s="9">
        <f t="shared" si="0"/>
        <v>3867.1771019677985</v>
      </c>
      <c r="K33" s="9">
        <f t="shared" si="0"/>
        <v>4633.6981634899503</v>
      </c>
      <c r="L33" s="9">
        <f t="shared" si="0"/>
        <v>5343.4539153146834</v>
      </c>
      <c r="M33" s="9">
        <f t="shared" si="0"/>
        <v>5979.9672514619906</v>
      </c>
      <c r="N33" s="9">
        <f t="shared" si="0"/>
        <v>6537.8016916943016</v>
      </c>
      <c r="O33" s="9">
        <f t="shared" si="0"/>
        <v>7018.9890109890084</v>
      </c>
      <c r="P33" s="9">
        <f t="shared" si="0"/>
        <v>7429.8078927773649</v>
      </c>
      <c r="Q33" s="9">
        <f t="shared" si="0"/>
        <v>7778.4202336481958</v>
      </c>
      <c r="R33" s="9">
        <f t="shared" si="0"/>
        <v>8073.3685576032112</v>
      </c>
      <c r="S33" s="9">
        <f t="shared" si="0"/>
        <v>8322.738773539355</v>
      </c>
      <c r="T33" s="9">
        <f t="shared" si="0"/>
        <v>8533.7673896433935</v>
      </c>
      <c r="U33" s="9">
        <f t="shared" si="0"/>
        <v>8712.7156877465532</v>
      </c>
      <c r="V33" s="9">
        <f t="shared" si="0"/>
        <v>8864.8888888888887</v>
      </c>
      <c r="W33" s="9">
        <f t="shared" si="0"/>
        <v>8994.724379268353</v>
      </c>
      <c r="X33" s="9">
        <f t="shared" si="0"/>
        <v>9105.9052693790582</v>
      </c>
      <c r="Y33" s="9">
        <f t="shared" si="0"/>
        <v>9201.4760081099339</v>
      </c>
      <c r="Z33" s="9">
        <f t="shared" si="0"/>
        <v>9283.948905490055</v>
      </c>
      <c r="AA33" s="9">
        <f t="shared" si="0"/>
        <v>9355.397206894022</v>
      </c>
      <c r="AB33" s="9">
        <f t="shared" si="0"/>
        <v>9417.533927125507</v>
      </c>
      <c r="AC33" s="9">
        <f t="shared" si="0"/>
        <v>9471.7773654916509</v>
      </c>
      <c r="AD33" s="9">
        <f t="shared" si="0"/>
        <v>9519.3049179686222</v>
      </c>
      <c r="AE33" s="9">
        <f t="shared" si="0"/>
        <v>9561.0969675176802</v>
      </c>
      <c r="AF33" s="9">
        <f t="shared" si="0"/>
        <v>9597.9725432066825</v>
      </c>
      <c r="AG33" s="9">
        <f t="shared" si="0"/>
        <v>9630.6182421105004</v>
      </c>
      <c r="AH33" s="9">
        <f t="shared" si="0"/>
        <v>9659.6116822855092</v>
      </c>
      <c r="AI33" s="9">
        <f t="shared" si="0"/>
        <v>9685.4405377935291</v>
      </c>
      <c r="AJ33" s="9">
        <f t="shared" si="0"/>
        <v>9708.5180136319377</v>
      </c>
      <c r="AK33" s="9">
        <f t="shared" si="0"/>
        <v>9729.1954542246076</v>
      </c>
      <c r="AL33" s="9">
        <f t="shared" si="0"/>
        <v>9747.7726431595802</v>
      </c>
      <c r="AM33" s="9">
        <f t="shared" si="0"/>
        <v>9764.5062411179824</v>
      </c>
      <c r="AN33" s="9">
        <f t="shared" si="0"/>
        <v>9779.6167196830211</v>
      </c>
      <c r="AO33" s="9">
        <f t="shared" si="0"/>
        <v>9793.2940772472921</v>
      </c>
      <c r="AP33" s="9">
        <f t="shared" si="0"/>
        <v>9805.7025662247197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AP33"/>
  <sheetViews>
    <sheetView tabSelected="1" zoomScale="60" zoomScaleNormal="60" workbookViewId="0"/>
  </sheetViews>
  <sheetFormatPr baseColWidth="10" defaultColWidth="10.6328125" defaultRowHeight="14.5" x14ac:dyDescent="0.35"/>
  <sheetData>
    <row r="1" spans="1:42" x14ac:dyDescent="0.35">
      <c r="A1" t="s">
        <v>51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2" x14ac:dyDescent="0.35">
      <c r="A2" t="s">
        <v>19</v>
      </c>
      <c r="B2" s="9">
        <f>'Share E-Bikes_SmallPLEVs'!L2*'Small PLEVs EU27+4'!$B$3</f>
        <v>1.990255954519381</v>
      </c>
      <c r="C2" s="9">
        <f>'Share E-Bikes_SmallPLEVs'!M2*'Small PLEVs EU27+4'!$B$4</f>
        <v>2.7717383118448056</v>
      </c>
      <c r="D2" s="9">
        <f>'Share E-Bikes_SmallPLEVs'!N2*'Small PLEVs EU27+4'!$B$5</f>
        <v>3.4943486960253964</v>
      </c>
      <c r="E2" s="9">
        <f>'Share E-Bikes_SmallPLEVs'!O2*'Small PLEVs EU27+4'!$B$6</f>
        <v>3.4352126154410536</v>
      </c>
      <c r="F2" s="9">
        <f>'Share E-Bikes_SmallPLEVs'!P2*'Small PLEVs EU27+4'!$B$7</f>
        <v>4.8750083711385122</v>
      </c>
      <c r="G2" s="9">
        <f>'Share E-Bikes_SmallPLEVs'!Q2*'Small PLEVs EU27+4'!$B$8</f>
        <v>8.5208852290506538</v>
      </c>
      <c r="H2" s="9">
        <f>'Share E-Bikes_SmallPLEVs'!R2*'Small PLEVs EU27+4'!$B$9</f>
        <v>10.49502705226317</v>
      </c>
      <c r="I2" s="9">
        <f>'Share E-Bikes_SmallPLEVs'!S2*'Small PLEVs EU27+4'!$B$10</f>
        <v>15.060530824894462</v>
      </c>
      <c r="J2" s="9">
        <f>'Share E-Bikes_SmallPLEVs'!T2*'Small PLEVs EU27+4'!$B$11</f>
        <v>18.086278360712157</v>
      </c>
      <c r="K2" s="9">
        <f>'Share E-Bikes_SmallPLEVs'!U2*'Small PLEVs EU27+4'!$B$12</f>
        <v>20.774060482350066</v>
      </c>
      <c r="L2" s="9">
        <f>'Share E-Bikes_SmallPLEVs'!V2*'Small PLEVs EU27+4'!$B$13</f>
        <v>22.238965693128499</v>
      </c>
      <c r="M2" s="9">
        <f>'Share E-Bikes_SmallPLEVs'!W2*'Small PLEVs EU27+4'!$B$14</f>
        <v>25.28073082461335</v>
      </c>
      <c r="N2" s="11">
        <f>'Share E-Bikes_SmallPLEVs'!X2*'Small PLEVs EU27+4'!$B$15</f>
        <v>28.732352037958485</v>
      </c>
      <c r="O2" s="11">
        <f>'Share E-Bikes_SmallPLEVs'!Y2*'Small PLEVs EU27+4'!$B$16</f>
        <v>32.017526217731138</v>
      </c>
      <c r="P2" s="11">
        <f>'Share E-Bikes_SmallPLEVs'!Z2*'Small PLEVs EU27+4'!$B$17</f>
        <v>35.074331058646756</v>
      </c>
      <c r="Q2" s="11">
        <f>'Share E-Bikes_SmallPLEVs'!AA2*'Small PLEVs EU27+4'!$B$18</f>
        <v>37.876740702942705</v>
      </c>
      <c r="R2" s="11">
        <f>'Share E-Bikes_SmallPLEVs'!AB2*'Small PLEVs EU27+4'!$B$19</f>
        <v>40.414440335649637</v>
      </c>
      <c r="S2" s="11">
        <f>'Share E-Bikes_SmallPLEVs'!AC2*'Small PLEVs EU27+4'!$B$20</f>
        <v>42.691136107746907</v>
      </c>
      <c r="T2" s="11">
        <f>'Share E-Bikes_SmallPLEVs'!AD2*'Small PLEVs EU27+4'!$B$21</f>
        <v>44.719807250274584</v>
      </c>
      <c r="U2" s="11">
        <f>'Share E-Bikes_SmallPLEVs'!AE2*'Small PLEVs EU27+4'!$B$22</f>
        <v>45.707693035733328</v>
      </c>
      <c r="V2" s="11">
        <f>'Share E-Bikes_SmallPLEVs'!AF2*'Small PLEVs EU27+4'!$B$23</f>
        <v>46.445515727754795</v>
      </c>
      <c r="W2" s="11">
        <f>'Share E-Bikes_SmallPLEVs'!AG2*'Small PLEVs EU27+4'!$B$24</f>
        <v>47.800444197437493</v>
      </c>
      <c r="X2" s="11">
        <f>'Share E-Bikes_SmallPLEVs'!AH2*'Small PLEVs EU27+4'!$B$25</f>
        <v>48.995128274033064</v>
      </c>
      <c r="Y2" s="11">
        <f>'Share E-Bikes_SmallPLEVs'!AI2*'Small PLEVs EU27+4'!$B$26</f>
        <v>50.048527911451821</v>
      </c>
      <c r="Z2" s="11">
        <f>'Share E-Bikes_SmallPLEVs'!AJ2*'Small PLEVs EU27+4'!$B$27</f>
        <v>50.977934239192564</v>
      </c>
      <c r="AA2" s="11">
        <f>'Share E-Bikes_SmallPLEVs'!AK2*'Small PLEVs EU27+4'!$B$28</f>
        <v>51.7988442727193</v>
      </c>
      <c r="AB2" s="11">
        <f>'Share E-Bikes_SmallPLEVs'!AL2*'Small PLEVs EU27+4'!$B$29</f>
        <v>52.524978922811059</v>
      </c>
      <c r="AC2" s="11">
        <f>'Share E-Bikes_SmallPLEVs'!AM2*'Small PLEVs EU27+4'!$B$30</f>
        <v>53.168383592467364</v>
      </c>
      <c r="AD2" s="11">
        <f>'Share E-Bikes_SmallPLEVs'!AN2*'Small PLEVs EU27+4'!$B$31</f>
        <v>53.739570981236668</v>
      </c>
      <c r="AE2" s="11">
        <f>'Share E-Bikes_SmallPLEVs'!AO2*'Small PLEVs EU27+4'!$B$32</f>
        <v>54.247680343061091</v>
      </c>
      <c r="AF2" s="11">
        <f>'Share E-Bikes_SmallPLEVs'!AP2*'Small PLEVs EU27+4'!$B$33</f>
        <v>54.700637540774075</v>
      </c>
      <c r="AG2" s="11">
        <f>'Share E-Bikes_SmallPLEVs'!AQ2*'Small PLEVs EU27+4'!$B$34</f>
        <v>55.1053069764667</v>
      </c>
      <c r="AH2" s="11">
        <f>'Share E-Bikes_SmallPLEVs'!AR2*'Small PLEVs EU27+4'!$B$35</f>
        <v>55.467630829626351</v>
      </c>
      <c r="AI2" s="11">
        <f>'Share E-Bikes_SmallPLEVs'!AS2*'Small PLEVs EU27+4'!$B$36</f>
        <v>55.792753753465661</v>
      </c>
      <c r="AJ2" s="11">
        <f>'Share E-Bikes_SmallPLEVs'!AT2*'Small PLEVs EU27+4'!$B$37</f>
        <v>56.085132808309957</v>
      </c>
      <c r="AK2" s="11">
        <f>'Share E-Bikes_SmallPLEVs'!AU2*'Small PLEVs EU27+4'!$B$38</f>
        <v>56.348633330154833</v>
      </c>
      <c r="AL2" s="11">
        <f>'Share E-Bikes_SmallPLEVs'!AV2*'Small PLEVs EU27+4'!$B$39</f>
        <v>56.586611901922474</v>
      </c>
      <c r="AM2" s="11">
        <f>'Share E-Bikes_SmallPLEVs'!AW2*'Small PLEVs EU27+4'!$B$40</f>
        <v>56.801987787305258</v>
      </c>
      <c r="AN2" s="11">
        <f>'Share E-Bikes_SmallPLEVs'!AX2*'Small PLEVs EU27+4'!$B$41</f>
        <v>56.997304215202092</v>
      </c>
      <c r="AO2" s="11">
        <f>'Share E-Bikes_SmallPLEVs'!AY2*'Small PLEVs EU27+4'!$B$42</f>
        <v>57.174780838880565</v>
      </c>
      <c r="AP2" s="11">
        <f>'Share E-Bikes_SmallPLEVs'!AZ2*'Small PLEVs EU27+4'!$B$43</f>
        <v>57.336358583395132</v>
      </c>
    </row>
    <row r="3" spans="1:42" x14ac:dyDescent="0.35">
      <c r="A3" t="s">
        <v>20</v>
      </c>
      <c r="B3" s="9">
        <f>'Share E-Bikes_SmallPLEVs'!L3*'Small PLEVs EU27+4'!$B$3</f>
        <v>0.49756398862984524</v>
      </c>
      <c r="C3" s="9">
        <f>'Share E-Bikes_SmallPLEVs'!M3*'Small PLEVs EU27+4'!$B$4</f>
        <v>0.39596261597782934</v>
      </c>
      <c r="D3" s="9">
        <f>'Share E-Bikes_SmallPLEVs'!N3*'Small PLEVs EU27+4'!$B$5</f>
        <v>1.9413048311252201</v>
      </c>
      <c r="E3" s="9">
        <f>'Share E-Bikes_SmallPLEVs'!O3*'Small PLEVs EU27+4'!$B$6</f>
        <v>7.2320265588232706</v>
      </c>
      <c r="F3" s="9">
        <f>'Share E-Bikes_SmallPLEVs'!P3*'Small PLEVs EU27+4'!$B$7</f>
        <v>12.675021764960132</v>
      </c>
      <c r="G3" s="9">
        <f>'Share E-Bikes_SmallPLEVs'!Q3*'Small PLEVs EU27+4'!$B$8</f>
        <v>15.603179445404443</v>
      </c>
      <c r="H3" s="9">
        <f>'Share E-Bikes_SmallPLEVs'!R3*'Small PLEVs EU27+4'!$B$9</f>
        <v>20.266259135404745</v>
      </c>
      <c r="I3" s="9">
        <f>'Share E-Bikes_SmallPLEVs'!S3*'Small PLEVs EU27+4'!$B$10</f>
        <v>26.541720990498799</v>
      </c>
      <c r="J3" s="9">
        <f>'Share E-Bikes_SmallPLEVs'!T3*'Small PLEVs EU27+4'!$B$11</f>
        <v>31.228973969496327</v>
      </c>
      <c r="K3" s="9">
        <f>'Share E-Bikes_SmallPLEVs'!U3*'Small PLEVs EU27+4'!$B$12</f>
        <v>30.492919187543084</v>
      </c>
      <c r="L3" s="9">
        <f>'Share E-Bikes_SmallPLEVs'!V3*'Small PLEVs EU27+4'!$B$13</f>
        <v>26.272503588450824</v>
      </c>
      <c r="M3" s="9">
        <f>'Share E-Bikes_SmallPLEVs'!W3*'Small PLEVs EU27+4'!$B$14</f>
        <v>26.53337964925635</v>
      </c>
      <c r="N3" s="11">
        <f>'Share E-Bikes_SmallPLEVs'!X3*'Small PLEVs EU27+4'!$B$15</f>
        <v>30.156027138938413</v>
      </c>
      <c r="O3" s="11">
        <f>'Share E-Bikes_SmallPLEVs'!Y3*'Small PLEVs EU27+4'!$B$16</f>
        <v>33.603980219510603</v>
      </c>
      <c r="P3" s="11">
        <f>'Share E-Bikes_SmallPLEVs'!Z3*'Small PLEVs EU27+4'!$B$17</f>
        <v>36.812248363354477</v>
      </c>
      <c r="Q3" s="11">
        <f>'Share E-Bikes_SmallPLEVs'!AA3*'Small PLEVs EU27+4'!$B$18</f>
        <v>39.753516143178615</v>
      </c>
      <c r="R3" s="11">
        <f>'Share E-Bikes_SmallPLEVs'!AB3*'Small PLEVs EU27+4'!$B$19</f>
        <v>42.416957649578229</v>
      </c>
      <c r="S3" s="11">
        <f>'Share E-Bikes_SmallPLEVs'!AC3*'Small PLEVs EU27+4'!$B$20</f>
        <v>44.806462671644276</v>
      </c>
      <c r="T3" s="11">
        <f>'Share E-Bikes_SmallPLEVs'!AD3*'Small PLEVs EU27+4'!$B$21</f>
        <v>46.93565355546837</v>
      </c>
      <c r="U3" s="11">
        <f>'Share E-Bikes_SmallPLEVs'!AE3*'Small PLEVs EU27+4'!$B$22</f>
        <v>48.860868055799351</v>
      </c>
      <c r="V3" s="11">
        <f>'Share E-Bikes_SmallPLEVs'!AF3*'Small PLEVs EU27+4'!$B$23</f>
        <v>50.569026778035393</v>
      </c>
      <c r="W3" s="11">
        <f>'Share E-Bikes_SmallPLEVs'!AG3*'Small PLEVs EU27+4'!$B$24</f>
        <v>52.044248077489335</v>
      </c>
      <c r="X3" s="11">
        <f>'Share E-Bikes_SmallPLEVs'!AH3*'Small PLEVs EU27+4'!$B$25</f>
        <v>53.34499821695978</v>
      </c>
      <c r="Y3" s="11">
        <f>'Share E-Bikes_SmallPLEVs'!AI3*'Small PLEVs EU27+4'!$B$26</f>
        <v>54.491920446973239</v>
      </c>
      <c r="Z3" s="11">
        <f>'Share E-Bikes_SmallPLEVs'!AJ3*'Small PLEVs EU27+4'!$B$27</f>
        <v>55.503841032604967</v>
      </c>
      <c r="AA3" s="11">
        <f>'Share E-Bikes_SmallPLEVs'!AK3*'Small PLEVs EU27+4'!$B$28</f>
        <v>56.39763284043206</v>
      </c>
      <c r="AB3" s="11">
        <f>'Share E-Bikes_SmallPLEVs'!AL3*'Small PLEVs EU27+4'!$B$29</f>
        <v>57.188234946783666</v>
      </c>
      <c r="AC3" s="11">
        <f>'Share E-Bikes_SmallPLEVs'!AM3*'Small PLEVs EU27+4'!$B$30</f>
        <v>57.888762165809027</v>
      </c>
      <c r="AD3" s="11">
        <f>'Share E-Bikes_SmallPLEVs'!AN3*'Small PLEVs EU27+4'!$B$31</f>
        <v>58.510660532214516</v>
      </c>
      <c r="AE3" s="11">
        <f>'Share E-Bikes_SmallPLEVs'!AO3*'Small PLEVs EU27+4'!$B$32</f>
        <v>59.063880698287825</v>
      </c>
      <c r="AF3" s="11">
        <f>'Share E-Bikes_SmallPLEVs'!AP3*'Small PLEVs EU27+4'!$B$33</f>
        <v>59.55705219830336</v>
      </c>
      <c r="AG3" s="11">
        <f>'Share E-Bikes_SmallPLEVs'!AQ3*'Small PLEVs EU27+4'!$B$34</f>
        <v>59.997648867522038</v>
      </c>
      <c r="AH3" s="11">
        <f>'Share E-Bikes_SmallPLEVs'!AR3*'Small PLEVs EU27+4'!$B$35</f>
        <v>60.39214044212634</v>
      </c>
      <c r="AI3" s="11">
        <f>'Share E-Bikes_SmallPLEVs'!AS3*'Small PLEVs EU27+4'!$B$36</f>
        <v>60.746128326299157</v>
      </c>
      <c r="AJ3" s="11">
        <f>'Share E-Bikes_SmallPLEVs'!AT3*'Small PLEVs EU27+4'!$B$37</f>
        <v>61.064465285682353</v>
      </c>
      <c r="AK3" s="11">
        <f>'Share E-Bikes_SmallPLEVs'!AU3*'Small PLEVs EU27+4'!$B$38</f>
        <v>61.351359827306261</v>
      </c>
      <c r="AL3" s="11">
        <f>'Share E-Bikes_SmallPLEVs'!AV3*'Small PLEVs EU27+4'!$B$39</f>
        <v>61.610466537173735</v>
      </c>
      <c r="AM3" s="11">
        <f>'Share E-Bikes_SmallPLEVs'!AW3*'Small PLEVs EU27+4'!$B$40</f>
        <v>61.844963856120657</v>
      </c>
      <c r="AN3" s="11">
        <f>'Share E-Bikes_SmallPLEVs'!AX3*'Small PLEVs EU27+4'!$B$41</f>
        <v>62.057620805187604</v>
      </c>
      <c r="AO3" s="11">
        <f>'Share E-Bikes_SmallPLEVs'!AY3*'Small PLEVs EU27+4'!$B$42</f>
        <v>62.250854102194765</v>
      </c>
      <c r="AP3" s="11">
        <f>'Share E-Bikes_SmallPLEVs'!AZ3*'Small PLEVs EU27+4'!$B$43</f>
        <v>62.426776990789335</v>
      </c>
    </row>
    <row r="4" spans="1:42" x14ac:dyDescent="0.35">
      <c r="A4" t="s">
        <v>21</v>
      </c>
      <c r="B4" s="9">
        <f>'Share E-Bikes_SmallPLEVs'!L4*'Small PLEVs EU27+4'!$B$3</f>
        <v>0</v>
      </c>
      <c r="C4" s="9">
        <f>'Share E-Bikes_SmallPLEVs'!M4*'Small PLEVs EU27+4'!$B$4</f>
        <v>0</v>
      </c>
      <c r="D4" s="9">
        <f>'Share E-Bikes_SmallPLEVs'!N4*'Small PLEVs EU27+4'!$B$5</f>
        <v>0</v>
      </c>
      <c r="E4" s="9">
        <f>'Share E-Bikes_SmallPLEVs'!O4*'Small PLEVs EU27+4'!$B$6</f>
        <v>0</v>
      </c>
      <c r="F4" s="9">
        <f>'Share E-Bikes_SmallPLEVs'!P4*'Small PLEVs EU27+4'!$B$7</f>
        <v>0</v>
      </c>
      <c r="G4" s="9">
        <f>'Share E-Bikes_SmallPLEVs'!Q4*'Small PLEVs EU27+4'!$B$8</f>
        <v>0</v>
      </c>
      <c r="H4" s="9">
        <f>'Share E-Bikes_SmallPLEVs'!R4*'Small PLEVs EU27+4'!$B$9</f>
        <v>0</v>
      </c>
      <c r="I4" s="9">
        <f>'Share E-Bikes_SmallPLEVs'!S4*'Small PLEVs EU27+4'!$B$10</f>
        <v>6.2158597167444492E-3</v>
      </c>
      <c r="J4" s="9">
        <f>'Share E-Bikes_SmallPLEVs'!T4*'Small PLEVs EU27+4'!$B$11</f>
        <v>1.205751890714144E-2</v>
      </c>
      <c r="K4" s="9">
        <f>'Share E-Bikes_SmallPLEVs'!U4*'Small PLEVs EU27+4'!$B$12</f>
        <v>6.0742866907456339E-2</v>
      </c>
      <c r="L4" s="9">
        <f>'Share E-Bikes_SmallPLEVs'!V4*'Small PLEVs EU27+4'!$B$13</f>
        <v>6.5408722626848534E-2</v>
      </c>
      <c r="M4" s="9">
        <f>'Share E-Bikes_SmallPLEVs'!W4*'Small PLEVs EU27+4'!$B$14</f>
        <v>0.34163149762991013</v>
      </c>
      <c r="N4" s="11">
        <f>'Share E-Bikes_SmallPLEVs'!X4*'Small PLEVs EU27+4'!$B$15</f>
        <v>0.38827502753997956</v>
      </c>
      <c r="O4" s="11">
        <f>'Share E-Bikes_SmallPLEVs'!Y4*'Small PLEVs EU27+4'!$B$16</f>
        <v>0.43266927321258292</v>
      </c>
      <c r="P4" s="11">
        <f>'Share E-Bikes_SmallPLEVs'!Z4*'Small PLEVs EU27+4'!$B$17</f>
        <v>0.4739774467384697</v>
      </c>
      <c r="Q4" s="11">
        <f>'Share E-Bikes_SmallPLEVs'!AA4*'Small PLEVs EU27+4'!$B$18</f>
        <v>0.51184784733706357</v>
      </c>
      <c r="R4" s="11">
        <f>'Share E-Bikes_SmallPLEVs'!AB4*'Small PLEVs EU27+4'!$B$19</f>
        <v>0.5461410856168869</v>
      </c>
      <c r="S4" s="11">
        <f>'Share E-Bikes_SmallPLEVs'!AC4*'Small PLEVs EU27+4'!$B$20</f>
        <v>0.57690724469928256</v>
      </c>
      <c r="T4" s="11">
        <f>'Share E-Bikes_SmallPLEVs'!AD4*'Small PLEVs EU27+4'!$B$21</f>
        <v>0.60432171959830516</v>
      </c>
      <c r="U4" s="11">
        <f>'Share E-Bikes_SmallPLEVs'!AE4*'Small PLEVs EU27+4'!$B$22</f>
        <v>0.62910988913046362</v>
      </c>
      <c r="V4" s="11">
        <f>'Share E-Bikes_SmallPLEVs'!AF4*'Small PLEVs EU27+4'!$B$23</f>
        <v>0.65110334907341716</v>
      </c>
      <c r="W4" s="11">
        <f>'Share E-Bikes_SmallPLEVs'!AG4*'Small PLEVs EU27+4'!$B$24</f>
        <v>0.67009761473162233</v>
      </c>
      <c r="X4" s="11">
        <f>'Share E-Bikes_SmallPLEVs'!AH4*'Small PLEVs EU27+4'!$B$25</f>
        <v>0.6868454706046323</v>
      </c>
      <c r="Y4" s="11">
        <f>'Share E-Bikes_SmallPLEVs'!AI4*'Small PLEVs EU27+4'!$B$26</f>
        <v>0.7016127096176813</v>
      </c>
      <c r="Z4" s="11">
        <f>'Share E-Bikes_SmallPLEVs'!AJ4*'Small PLEVs EU27+4'!$B$27</f>
        <v>0.71464173003354037</v>
      </c>
      <c r="AA4" s="11">
        <f>'Share E-Bikes_SmallPLEVs'!AK4*'Small PLEVs EU27+4'!$B$28</f>
        <v>0.72614977906135691</v>
      </c>
      <c r="AB4" s="11">
        <f>'Share E-Bikes_SmallPLEVs'!AL4*'Small PLEVs EU27+4'!$B$29</f>
        <v>0.73632920532339485</v>
      </c>
      <c r="AC4" s="11">
        <f>'Share E-Bikes_SmallPLEVs'!AM4*'Small PLEVs EU27+4'!$B$30</f>
        <v>0.74534886908766984</v>
      </c>
      <c r="AD4" s="11">
        <f>'Share E-Bikes_SmallPLEVs'!AN4*'Small PLEVs EU27+4'!$B$31</f>
        <v>0.75335614419160324</v>
      </c>
      <c r="AE4" s="11">
        <f>'Share E-Bikes_SmallPLEVs'!AO4*'Small PLEVs EU27+4'!$B$32</f>
        <v>0.76047915062173177</v>
      </c>
      <c r="AF4" s="11">
        <f>'Share E-Bikes_SmallPLEVs'!AP4*'Small PLEVs EU27+4'!$B$33</f>
        <v>0.76682899826141671</v>
      </c>
      <c r="AG4" s="11">
        <f>'Share E-Bikes_SmallPLEVs'!AQ4*'Small PLEVs EU27+4'!$B$34</f>
        <v>0.77250191674921087</v>
      </c>
      <c r="AH4" s="11">
        <f>'Share E-Bikes_SmallPLEVs'!AR4*'Small PLEVs EU27+4'!$B$35</f>
        <v>0.77758120740935222</v>
      </c>
      <c r="AI4" s="11">
        <f>'Share E-Bikes_SmallPLEVs'!AS4*'Small PLEVs EU27+4'!$B$36</f>
        <v>0.78213899132574038</v>
      </c>
      <c r="AJ4" s="11">
        <f>'Share E-Bikes_SmallPLEVs'!AT4*'Small PLEVs EU27+4'!$B$37</f>
        <v>0.78623775045942967</v>
      </c>
      <c r="AK4" s="11">
        <f>'Share E-Bikes_SmallPLEVs'!AU4*'Small PLEVs EU27+4'!$B$38</f>
        <v>0.78993167159621802</v>
      </c>
      <c r="AL4" s="11">
        <f>'Share E-Bikes_SmallPLEVs'!AV4*'Small PLEVs EU27+4'!$B$39</f>
        <v>0.79326780949150744</v>
      </c>
      <c r="AM4" s="11">
        <f>'Share E-Bikes_SmallPLEVs'!AW4*'Small PLEVs EU27+4'!$B$40</f>
        <v>0.79628708827623162</v>
      </c>
      <c r="AN4" s="11">
        <f>'Share E-Bikes_SmallPLEVs'!AX4*'Small PLEVs EU27+4'!$B$41</f>
        <v>0.79902516058181461</v>
      </c>
      <c r="AO4" s="11">
        <f>'Share E-Bikes_SmallPLEVs'!AY4*'Small PLEVs EU27+4'!$B$42</f>
        <v>0.80151314294671361</v>
      </c>
      <c r="AP4" s="11">
        <f>'Share E-Bikes_SmallPLEVs'!AZ4*'Small PLEVs EU27+4'!$B$43</f>
        <v>0.80377824451660096</v>
      </c>
    </row>
    <row r="5" spans="1:42" x14ac:dyDescent="0.35">
      <c r="A5" t="s">
        <v>22</v>
      </c>
      <c r="B5" s="9">
        <f>'Share E-Bikes_SmallPLEVs'!L5*'Small PLEVs EU27+4'!$B$3</f>
        <v>3.8809991113127928</v>
      </c>
      <c r="C5" s="9">
        <f>'Share E-Bikes_SmallPLEVs'!M5*'Small PLEVs EU27+4'!$B$4</f>
        <v>3.8804336365827279</v>
      </c>
      <c r="D5" s="9">
        <f>'Share E-Bikes_SmallPLEVs'!N5*'Small PLEVs EU27+4'!$B$5</f>
        <v>4.1155662419854666</v>
      </c>
      <c r="E5" s="9">
        <f>'Share E-Bikes_SmallPLEVs'!O5*'Small PLEVs EU27+4'!$B$6</f>
        <v>4.4296162672792532</v>
      </c>
      <c r="F5" s="9">
        <f>'Share E-Bikes_SmallPLEVs'!P5*'Small PLEVs EU27+4'!$B$7</f>
        <v>5.6550097105206749</v>
      </c>
      <c r="G5" s="9">
        <f>'Share E-Bikes_SmallPLEVs'!Q5*'Small PLEVs EU27+4'!$B$8</f>
        <v>7.3036159106148455</v>
      </c>
      <c r="H5" s="9">
        <f>'Share E-Bikes_SmallPLEVs'!R5*'Small PLEVs EU27+4'!$B$9</f>
        <v>9.1680696088735747</v>
      </c>
      <c r="I5" s="9">
        <f>'Share E-Bikes_SmallPLEVs'!S5*'Small PLEVs EU27+4'!$B$10</f>
        <v>10.93991310147023</v>
      </c>
      <c r="J5" s="9">
        <f>'Share E-Bikes_SmallPLEVs'!T5*'Small PLEVs EU27+4'!$B$11</f>
        <v>13.504421175998411</v>
      </c>
      <c r="K5" s="9">
        <f>'Share E-Bikes_SmallPLEVs'!U5*'Small PLEVs EU27+4'!$B$12</f>
        <v>16.157602597383384</v>
      </c>
      <c r="L5" s="9">
        <f>'Share E-Bikes_SmallPLEVs'!V5*'Small PLEVs EU27+4'!$B$13</f>
        <v>18.64148594865183</v>
      </c>
      <c r="M5" s="9">
        <f>'Share E-Bikes_SmallPLEVs'!W5*'Small PLEVs EU27+4'!$B$14</f>
        <v>21.295030018931062</v>
      </c>
      <c r="N5" s="11">
        <f>'Share E-Bikes_SmallPLEVs'!X5*'Small PLEVs EU27+4'!$B$15</f>
        <v>24.202476716658726</v>
      </c>
      <c r="O5" s="11">
        <f>'Share E-Bikes_SmallPLEVs'!Y5*'Small PLEVs EU27+4'!$B$16</f>
        <v>26.969718030251002</v>
      </c>
      <c r="P5" s="11">
        <f>'Share E-Bikes_SmallPLEVs'!Z5*'Small PLEVs EU27+4'!$B$17</f>
        <v>29.544594180031275</v>
      </c>
      <c r="Q5" s="11">
        <f>'Share E-Bikes_SmallPLEVs'!AA5*'Small PLEVs EU27+4'!$B$18</f>
        <v>31.9051824840103</v>
      </c>
      <c r="R5" s="11">
        <f>'Share E-Bikes_SmallPLEVs'!AB5*'Small PLEVs EU27+4'!$B$19</f>
        <v>34.042794336785953</v>
      </c>
      <c r="S5" s="11">
        <f>'Share E-Bikes_SmallPLEVs'!AC5*'Small PLEVs EU27+4'!$B$20</f>
        <v>35.960551586255271</v>
      </c>
      <c r="T5" s="11">
        <f>'Share E-Bikes_SmallPLEVs'!AD5*'Small PLEVs EU27+4'!$B$21</f>
        <v>37.669387188294358</v>
      </c>
      <c r="U5" s="11">
        <f>'Share E-Bikes_SmallPLEVs'!AE5*'Small PLEVs EU27+4'!$B$22</f>
        <v>39.214516422465572</v>
      </c>
      <c r="V5" s="11">
        <f>'Share E-Bikes_SmallPLEVs'!AF5*'Small PLEVs EU27+4'!$B$23</f>
        <v>40.585442092242999</v>
      </c>
      <c r="W5" s="11">
        <f>'Share E-Bikes_SmallPLEVs'!AG5*'Small PLEVs EU27+4'!$B$24</f>
        <v>41.769417984937796</v>
      </c>
      <c r="X5" s="11">
        <f>'Share E-Bikes_SmallPLEVs'!AH5*'Small PLEVs EU27+4'!$B$25</f>
        <v>42.813367667688752</v>
      </c>
      <c r="Y5" s="11">
        <f>'Share E-Bikes_SmallPLEVs'!AI5*'Small PLEVs EU27+4'!$B$26</f>
        <v>43.733858899502131</v>
      </c>
      <c r="Z5" s="11">
        <f>'Share E-Bikes_SmallPLEVs'!AJ5*'Small PLEVs EU27+4'!$B$27</f>
        <v>44.546001172090683</v>
      </c>
      <c r="AA5" s="11">
        <f>'Share E-Bikes_SmallPLEVs'!AK5*'Small PLEVs EU27+4'!$B$28</f>
        <v>45.263336228157918</v>
      </c>
      <c r="AB5" s="11">
        <f>'Share E-Bikes_SmallPLEVs'!AL5*'Small PLEVs EU27+4'!$B$29</f>
        <v>45.89785379849161</v>
      </c>
      <c r="AC5" s="11">
        <f>'Share E-Bikes_SmallPLEVs'!AM5*'Small PLEVs EU27+4'!$B$30</f>
        <v>46.460079506464758</v>
      </c>
      <c r="AD5" s="11">
        <f>'Share E-Bikes_SmallPLEVs'!AN5*'Small PLEVs EU27+4'!$B$31</f>
        <v>46.959199654609932</v>
      </c>
      <c r="AE5" s="11">
        <f>'Share E-Bikes_SmallPLEVs'!AO5*'Small PLEVs EU27+4'!$B$32</f>
        <v>47.403200388754613</v>
      </c>
      <c r="AF5" s="11">
        <f>'Share E-Bikes_SmallPLEVs'!AP5*'Small PLEVs EU27+4'!$B$33</f>
        <v>47.799007558294974</v>
      </c>
      <c r="AG5" s="11">
        <f>'Share E-Bikes_SmallPLEVs'!AQ5*'Small PLEVs EU27+4'!$B$34</f>
        <v>48.152619477367487</v>
      </c>
      <c r="AH5" s="11">
        <f>'Share E-Bikes_SmallPLEVs'!AR5*'Small PLEVs EU27+4'!$B$35</f>
        <v>48.469228595182962</v>
      </c>
      <c r="AI5" s="11">
        <f>'Share E-Bikes_SmallPLEVs'!AS5*'Small PLEVs EU27+4'!$B$36</f>
        <v>48.753330459304493</v>
      </c>
      <c r="AJ5" s="11">
        <f>'Share E-Bikes_SmallPLEVs'!AT5*'Small PLEVs EU27+4'!$B$37</f>
        <v>49.008819778637793</v>
      </c>
      <c r="AK5" s="11">
        <f>'Share E-Bikes_SmallPLEVs'!AU5*'Small PLEVs EU27+4'!$B$38</f>
        <v>49.239074196164268</v>
      </c>
      <c r="AL5" s="11">
        <f>'Share E-Bikes_SmallPLEVs'!AV5*'Small PLEVs EU27+4'!$B$39</f>
        <v>49.447026791637306</v>
      </c>
      <c r="AM5" s="11">
        <f>'Share E-Bikes_SmallPLEVs'!AW5*'Small PLEVs EU27+4'!$B$40</f>
        <v>49.635228502551783</v>
      </c>
      <c r="AN5" s="11">
        <f>'Share E-Bikes_SmallPLEVs'!AX5*'Small PLEVs EU27+4'!$B$41</f>
        <v>49.805901676266458</v>
      </c>
      <c r="AO5" s="11">
        <f>'Share E-Bikes_SmallPLEVs'!AY5*'Small PLEVs EU27+4'!$B$42</f>
        <v>49.960985910345158</v>
      </c>
      <c r="AP5" s="11">
        <f>'Share E-Bikes_SmallPLEVs'!AZ5*'Small PLEVs EU27+4'!$B$43</f>
        <v>50.102177241534797</v>
      </c>
    </row>
    <row r="6" spans="1:42" x14ac:dyDescent="0.35">
      <c r="A6" t="s">
        <v>23</v>
      </c>
      <c r="B6" s="9">
        <f>'Share E-Bikes_SmallPLEVs'!L6*'Small PLEVs EU27+4'!$B$3</f>
        <v>0</v>
      </c>
      <c r="C6" s="9">
        <f>'Share E-Bikes_SmallPLEVs'!M6*'Small PLEVs EU27+4'!$B$4</f>
        <v>0</v>
      </c>
      <c r="D6" s="9">
        <f>'Share E-Bikes_SmallPLEVs'!N6*'Small PLEVs EU27+4'!$B$5</f>
        <v>0</v>
      </c>
      <c r="E6" s="9">
        <f>'Share E-Bikes_SmallPLEVs'!O6*'Small PLEVs EU27+4'!$B$6</f>
        <v>0</v>
      </c>
      <c r="F6" s="9">
        <f>'Share E-Bikes_SmallPLEVs'!P6*'Small PLEVs EU27+4'!$B$7</f>
        <v>0</v>
      </c>
      <c r="G6" s="9">
        <f>'Share E-Bikes_SmallPLEVs'!Q6*'Small PLEVs EU27+4'!$B$8</f>
        <v>0.11066084713052797</v>
      </c>
      <c r="H6" s="9">
        <f>'Share E-Bikes_SmallPLEVs'!R6*'Small PLEVs EU27+4'!$B$9</f>
        <v>0.12063249485359966</v>
      </c>
      <c r="I6" s="9">
        <f>'Share E-Bikes_SmallPLEVs'!S6*'Small PLEVs EU27+4'!$B$10</f>
        <v>0.12431719433488898</v>
      </c>
      <c r="J6" s="9">
        <f>'Share E-Bikes_SmallPLEVs'!T6*'Small PLEVs EU27+4'!$B$11</f>
        <v>0.12057518907141439</v>
      </c>
      <c r="K6" s="9">
        <f>'Share E-Bikes_SmallPLEVs'!U6*'Small PLEVs EU27+4'!$B$12</f>
        <v>1.2148573381491268E-2</v>
      </c>
      <c r="L6" s="9">
        <f>'Share E-Bikes_SmallPLEVs'!V6*'Small PLEVs EU27+4'!$B$13</f>
        <v>6.5408722626848534E-2</v>
      </c>
      <c r="M6" s="9">
        <f>'Share E-Bikes_SmallPLEVs'!W6*'Small PLEVs EU27+4'!$B$14</f>
        <v>5.6938582938318348E-2</v>
      </c>
      <c r="N6" s="11">
        <f>'Share E-Bikes_SmallPLEVs'!X6*'Small PLEVs EU27+4'!$B$15</f>
        <v>6.4712504589996597E-2</v>
      </c>
      <c r="O6" s="11">
        <f>'Share E-Bikes_SmallPLEVs'!Y6*'Small PLEVs EU27+4'!$B$16</f>
        <v>7.2111545535430491E-2</v>
      </c>
      <c r="P6" s="11">
        <f>'Share E-Bikes_SmallPLEVs'!Z6*'Small PLEVs EU27+4'!$B$17</f>
        <v>7.8996241123078279E-2</v>
      </c>
      <c r="Q6" s="11">
        <f>'Share E-Bikes_SmallPLEVs'!AA6*'Small PLEVs EU27+4'!$B$18</f>
        <v>8.530797455617728E-2</v>
      </c>
      <c r="R6" s="11">
        <f>'Share E-Bikes_SmallPLEVs'!AB6*'Small PLEVs EU27+4'!$B$19</f>
        <v>9.1023514269481173E-2</v>
      </c>
      <c r="S6" s="11">
        <f>'Share E-Bikes_SmallPLEVs'!AC6*'Small PLEVs EU27+4'!$B$20</f>
        <v>9.6151207449880441E-2</v>
      </c>
      <c r="T6" s="11">
        <f>'Share E-Bikes_SmallPLEVs'!AD6*'Small PLEVs EU27+4'!$B$21</f>
        <v>0.10072028659971756</v>
      </c>
      <c r="U6" s="11">
        <f>'Share E-Bikes_SmallPLEVs'!AE6*'Small PLEVs EU27+4'!$B$22</f>
        <v>0.10485164818841064</v>
      </c>
      <c r="V6" s="11">
        <f>'Share E-Bikes_SmallPLEVs'!AF6*'Small PLEVs EU27+4'!$B$23</f>
        <v>0.10851722484556955</v>
      </c>
      <c r="W6" s="11">
        <f>'Share E-Bikes_SmallPLEVs'!AG6*'Small PLEVs EU27+4'!$B$24</f>
        <v>0.11168293578860373</v>
      </c>
      <c r="X6" s="11">
        <f>'Share E-Bikes_SmallPLEVs'!AH6*'Small PLEVs EU27+4'!$B$25</f>
        <v>0.11447424510077207</v>
      </c>
      <c r="Y6" s="11">
        <f>'Share E-Bikes_SmallPLEVs'!AI6*'Small PLEVs EU27+4'!$B$26</f>
        <v>0.11693545160294688</v>
      </c>
      <c r="Z6" s="11">
        <f>'Share E-Bikes_SmallPLEVs'!AJ6*'Small PLEVs EU27+4'!$B$27</f>
        <v>0.11910695500559007</v>
      </c>
      <c r="AA6" s="11">
        <f>'Share E-Bikes_SmallPLEVs'!AK6*'Small PLEVs EU27+4'!$B$28</f>
        <v>0.12102496317689286</v>
      </c>
      <c r="AB6" s="11">
        <f>'Share E-Bikes_SmallPLEVs'!AL6*'Small PLEVs EU27+4'!$B$29</f>
        <v>0.12272153422056584</v>
      </c>
      <c r="AC6" s="11">
        <f>'Share E-Bikes_SmallPLEVs'!AM6*'Small PLEVs EU27+4'!$B$30</f>
        <v>0.12422481151461166</v>
      </c>
      <c r="AD6" s="11">
        <f>'Share E-Bikes_SmallPLEVs'!AN6*'Small PLEVs EU27+4'!$B$31</f>
        <v>0.12555935736526722</v>
      </c>
      <c r="AE6" s="11">
        <f>'Share E-Bikes_SmallPLEVs'!AO6*'Small PLEVs EU27+4'!$B$32</f>
        <v>0.12674652510362197</v>
      </c>
      <c r="AF6" s="11">
        <f>'Share E-Bikes_SmallPLEVs'!AP6*'Small PLEVs EU27+4'!$B$33</f>
        <v>0.12780483304356949</v>
      </c>
      <c r="AG6" s="11">
        <f>'Share E-Bikes_SmallPLEVs'!AQ6*'Small PLEVs EU27+4'!$B$34</f>
        <v>0.12875031945820184</v>
      </c>
      <c r="AH6" s="11">
        <f>'Share E-Bikes_SmallPLEVs'!AR6*'Small PLEVs EU27+4'!$B$35</f>
        <v>0.12959686790155872</v>
      </c>
      <c r="AI6" s="11">
        <f>'Share E-Bikes_SmallPLEVs'!AS6*'Small PLEVs EU27+4'!$B$36</f>
        <v>0.1303564985542901</v>
      </c>
      <c r="AJ6" s="11">
        <f>'Share E-Bikes_SmallPLEVs'!AT6*'Small PLEVs EU27+4'!$B$37</f>
        <v>0.13103962507657163</v>
      </c>
      <c r="AK6" s="11">
        <f>'Share E-Bikes_SmallPLEVs'!AU6*'Small PLEVs EU27+4'!$B$38</f>
        <v>0.13165527859936971</v>
      </c>
      <c r="AL6" s="11">
        <f>'Share E-Bikes_SmallPLEVs'!AV6*'Small PLEVs EU27+4'!$B$39</f>
        <v>0.13221130158191793</v>
      </c>
      <c r="AM6" s="11">
        <f>'Share E-Bikes_SmallPLEVs'!AW6*'Small PLEVs EU27+4'!$B$40</f>
        <v>0.13271451471270529</v>
      </c>
      <c r="AN6" s="11">
        <f>'Share E-Bikes_SmallPLEVs'!AX6*'Small PLEVs EU27+4'!$B$41</f>
        <v>0.13317086009696913</v>
      </c>
      <c r="AO6" s="11">
        <f>'Share E-Bikes_SmallPLEVs'!AY6*'Small PLEVs EU27+4'!$B$42</f>
        <v>0.1335855238244523</v>
      </c>
      <c r="AP6" s="11">
        <f>'Share E-Bikes_SmallPLEVs'!AZ6*'Small PLEVs EU27+4'!$B$43</f>
        <v>0.13396304075276683</v>
      </c>
    </row>
    <row r="7" spans="1:42" x14ac:dyDescent="0.35">
      <c r="A7" t="s">
        <v>24</v>
      </c>
      <c r="B7" s="9">
        <f>'Share E-Bikes_SmallPLEVs'!L7*'Small PLEVs EU27+4'!$B$3</f>
        <v>9.9512797725969035E-2</v>
      </c>
      <c r="C7" s="9">
        <f>'Share E-Bikes_SmallPLEVs'!M7*'Small PLEVs EU27+4'!$B$4</f>
        <v>0.15838504639113177</v>
      </c>
      <c r="D7" s="9">
        <f>'Share E-Bikes_SmallPLEVs'!N7*'Small PLEVs EU27+4'!$B$5</f>
        <v>0.38826096622504402</v>
      </c>
      <c r="E7" s="9">
        <f>'Share E-Bikes_SmallPLEVs'!O7*'Small PLEVs EU27+4'!$B$6</f>
        <v>0.45200165992645441</v>
      </c>
      <c r="F7" s="9">
        <f>'Share E-Bikes_SmallPLEVs'!P7*'Small PLEVs EU27+4'!$B$7</f>
        <v>0</v>
      </c>
      <c r="G7" s="9">
        <f>'Share E-Bikes_SmallPLEVs'!Q7*'Small PLEVs EU27+4'!$B$8</f>
        <v>0.11066084713052797</v>
      </c>
      <c r="H7" s="9">
        <f>'Share E-Bikes_SmallPLEVs'!R7*'Small PLEVs EU27+4'!$B$9</f>
        <v>1.809487422803995</v>
      </c>
      <c r="I7" s="9">
        <f>'Share E-Bikes_SmallPLEVs'!S7*'Small PLEVs EU27+4'!$B$10</f>
        <v>1.9890751093582237</v>
      </c>
      <c r="J7" s="9">
        <f>'Share E-Bikes_SmallPLEVs'!T7*'Small PLEVs EU27+4'!$B$11</f>
        <v>2.0497782142140446</v>
      </c>
      <c r="K7" s="9">
        <f>'Share E-Bikes_SmallPLEVs'!U7*'Small PLEVs EU27+4'!$B$12</f>
        <v>9.7188587051930142</v>
      </c>
      <c r="L7" s="9">
        <f>'Share E-Bikes_SmallPLEVs'!V7*'Small PLEVs EU27+4'!$B$13</f>
        <v>9.8113083940272787</v>
      </c>
      <c r="M7" s="9">
        <f>'Share E-Bikes_SmallPLEVs'!W7*'Small PLEVs EU27+4'!$B$14</f>
        <v>14.006891402826314</v>
      </c>
      <c r="N7" s="11">
        <f>'Share E-Bikes_SmallPLEVs'!X7*'Small PLEVs EU27+4'!$B$15</f>
        <v>15.919276129139162</v>
      </c>
      <c r="O7" s="11">
        <f>'Share E-Bikes_SmallPLEVs'!Y7*'Small PLEVs EU27+4'!$B$16</f>
        <v>17.739440201715901</v>
      </c>
      <c r="P7" s="11">
        <f>'Share E-Bikes_SmallPLEVs'!Z7*'Small PLEVs EU27+4'!$B$17</f>
        <v>19.433075316277254</v>
      </c>
      <c r="Q7" s="11">
        <f>'Share E-Bikes_SmallPLEVs'!AA7*'Small PLEVs EU27+4'!$B$18</f>
        <v>20.985761740819608</v>
      </c>
      <c r="R7" s="11">
        <f>'Share E-Bikes_SmallPLEVs'!AB7*'Small PLEVs EU27+4'!$B$19</f>
        <v>22.391784510292368</v>
      </c>
      <c r="S7" s="11">
        <f>'Share E-Bikes_SmallPLEVs'!AC7*'Small PLEVs EU27+4'!$B$20</f>
        <v>23.653197032670583</v>
      </c>
      <c r="T7" s="11">
        <f>'Share E-Bikes_SmallPLEVs'!AD7*'Small PLEVs EU27+4'!$B$21</f>
        <v>24.777190503530516</v>
      </c>
      <c r="U7" s="11">
        <f>'Share E-Bikes_SmallPLEVs'!AE7*'Small PLEVs EU27+4'!$B$22</f>
        <v>25.79350545434901</v>
      </c>
      <c r="V7" s="11">
        <f>'Share E-Bikes_SmallPLEVs'!AF7*'Small PLEVs EU27+4'!$B$23</f>
        <v>26.6952373120101</v>
      </c>
      <c r="W7" s="11">
        <f>'Share E-Bikes_SmallPLEVs'!AG7*'Small PLEVs EU27+4'!$B$24</f>
        <v>27.474002203996516</v>
      </c>
      <c r="X7" s="11">
        <f>'Share E-Bikes_SmallPLEVs'!AH7*'Small PLEVs EU27+4'!$B$25</f>
        <v>28.160664294789928</v>
      </c>
      <c r="Y7" s="11">
        <f>'Share E-Bikes_SmallPLEVs'!AI7*'Small PLEVs EU27+4'!$B$26</f>
        <v>28.76612109432493</v>
      </c>
      <c r="Z7" s="11">
        <f>'Share E-Bikes_SmallPLEVs'!AJ7*'Small PLEVs EU27+4'!$B$27</f>
        <v>29.300310931375151</v>
      </c>
      <c r="AA7" s="11">
        <f>'Share E-Bikes_SmallPLEVs'!AK7*'Small PLEVs EU27+4'!$B$28</f>
        <v>29.772140941515634</v>
      </c>
      <c r="AB7" s="11">
        <f>'Share E-Bikes_SmallPLEVs'!AL7*'Small PLEVs EU27+4'!$B$29</f>
        <v>30.189497418259187</v>
      </c>
      <c r="AC7" s="11">
        <f>'Share E-Bikes_SmallPLEVs'!AM7*'Small PLEVs EU27+4'!$B$30</f>
        <v>30.55930363259446</v>
      </c>
      <c r="AD7" s="11">
        <f>'Share E-Bikes_SmallPLEVs'!AN7*'Small PLEVs EU27+4'!$B$31</f>
        <v>30.887601911855732</v>
      </c>
      <c r="AE7" s="11">
        <f>'Share E-Bikes_SmallPLEVs'!AO7*'Small PLEVs EU27+4'!$B$32</f>
        <v>31.179645175491</v>
      </c>
      <c r="AF7" s="11">
        <f>'Share E-Bikes_SmallPLEVs'!AP7*'Small PLEVs EU27+4'!$B$33</f>
        <v>31.439988928718083</v>
      </c>
      <c r="AG7" s="11">
        <f>'Share E-Bikes_SmallPLEVs'!AQ7*'Small PLEVs EU27+4'!$B$34</f>
        <v>31.672578586717652</v>
      </c>
      <c r="AH7" s="11">
        <f>'Share E-Bikes_SmallPLEVs'!AR7*'Small PLEVs EU27+4'!$B$35</f>
        <v>31.880829503783438</v>
      </c>
      <c r="AI7" s="11">
        <f>'Share E-Bikes_SmallPLEVs'!AS7*'Small PLEVs EU27+4'!$B$36</f>
        <v>32.06769864435536</v>
      </c>
      <c r="AJ7" s="11">
        <f>'Share E-Bikes_SmallPLEVs'!AT7*'Small PLEVs EU27+4'!$B$37</f>
        <v>32.235747768836617</v>
      </c>
      <c r="AK7" s="11">
        <f>'Share E-Bikes_SmallPLEVs'!AU7*'Small PLEVs EU27+4'!$B$38</f>
        <v>32.387198535444945</v>
      </c>
      <c r="AL7" s="11">
        <f>'Share E-Bikes_SmallPLEVs'!AV7*'Small PLEVs EU27+4'!$B$39</f>
        <v>32.523980189151807</v>
      </c>
      <c r="AM7" s="11">
        <f>'Share E-Bikes_SmallPLEVs'!AW7*'Small PLEVs EU27+4'!$B$40</f>
        <v>32.647770619325499</v>
      </c>
      <c r="AN7" s="11">
        <f>'Share E-Bikes_SmallPLEVs'!AX7*'Small PLEVs EU27+4'!$B$41</f>
        <v>32.760031583854406</v>
      </c>
      <c r="AO7" s="11">
        <f>'Share E-Bikes_SmallPLEVs'!AY7*'Small PLEVs EU27+4'!$B$42</f>
        <v>32.862038860815268</v>
      </c>
      <c r="AP7" s="11">
        <f>'Share E-Bikes_SmallPLEVs'!AZ7*'Small PLEVs EU27+4'!$B$43</f>
        <v>32.954908025180643</v>
      </c>
    </row>
    <row r="8" spans="1:42" x14ac:dyDescent="0.35">
      <c r="A8" t="s">
        <v>25</v>
      </c>
      <c r="B8" s="9">
        <f>'Share E-Bikes_SmallPLEVs'!L8*'Small PLEVs EU27+4'!$B$3</f>
        <v>14.926919658895354</v>
      </c>
      <c r="C8" s="9">
        <f>'Share E-Bikes_SmallPLEVs'!M8*'Small PLEVs EU27+4'!$B$4</f>
        <v>24.549682190625422</v>
      </c>
      <c r="D8" s="9">
        <f>'Share E-Bikes_SmallPLEVs'!N8*'Small PLEVs EU27+4'!$B$5</f>
        <v>29.507833433103343</v>
      </c>
      <c r="E8" s="9">
        <f>'Share E-Bikes_SmallPLEVs'!O8*'Small PLEVs EU27+4'!$B$6</f>
        <v>37.064136113969262</v>
      </c>
      <c r="F8" s="9">
        <f>'Share E-Bikes_SmallPLEVs'!P8*'Small PLEVs EU27+4'!$B$7</f>
        <v>46.800080362929727</v>
      </c>
      <c r="G8" s="9">
        <f>'Share E-Bikes_SmallPLEVs'!Q8*'Small PLEVs EU27+4'!$B$8</f>
        <v>59.203553214832461</v>
      </c>
      <c r="H8" s="9">
        <f>'Share E-Bikes_SmallPLEVs'!R8*'Small PLEVs EU27+4'!$B$9</f>
        <v>72.982659386427798</v>
      </c>
      <c r="I8" s="9">
        <f>'Share E-Bikes_SmallPLEVs'!S8*'Small PLEVs EU27+4'!$B$10</f>
        <v>89.508379921120081</v>
      </c>
      <c r="J8" s="9">
        <f>'Share E-Bikes_SmallPLEVs'!T8*'Small PLEVs EU27+4'!$B$11</f>
        <v>118.16368528998611</v>
      </c>
      <c r="K8" s="9">
        <f>'Share E-Bikes_SmallPLEVs'!U8*'Small PLEVs EU27+4'!$B$12</f>
        <v>165.22059798828124</v>
      </c>
      <c r="L8" s="9">
        <f>'Share E-Bikes_SmallPLEVs'!V8*'Small PLEVs EU27+4'!$B$13</f>
        <v>212.57834853725768</v>
      </c>
      <c r="M8" s="9">
        <f>'Share E-Bikes_SmallPLEVs'!W8*'Small PLEVs EU27+4'!$B$14</f>
        <v>227.75433175327339</v>
      </c>
      <c r="N8" s="11">
        <f>'Share E-Bikes_SmallPLEVs'!X8*'Small PLEVs EU27+4'!$B$15</f>
        <v>258.85001835998639</v>
      </c>
      <c r="O8" s="11">
        <f>'Share E-Bikes_SmallPLEVs'!Y8*'Small PLEVs EU27+4'!$B$16</f>
        <v>288.44618214172192</v>
      </c>
      <c r="P8" s="11">
        <f>'Share E-Bikes_SmallPLEVs'!Z8*'Small PLEVs EU27+4'!$B$17</f>
        <v>315.98496449231311</v>
      </c>
      <c r="Q8" s="11">
        <f>'Share E-Bikes_SmallPLEVs'!AA8*'Small PLEVs EU27+4'!$B$18</f>
        <v>341.23189822470914</v>
      </c>
      <c r="R8" s="11">
        <f>'Share E-Bikes_SmallPLEVs'!AB8*'Small PLEVs EU27+4'!$B$19</f>
        <v>364.09405707792467</v>
      </c>
      <c r="S8" s="11">
        <f>'Share E-Bikes_SmallPLEVs'!AC8*'Small PLEVs EU27+4'!$B$20</f>
        <v>384.60482979952167</v>
      </c>
      <c r="T8" s="11">
        <f>'Share E-Bikes_SmallPLEVs'!AD8*'Small PLEVs EU27+4'!$B$21</f>
        <v>402.88114639887016</v>
      </c>
      <c r="U8" s="11">
        <f>'Share E-Bikes_SmallPLEVs'!AE8*'Small PLEVs EU27+4'!$B$22</f>
        <v>419.40659275364243</v>
      </c>
      <c r="V8" s="11">
        <f>'Share E-Bikes_SmallPLEVs'!AF8*'Small PLEVs EU27+4'!$B$23</f>
        <v>434.06889938227812</v>
      </c>
      <c r="W8" s="11">
        <f>'Share E-Bikes_SmallPLEVs'!AG8*'Small PLEVs EU27+4'!$B$24</f>
        <v>446.73174315441491</v>
      </c>
      <c r="X8" s="11">
        <f>'Share E-Bikes_SmallPLEVs'!AH8*'Small PLEVs EU27+4'!$B$25</f>
        <v>457.89698040308826</v>
      </c>
      <c r="Y8" s="11">
        <f>'Share E-Bikes_SmallPLEVs'!AI8*'Small PLEVs EU27+4'!$B$26</f>
        <v>467.74180641178759</v>
      </c>
      <c r="Z8" s="11">
        <f>'Share E-Bikes_SmallPLEVs'!AJ8*'Small PLEVs EU27+4'!$B$27</f>
        <v>476.42782002236032</v>
      </c>
      <c r="AA8" s="11">
        <f>'Share E-Bikes_SmallPLEVs'!AK8*'Small PLEVs EU27+4'!$B$28</f>
        <v>484.09985270757142</v>
      </c>
      <c r="AB8" s="11">
        <f>'Share E-Bikes_SmallPLEVs'!AL8*'Small PLEVs EU27+4'!$B$29</f>
        <v>490.88613688226326</v>
      </c>
      <c r="AC8" s="11">
        <f>'Share E-Bikes_SmallPLEVs'!AM8*'Small PLEVs EU27+4'!$B$30</f>
        <v>496.89924605844664</v>
      </c>
      <c r="AD8" s="11">
        <f>'Share E-Bikes_SmallPLEVs'!AN8*'Small PLEVs EU27+4'!$B$31</f>
        <v>502.23742946106887</v>
      </c>
      <c r="AE8" s="11">
        <f>'Share E-Bikes_SmallPLEVs'!AO8*'Small PLEVs EU27+4'!$B$32</f>
        <v>506.98610041448785</v>
      </c>
      <c r="AF8" s="11">
        <f>'Share E-Bikes_SmallPLEVs'!AP8*'Small PLEVs EU27+4'!$B$33</f>
        <v>511.21933217427784</v>
      </c>
      <c r="AG8" s="11">
        <f>'Share E-Bikes_SmallPLEVs'!AQ8*'Small PLEVs EU27+4'!$B$34</f>
        <v>515.00127783280732</v>
      </c>
      <c r="AH8" s="11">
        <f>'Share E-Bikes_SmallPLEVs'!AR8*'Small PLEVs EU27+4'!$B$35</f>
        <v>518.38747160623484</v>
      </c>
      <c r="AI8" s="11">
        <f>'Share E-Bikes_SmallPLEVs'!AS8*'Small PLEVs EU27+4'!$B$36</f>
        <v>521.42599421716034</v>
      </c>
      <c r="AJ8" s="11">
        <f>'Share E-Bikes_SmallPLEVs'!AT8*'Small PLEVs EU27+4'!$B$37</f>
        <v>524.15850030628644</v>
      </c>
      <c r="AK8" s="11">
        <f>'Share E-Bikes_SmallPLEVs'!AU8*'Small PLEVs EU27+4'!$B$38</f>
        <v>526.62111439747866</v>
      </c>
      <c r="AL8" s="11">
        <f>'Share E-Bikes_SmallPLEVs'!AV8*'Small PLEVs EU27+4'!$B$39</f>
        <v>528.84520632767169</v>
      </c>
      <c r="AM8" s="11">
        <f>'Share E-Bikes_SmallPLEVs'!AW8*'Small PLEVs EU27+4'!$B$40</f>
        <v>530.85805885082118</v>
      </c>
      <c r="AN8" s="11">
        <f>'Share E-Bikes_SmallPLEVs'!AX8*'Small PLEVs EU27+4'!$B$41</f>
        <v>532.68344038787643</v>
      </c>
      <c r="AO8" s="11">
        <f>'Share E-Bikes_SmallPLEVs'!AY8*'Small PLEVs EU27+4'!$B$42</f>
        <v>534.34209529780912</v>
      </c>
      <c r="AP8" s="11">
        <f>'Share E-Bikes_SmallPLEVs'!AZ8*'Small PLEVs EU27+4'!$B$43</f>
        <v>535.85216301106732</v>
      </c>
    </row>
    <row r="9" spans="1:42" x14ac:dyDescent="0.35">
      <c r="A9" t="s">
        <v>26</v>
      </c>
      <c r="B9" s="9">
        <f>'Share E-Bikes_SmallPLEVs'!L9*'Small PLEVs EU27+4'!$B$3</f>
        <v>2.9853839317790709</v>
      </c>
      <c r="C9" s="9">
        <f>'Share E-Bikes_SmallPLEVs'!M9*'Small PLEVs EU27+4'!$B$4</f>
        <v>2.375775695866976</v>
      </c>
      <c r="D9" s="9">
        <f>'Share E-Bikes_SmallPLEVs'!N9*'Small PLEVs EU27+4'!$B$5</f>
        <v>2.3295657973502641</v>
      </c>
      <c r="E9" s="9">
        <f>'Share E-Bikes_SmallPLEVs'!O9*'Small PLEVs EU27+4'!$B$6</f>
        <v>1.1752043158087815</v>
      </c>
      <c r="F9" s="9">
        <f>'Share E-Bikes_SmallPLEVs'!P9*'Small PLEVs EU27+4'!$B$7</f>
        <v>1.9500033484554051</v>
      </c>
      <c r="G9" s="9">
        <f>'Share E-Bikes_SmallPLEVs'!Q9*'Small PLEVs EU27+4'!$B$8</f>
        <v>5.5330423565263995</v>
      </c>
      <c r="H9" s="9">
        <f>'Share E-Bikes_SmallPLEVs'!R9*'Small PLEVs EU27+4'!$B$9</f>
        <v>5.4284622684119848</v>
      </c>
      <c r="I9" s="9">
        <f>'Share E-Bikes_SmallPLEVs'!S9*'Small PLEVs EU27+4'!$B$10</f>
        <v>6.2158597167444487</v>
      </c>
      <c r="J9" s="9">
        <f>'Share E-Bikes_SmallPLEVs'!T9*'Small PLEVs EU27+4'!$B$11</f>
        <v>6.6316353989277914</v>
      </c>
      <c r="K9" s="9">
        <f>'Share E-Bikes_SmallPLEVs'!U9*'Small PLEVs EU27+4'!$B$12</f>
        <v>8.2610298994140621</v>
      </c>
      <c r="L9" s="9">
        <f>'Share E-Bikes_SmallPLEVs'!V9*'Small PLEVs EU27+4'!$B$13</f>
        <v>8.1760903283560662</v>
      </c>
      <c r="M9" s="9">
        <f>'Share E-Bikes_SmallPLEVs'!W9*'Small PLEVs EU27+4'!$B$14</f>
        <v>11.38771658766367</v>
      </c>
      <c r="N9" s="11">
        <f>'Share E-Bikes_SmallPLEVs'!X9*'Small PLEVs EU27+4'!$B$15</f>
        <v>12.942500917999318</v>
      </c>
      <c r="O9" s="11">
        <f>'Share E-Bikes_SmallPLEVs'!Y9*'Small PLEVs EU27+4'!$B$16</f>
        <v>14.422309107086098</v>
      </c>
      <c r="P9" s="11">
        <f>'Share E-Bikes_SmallPLEVs'!Z9*'Small PLEVs EU27+4'!$B$17</f>
        <v>15.799248224615656</v>
      </c>
      <c r="Q9" s="11">
        <f>'Share E-Bikes_SmallPLEVs'!AA9*'Small PLEVs EU27+4'!$B$18</f>
        <v>17.061594911235456</v>
      </c>
      <c r="R9" s="11">
        <f>'Share E-Bikes_SmallPLEVs'!AB9*'Small PLEVs EU27+4'!$B$19</f>
        <v>18.204702853896233</v>
      </c>
      <c r="S9" s="11">
        <f>'Share E-Bikes_SmallPLEVs'!AC9*'Small PLEVs EU27+4'!$B$20</f>
        <v>19.230241489976084</v>
      </c>
      <c r="T9" s="11">
        <f>'Share E-Bikes_SmallPLEVs'!AD9*'Small PLEVs EU27+4'!$B$21</f>
        <v>20.14405731994351</v>
      </c>
      <c r="U9" s="11">
        <f>'Share E-Bikes_SmallPLEVs'!AE9*'Small PLEVs EU27+4'!$B$22</f>
        <v>20.970329637682124</v>
      </c>
      <c r="V9" s="11">
        <f>'Share E-Bikes_SmallPLEVs'!AF9*'Small PLEVs EU27+4'!$B$23</f>
        <v>21.703444969113903</v>
      </c>
      <c r="W9" s="11">
        <f>'Share E-Bikes_SmallPLEVs'!AG9*'Small PLEVs EU27+4'!$B$24</f>
        <v>22.336587157720743</v>
      </c>
      <c r="X9" s="11">
        <f>'Share E-Bikes_SmallPLEVs'!AH9*'Small PLEVs EU27+4'!$B$25</f>
        <v>22.89484902015441</v>
      </c>
      <c r="Y9" s="11">
        <f>'Share E-Bikes_SmallPLEVs'!AI9*'Small PLEVs EU27+4'!$B$26</f>
        <v>23.387090320589373</v>
      </c>
      <c r="Z9" s="11">
        <f>'Share E-Bikes_SmallPLEVs'!AJ9*'Small PLEVs EU27+4'!$B$27</f>
        <v>23.821391001118009</v>
      </c>
      <c r="AA9" s="11">
        <f>'Share E-Bikes_SmallPLEVs'!AK9*'Small PLEVs EU27+4'!$B$28</f>
        <v>24.204992635378563</v>
      </c>
      <c r="AB9" s="11">
        <f>'Share E-Bikes_SmallPLEVs'!AL9*'Small PLEVs EU27+4'!$B$29</f>
        <v>24.544306844113159</v>
      </c>
      <c r="AC9" s="11">
        <f>'Share E-Bikes_SmallPLEVs'!AM9*'Small PLEVs EU27+4'!$B$30</f>
        <v>24.844962302922326</v>
      </c>
      <c r="AD9" s="11">
        <f>'Share E-Bikes_SmallPLEVs'!AN9*'Small PLEVs EU27+4'!$B$31</f>
        <v>25.111871473053437</v>
      </c>
      <c r="AE9" s="11">
        <f>'Share E-Bikes_SmallPLEVs'!AO9*'Small PLEVs EU27+4'!$B$32</f>
        <v>25.34930502072439</v>
      </c>
      <c r="AF9" s="11">
        <f>'Share E-Bikes_SmallPLEVs'!AP9*'Small PLEVs EU27+4'!$B$33</f>
        <v>25.560966608713887</v>
      </c>
      <c r="AG9" s="11">
        <f>'Share E-Bikes_SmallPLEVs'!AQ9*'Small PLEVs EU27+4'!$B$34</f>
        <v>25.750063891640362</v>
      </c>
      <c r="AH9" s="11">
        <f>'Share E-Bikes_SmallPLEVs'!AR9*'Small PLEVs EU27+4'!$B$35</f>
        <v>25.919373580311742</v>
      </c>
      <c r="AI9" s="11">
        <f>'Share E-Bikes_SmallPLEVs'!AS9*'Small PLEVs EU27+4'!$B$36</f>
        <v>26.07129971085801</v>
      </c>
      <c r="AJ9" s="11">
        <f>'Share E-Bikes_SmallPLEVs'!AT9*'Small PLEVs EU27+4'!$B$37</f>
        <v>26.20792501531432</v>
      </c>
      <c r="AK9" s="11">
        <f>'Share E-Bikes_SmallPLEVs'!AU9*'Small PLEVs EU27+4'!$B$38</f>
        <v>26.33105571987393</v>
      </c>
      <c r="AL9" s="11">
        <f>'Share E-Bikes_SmallPLEVs'!AV9*'Small PLEVs EU27+4'!$B$39</f>
        <v>26.442260316383578</v>
      </c>
      <c r="AM9" s="11">
        <f>'Share E-Bikes_SmallPLEVs'!AW9*'Small PLEVs EU27+4'!$B$40</f>
        <v>26.542902942541055</v>
      </c>
      <c r="AN9" s="11">
        <f>'Share E-Bikes_SmallPLEVs'!AX9*'Small PLEVs EU27+4'!$B$41</f>
        <v>26.634172019393819</v>
      </c>
      <c r="AO9" s="11">
        <f>'Share E-Bikes_SmallPLEVs'!AY9*'Small PLEVs EU27+4'!$B$42</f>
        <v>26.717104764890458</v>
      </c>
      <c r="AP9" s="11">
        <f>'Share E-Bikes_SmallPLEVs'!AZ9*'Small PLEVs EU27+4'!$B$43</f>
        <v>26.792608150553367</v>
      </c>
    </row>
    <row r="10" spans="1:42" x14ac:dyDescent="0.35">
      <c r="A10" t="s">
        <v>27</v>
      </c>
      <c r="B10" s="9">
        <f>'Share E-Bikes_SmallPLEVs'!L10*'Small PLEVs EU27+4'!$B$3</f>
        <v>1.4926919658895355</v>
      </c>
      <c r="C10" s="9">
        <f>'Share E-Bikes_SmallPLEVs'!M10*'Small PLEVs EU27+4'!$B$4</f>
        <v>1.5838504639113173</v>
      </c>
      <c r="D10" s="9">
        <f>'Share E-Bikes_SmallPLEVs'!N10*'Small PLEVs EU27+4'!$B$5</f>
        <v>2.3295657973502641</v>
      </c>
      <c r="E10" s="9">
        <f>'Share E-Bikes_SmallPLEVs'!O10*'Small PLEVs EU27+4'!$B$6</f>
        <v>0.90400331985290883</v>
      </c>
      <c r="F10" s="9">
        <f>'Share E-Bikes_SmallPLEVs'!P10*'Small PLEVs EU27+4'!$B$7</f>
        <v>1.7550030136098644</v>
      </c>
      <c r="G10" s="9">
        <f>'Share E-Bikes_SmallPLEVs'!Q10*'Small PLEVs EU27+4'!$B$8</f>
        <v>2.6558603311326712</v>
      </c>
      <c r="H10" s="9">
        <f>'Share E-Bikes_SmallPLEVs'!R10*'Small PLEVs EU27+4'!$B$9</f>
        <v>4.8252997941439864</v>
      </c>
      <c r="I10" s="9">
        <f>'Share E-Bikes_SmallPLEVs'!S10*'Small PLEVs EU27+4'!$B$10</f>
        <v>8.9508379921120067</v>
      </c>
      <c r="J10" s="9">
        <f>'Share E-Bikes_SmallPLEVs'!T10*'Small PLEVs EU27+4'!$B$11</f>
        <v>13.263270797855583</v>
      </c>
      <c r="K10" s="9">
        <f>'Share E-Bikes_SmallPLEVs'!U10*'Small PLEVs EU27+4'!$B$12</f>
        <v>17.372459935532515</v>
      </c>
      <c r="L10" s="9">
        <f>'Share E-Bikes_SmallPLEVs'!V10*'Small PLEVs EU27+4'!$B$13</f>
        <v>23.220096532531226</v>
      </c>
      <c r="M10" s="9">
        <f>'Share E-Bikes_SmallPLEVs'!W10*'Small PLEVs EU27+4'!$B$14</f>
        <v>25.508485156366621</v>
      </c>
      <c r="N10" s="11">
        <f>'Share E-Bikes_SmallPLEVs'!X10*'Small PLEVs EU27+4'!$B$15</f>
        <v>28.991202056318475</v>
      </c>
      <c r="O10" s="11">
        <f>'Share E-Bikes_SmallPLEVs'!Y10*'Small PLEVs EU27+4'!$B$16</f>
        <v>32.305972399872857</v>
      </c>
      <c r="P10" s="11">
        <f>'Share E-Bikes_SmallPLEVs'!Z10*'Small PLEVs EU27+4'!$B$17</f>
        <v>35.390316023139071</v>
      </c>
      <c r="Q10" s="11">
        <f>'Share E-Bikes_SmallPLEVs'!AA10*'Small PLEVs EU27+4'!$B$18</f>
        <v>38.217972601167418</v>
      </c>
      <c r="R10" s="11">
        <f>'Share E-Bikes_SmallPLEVs'!AB10*'Small PLEVs EU27+4'!$B$19</f>
        <v>40.778534392727565</v>
      </c>
      <c r="S10" s="11">
        <f>'Share E-Bikes_SmallPLEVs'!AC10*'Small PLEVs EU27+4'!$B$20</f>
        <v>43.075740937546428</v>
      </c>
      <c r="T10" s="11">
        <f>'Share E-Bikes_SmallPLEVs'!AD10*'Small PLEVs EU27+4'!$B$21</f>
        <v>45.122688396673468</v>
      </c>
      <c r="U10" s="11">
        <f>'Share E-Bikes_SmallPLEVs'!AE10*'Small PLEVs EU27+4'!$B$22</f>
        <v>46.97353838840796</v>
      </c>
      <c r="V10" s="11">
        <f>'Share E-Bikes_SmallPLEVs'!AF10*'Small PLEVs EU27+4'!$B$23</f>
        <v>48.615716730815151</v>
      </c>
      <c r="W10" s="11">
        <f>'Share E-Bikes_SmallPLEVs'!AG10*'Small PLEVs EU27+4'!$B$24</f>
        <v>50.033955233294478</v>
      </c>
      <c r="X10" s="11">
        <f>'Share E-Bikes_SmallPLEVs'!AH10*'Small PLEVs EU27+4'!$B$25</f>
        <v>51.284461805145895</v>
      </c>
      <c r="Y10" s="11">
        <f>'Share E-Bikes_SmallPLEVs'!AI10*'Small PLEVs EU27+4'!$B$26</f>
        <v>52.387082318120214</v>
      </c>
      <c r="Z10" s="11">
        <f>'Share E-Bikes_SmallPLEVs'!AJ10*'Small PLEVs EU27+4'!$B$27</f>
        <v>53.359915842504357</v>
      </c>
      <c r="AA10" s="11">
        <f>'Share E-Bikes_SmallPLEVs'!AK10*'Small PLEVs EU27+4'!$B$28</f>
        <v>54.219183503247997</v>
      </c>
      <c r="AB10" s="11">
        <f>'Share E-Bikes_SmallPLEVs'!AL10*'Small PLEVs EU27+4'!$B$29</f>
        <v>54.979247330813493</v>
      </c>
      <c r="AC10" s="11">
        <f>'Share E-Bikes_SmallPLEVs'!AM10*'Small PLEVs EU27+4'!$B$30</f>
        <v>55.652715558546028</v>
      </c>
      <c r="AD10" s="11">
        <f>'Share E-Bikes_SmallPLEVs'!AN10*'Small PLEVs EU27+4'!$B$31</f>
        <v>56.250592099639725</v>
      </c>
      <c r="AE10" s="11">
        <f>'Share E-Bikes_SmallPLEVs'!AO10*'Small PLEVs EU27+4'!$B$32</f>
        <v>56.782443246422652</v>
      </c>
      <c r="AF10" s="11">
        <f>'Share E-Bikes_SmallPLEVs'!AP10*'Small PLEVs EU27+4'!$B$33</f>
        <v>57.256565203519131</v>
      </c>
      <c r="AG10" s="11">
        <f>'Share E-Bikes_SmallPLEVs'!AQ10*'Small PLEVs EU27+4'!$B$34</f>
        <v>57.680143117274433</v>
      </c>
      <c r="AH10" s="11">
        <f>'Share E-Bikes_SmallPLEVs'!AR10*'Small PLEVs EU27+4'!$B$35</f>
        <v>58.059396819898318</v>
      </c>
      <c r="AI10" s="11">
        <f>'Share E-Bikes_SmallPLEVs'!AS10*'Small PLEVs EU27+4'!$B$36</f>
        <v>58.399711352321972</v>
      </c>
      <c r="AJ10" s="11">
        <f>'Share E-Bikes_SmallPLEVs'!AT10*'Small PLEVs EU27+4'!$B$37</f>
        <v>58.705752034304091</v>
      </c>
      <c r="AK10" s="11">
        <f>'Share E-Bikes_SmallPLEVs'!AU10*'Small PLEVs EU27+4'!$B$38</f>
        <v>58.981564812517618</v>
      </c>
      <c r="AL10" s="11">
        <f>'Share E-Bikes_SmallPLEVs'!AV10*'Small PLEVs EU27+4'!$B$39</f>
        <v>59.23066310869924</v>
      </c>
      <c r="AM10" s="11">
        <f>'Share E-Bikes_SmallPLEVs'!AW10*'Small PLEVs EU27+4'!$B$40</f>
        <v>59.456102591291973</v>
      </c>
      <c r="AN10" s="11">
        <f>'Share E-Bikes_SmallPLEVs'!AX10*'Small PLEVs EU27+4'!$B$41</f>
        <v>59.660545323442165</v>
      </c>
      <c r="AO10" s="11">
        <f>'Share E-Bikes_SmallPLEVs'!AY10*'Small PLEVs EU27+4'!$B$42</f>
        <v>59.846314673354641</v>
      </c>
      <c r="AP10" s="11">
        <f>'Share E-Bikes_SmallPLEVs'!AZ10*'Small PLEVs EU27+4'!$B$43</f>
        <v>60.015442257239549</v>
      </c>
    </row>
    <row r="11" spans="1:42" x14ac:dyDescent="0.35">
      <c r="A11" t="s">
        <v>28</v>
      </c>
      <c r="B11" s="9">
        <f>'Share E-Bikes_SmallPLEVs'!L11*'Small PLEVs EU27+4'!$B$3</f>
        <v>0</v>
      </c>
      <c r="C11" s="9">
        <f>'Share E-Bikes_SmallPLEVs'!M11*'Small PLEVs EU27+4'!$B$4</f>
        <v>0</v>
      </c>
      <c r="D11" s="9">
        <f>'Share E-Bikes_SmallPLEVs'!N11*'Small PLEVs EU27+4'!$B$5</f>
        <v>0</v>
      </c>
      <c r="E11" s="9">
        <f>'Share E-Bikes_SmallPLEVs'!O11*'Small PLEVs EU27+4'!$B$6</f>
        <v>0</v>
      </c>
      <c r="F11" s="9">
        <f>'Share E-Bikes_SmallPLEVs'!P11*'Small PLEVs EU27+4'!$B$7</f>
        <v>0</v>
      </c>
      <c r="G11" s="9">
        <f>'Share E-Bikes_SmallPLEVs'!Q11*'Small PLEVs EU27+4'!$B$8</f>
        <v>0</v>
      </c>
      <c r="H11" s="9">
        <f>'Share E-Bikes_SmallPLEVs'!R11*'Small PLEVs EU27+4'!$B$9</f>
        <v>0.24126498970719931</v>
      </c>
      <c r="I11" s="9">
        <f>'Share E-Bikes_SmallPLEVs'!S11*'Small PLEVs EU27+4'!$B$10</f>
        <v>0.31079298583722248</v>
      </c>
      <c r="J11" s="9">
        <f>'Share E-Bikes_SmallPLEVs'!T11*'Small PLEVs EU27+4'!$B$11</f>
        <v>0.3617255672142432</v>
      </c>
      <c r="K11" s="9">
        <f>'Share E-Bikes_SmallPLEVs'!U11*'Small PLEVs EU27+4'!$B$12</f>
        <v>0.18222860072236902</v>
      </c>
      <c r="L11" s="9">
        <f>'Share E-Bikes_SmallPLEVs'!V11*'Small PLEVs EU27+4'!$B$13</f>
        <v>0.16352180656712131</v>
      </c>
      <c r="M11" s="9">
        <f>'Share E-Bikes_SmallPLEVs'!W11*'Small PLEVs EU27+4'!$B$14</f>
        <v>0.22775433175327339</v>
      </c>
      <c r="N11" s="11">
        <f>'Share E-Bikes_SmallPLEVs'!X11*'Small PLEVs EU27+4'!$B$15</f>
        <v>0.25885001835998639</v>
      </c>
      <c r="O11" s="11">
        <f>'Share E-Bikes_SmallPLEVs'!Y11*'Small PLEVs EU27+4'!$B$16</f>
        <v>0.28844618214172196</v>
      </c>
      <c r="P11" s="11">
        <f>'Share E-Bikes_SmallPLEVs'!Z11*'Small PLEVs EU27+4'!$B$17</f>
        <v>0.31598496449231311</v>
      </c>
      <c r="Q11" s="11">
        <f>'Share E-Bikes_SmallPLEVs'!AA11*'Small PLEVs EU27+4'!$B$18</f>
        <v>0.34123189822470912</v>
      </c>
      <c r="R11" s="11">
        <f>'Share E-Bikes_SmallPLEVs'!AB11*'Small PLEVs EU27+4'!$B$19</f>
        <v>0.36409405707792469</v>
      </c>
      <c r="S11" s="11">
        <f>'Share E-Bikes_SmallPLEVs'!AC11*'Small PLEVs EU27+4'!$B$20</f>
        <v>0.38460482979952176</v>
      </c>
      <c r="T11" s="11">
        <f>'Share E-Bikes_SmallPLEVs'!AD11*'Small PLEVs EU27+4'!$B$21</f>
        <v>0.40288114639887024</v>
      </c>
      <c r="U11" s="11">
        <f>'Share E-Bikes_SmallPLEVs'!AE11*'Small PLEVs EU27+4'!$B$22</f>
        <v>0.41940659275364256</v>
      </c>
      <c r="V11" s="11">
        <f>'Share E-Bikes_SmallPLEVs'!AF11*'Small PLEVs EU27+4'!$B$23</f>
        <v>0.43406889938227822</v>
      </c>
      <c r="W11" s="11">
        <f>'Share E-Bikes_SmallPLEVs'!AG11*'Small PLEVs EU27+4'!$B$24</f>
        <v>0.44673174315441494</v>
      </c>
      <c r="X11" s="11">
        <f>'Share E-Bikes_SmallPLEVs'!AH11*'Small PLEVs EU27+4'!$B$25</f>
        <v>0.45789698040308829</v>
      </c>
      <c r="Y11" s="11">
        <f>'Share E-Bikes_SmallPLEVs'!AI11*'Small PLEVs EU27+4'!$B$26</f>
        <v>0.46774180641178753</v>
      </c>
      <c r="Z11" s="11">
        <f>'Share E-Bikes_SmallPLEVs'!AJ11*'Small PLEVs EU27+4'!$B$27</f>
        <v>0.47642782002236028</v>
      </c>
      <c r="AA11" s="11">
        <f>'Share E-Bikes_SmallPLEVs'!AK11*'Small PLEVs EU27+4'!$B$28</f>
        <v>0.48409985270757144</v>
      </c>
      <c r="AB11" s="11">
        <f>'Share E-Bikes_SmallPLEVs'!AL11*'Small PLEVs EU27+4'!$B$29</f>
        <v>0.49088613688226335</v>
      </c>
      <c r="AC11" s="11">
        <f>'Share E-Bikes_SmallPLEVs'!AM11*'Small PLEVs EU27+4'!$B$30</f>
        <v>0.49689924605844665</v>
      </c>
      <c r="AD11" s="11">
        <f>'Share E-Bikes_SmallPLEVs'!AN11*'Small PLEVs EU27+4'!$B$31</f>
        <v>0.50223742946106886</v>
      </c>
      <c r="AE11" s="11">
        <f>'Share E-Bikes_SmallPLEVs'!AO11*'Small PLEVs EU27+4'!$B$32</f>
        <v>0.50698610041448788</v>
      </c>
      <c r="AF11" s="11">
        <f>'Share E-Bikes_SmallPLEVs'!AP11*'Small PLEVs EU27+4'!$B$33</f>
        <v>0.51121933217427795</v>
      </c>
      <c r="AG11" s="11">
        <f>'Share E-Bikes_SmallPLEVs'!AQ11*'Small PLEVs EU27+4'!$B$34</f>
        <v>0.51500127783280736</v>
      </c>
      <c r="AH11" s="11">
        <f>'Share E-Bikes_SmallPLEVs'!AR11*'Small PLEVs EU27+4'!$B$35</f>
        <v>0.51838747160623488</v>
      </c>
      <c r="AI11" s="11">
        <f>'Share E-Bikes_SmallPLEVs'!AS11*'Small PLEVs EU27+4'!$B$36</f>
        <v>0.5214259942171604</v>
      </c>
      <c r="AJ11" s="11">
        <f>'Share E-Bikes_SmallPLEVs'!AT11*'Small PLEVs EU27+4'!$B$37</f>
        <v>0.52415850030628652</v>
      </c>
      <c r="AK11" s="11">
        <f>'Share E-Bikes_SmallPLEVs'!AU11*'Small PLEVs EU27+4'!$B$38</f>
        <v>0.52662111439747883</v>
      </c>
      <c r="AL11" s="11">
        <f>'Share E-Bikes_SmallPLEVs'!AV11*'Small PLEVs EU27+4'!$B$39</f>
        <v>0.52884520632767174</v>
      </c>
      <c r="AM11" s="11">
        <f>'Share E-Bikes_SmallPLEVs'!AW11*'Small PLEVs EU27+4'!$B$40</f>
        <v>0.53085805885082116</v>
      </c>
      <c r="AN11" s="11">
        <f>'Share E-Bikes_SmallPLEVs'!AX11*'Small PLEVs EU27+4'!$B$41</f>
        <v>0.53268344038787652</v>
      </c>
      <c r="AO11" s="11">
        <f>'Share E-Bikes_SmallPLEVs'!AY11*'Small PLEVs EU27+4'!$B$42</f>
        <v>0.53434209529780918</v>
      </c>
      <c r="AP11" s="11">
        <f>'Share E-Bikes_SmallPLEVs'!AZ11*'Small PLEVs EU27+4'!$B$43</f>
        <v>0.53585216301106731</v>
      </c>
    </row>
    <row r="12" spans="1:42" x14ac:dyDescent="0.35">
      <c r="A12" t="s">
        <v>29</v>
      </c>
      <c r="B12" s="9">
        <f>'Share E-Bikes_SmallPLEVs'!L12*'Small PLEVs EU27+4'!$B$3</f>
        <v>0.29853839317790709</v>
      </c>
      <c r="C12" s="9">
        <f>'Share E-Bikes_SmallPLEVs'!M12*'Small PLEVs EU27+4'!$B$4</f>
        <v>0.23757756958669762</v>
      </c>
      <c r="D12" s="9">
        <f>'Share E-Bikes_SmallPLEVs'!N12*'Small PLEVs EU27+4'!$B$5</f>
        <v>0.38826096622504402</v>
      </c>
      <c r="E12" s="9">
        <f>'Share E-Bikes_SmallPLEVs'!O12*'Small PLEVs EU27+4'!$B$6</f>
        <v>0.90400331985290883</v>
      </c>
      <c r="F12" s="9">
        <f>'Share E-Bikes_SmallPLEVs'!P12*'Small PLEVs EU27+4'!$B$7</f>
        <v>1.462502511341554</v>
      </c>
      <c r="G12" s="9">
        <f>'Share E-Bikes_SmallPLEVs'!Q12*'Small PLEVs EU27+4'!$B$8</f>
        <v>1.6599127069579196</v>
      </c>
      <c r="H12" s="9">
        <f>'Share E-Bikes_SmallPLEVs'!R12*'Small PLEVs EU27+4'!$B$9</f>
        <v>2.4126498970719932</v>
      </c>
      <c r="I12" s="9">
        <f>'Share E-Bikes_SmallPLEVs'!S12*'Small PLEVs EU27+4'!$B$10</f>
        <v>0.74590316600933393</v>
      </c>
      <c r="J12" s="9">
        <f>'Share E-Bikes_SmallPLEVs'!T12*'Small PLEVs EU27+4'!$B$11</f>
        <v>1.808627836071216</v>
      </c>
      <c r="K12" s="9">
        <f>'Share E-Bikes_SmallPLEVs'!U12*'Small PLEVs EU27+4'!$B$12</f>
        <v>2.0652574748535155</v>
      </c>
      <c r="L12" s="9">
        <f>'Share E-Bikes_SmallPLEVs'!V12*'Small PLEVs EU27+4'!$B$13</f>
        <v>2.7253634427853553</v>
      </c>
      <c r="M12" s="9">
        <f>'Share E-Bikes_SmallPLEVs'!W12*'Small PLEVs EU27+4'!$B$14</f>
        <v>4.555086635065468</v>
      </c>
      <c r="N12" s="11">
        <f>'Share E-Bikes_SmallPLEVs'!X12*'Small PLEVs EU27+4'!$B$15</f>
        <v>5.1770003671997271</v>
      </c>
      <c r="O12" s="11">
        <f>'Share E-Bikes_SmallPLEVs'!Y12*'Small PLEVs EU27+4'!$B$16</f>
        <v>5.768923642834439</v>
      </c>
      <c r="P12" s="11">
        <f>'Share E-Bikes_SmallPLEVs'!Z12*'Small PLEVs EU27+4'!$B$17</f>
        <v>6.3196992898462625</v>
      </c>
      <c r="Q12" s="11">
        <f>'Share E-Bikes_SmallPLEVs'!AA12*'Small PLEVs EU27+4'!$B$18</f>
        <v>6.8246379644941824</v>
      </c>
      <c r="R12" s="11">
        <f>'Share E-Bikes_SmallPLEVs'!AB12*'Small PLEVs EU27+4'!$B$19</f>
        <v>7.2818811415584932</v>
      </c>
      <c r="S12" s="11">
        <f>'Share E-Bikes_SmallPLEVs'!AC12*'Small PLEVs EU27+4'!$B$20</f>
        <v>7.6920965959904333</v>
      </c>
      <c r="T12" s="11">
        <f>'Share E-Bikes_SmallPLEVs'!AD12*'Small PLEVs EU27+4'!$B$21</f>
        <v>8.0576229279774036</v>
      </c>
      <c r="U12" s="11">
        <f>'Share E-Bikes_SmallPLEVs'!AE12*'Small PLEVs EU27+4'!$B$22</f>
        <v>8.3881318550728494</v>
      </c>
      <c r="V12" s="11">
        <f>'Share E-Bikes_SmallPLEVs'!AF12*'Small PLEVs EU27+4'!$B$23</f>
        <v>8.681377987645563</v>
      </c>
      <c r="W12" s="11">
        <f>'Share E-Bikes_SmallPLEVs'!AG12*'Small PLEVs EU27+4'!$B$24</f>
        <v>8.9346348630883003</v>
      </c>
      <c r="X12" s="11">
        <f>'Share E-Bikes_SmallPLEVs'!AH12*'Small PLEVs EU27+4'!$B$25</f>
        <v>9.157939608061767</v>
      </c>
      <c r="Y12" s="11">
        <f>'Share E-Bikes_SmallPLEVs'!AI12*'Small PLEVs EU27+4'!$B$26</f>
        <v>9.3548361282357533</v>
      </c>
      <c r="Z12" s="11">
        <f>'Share E-Bikes_SmallPLEVs'!AJ12*'Small PLEVs EU27+4'!$B$27</f>
        <v>9.5285564004472079</v>
      </c>
      <c r="AA12" s="11">
        <f>'Share E-Bikes_SmallPLEVs'!AK12*'Small PLEVs EU27+4'!$B$28</f>
        <v>9.6819970541514291</v>
      </c>
      <c r="AB12" s="11">
        <f>'Share E-Bikes_SmallPLEVs'!AL12*'Small PLEVs EU27+4'!$B$29</f>
        <v>9.8177227376452691</v>
      </c>
      <c r="AC12" s="11">
        <f>'Share E-Bikes_SmallPLEVs'!AM12*'Small PLEVs EU27+4'!$B$30</f>
        <v>9.9379849211689351</v>
      </c>
      <c r="AD12" s="11">
        <f>'Share E-Bikes_SmallPLEVs'!AN12*'Small PLEVs EU27+4'!$B$31</f>
        <v>10.044748589221379</v>
      </c>
      <c r="AE12" s="11">
        <f>'Share E-Bikes_SmallPLEVs'!AO12*'Small PLEVs EU27+4'!$B$32</f>
        <v>10.139722008289761</v>
      </c>
      <c r="AF12" s="11">
        <f>'Share E-Bikes_SmallPLEVs'!AP12*'Small PLEVs EU27+4'!$B$33</f>
        <v>10.224386643485561</v>
      </c>
      <c r="AG12" s="11">
        <f>'Share E-Bikes_SmallPLEVs'!AQ12*'Small PLEVs EU27+4'!$B$34</f>
        <v>10.300025556656152</v>
      </c>
      <c r="AH12" s="11">
        <f>'Share E-Bikes_SmallPLEVs'!AR12*'Small PLEVs EU27+4'!$B$35</f>
        <v>10.367749432124702</v>
      </c>
      <c r="AI12" s="11">
        <f>'Share E-Bikes_SmallPLEVs'!AS12*'Small PLEVs EU27+4'!$B$36</f>
        <v>10.42851988434321</v>
      </c>
      <c r="AJ12" s="11">
        <f>'Share E-Bikes_SmallPLEVs'!AT12*'Small PLEVs EU27+4'!$B$37</f>
        <v>10.483170006125732</v>
      </c>
      <c r="AK12" s="11">
        <f>'Share E-Bikes_SmallPLEVs'!AU12*'Small PLEVs EU27+4'!$B$38</f>
        <v>10.532422287949577</v>
      </c>
      <c r="AL12" s="11">
        <f>'Share E-Bikes_SmallPLEVs'!AV12*'Small PLEVs EU27+4'!$B$39</f>
        <v>10.576904126553437</v>
      </c>
      <c r="AM12" s="11">
        <f>'Share E-Bikes_SmallPLEVs'!AW12*'Small PLEVs EU27+4'!$B$40</f>
        <v>10.617161177016426</v>
      </c>
      <c r="AN12" s="11">
        <f>'Share E-Bikes_SmallPLEVs'!AX12*'Small PLEVs EU27+4'!$B$41</f>
        <v>10.653668807757532</v>
      </c>
      <c r="AO12" s="11">
        <f>'Share E-Bikes_SmallPLEVs'!AY12*'Small PLEVs EU27+4'!$B$42</f>
        <v>10.686841905956188</v>
      </c>
      <c r="AP12" s="11">
        <f>'Share E-Bikes_SmallPLEVs'!AZ12*'Small PLEVs EU27+4'!$B$43</f>
        <v>10.717043260221351</v>
      </c>
    </row>
    <row r="13" spans="1:42" x14ac:dyDescent="0.35">
      <c r="A13" t="s">
        <v>30</v>
      </c>
      <c r="B13" s="9">
        <f>'Share E-Bikes_SmallPLEVs'!L13*'Small PLEVs EU27+4'!$B$3</f>
        <v>3.980511909038762</v>
      </c>
      <c r="C13" s="9">
        <f>'Share E-Bikes_SmallPLEVs'!M13*'Small PLEVs EU27+4'!$B$4</f>
        <v>3.1677009278226347</v>
      </c>
      <c r="D13" s="9">
        <f>'Share E-Bikes_SmallPLEVs'!N13*'Small PLEVs EU27+4'!$B$5</f>
        <v>3.5720008892704049</v>
      </c>
      <c r="E13" s="9">
        <f>'Share E-Bikes_SmallPLEVs'!O13*'Small PLEVs EU27+4'!$B$6</f>
        <v>5.0624185911762893</v>
      </c>
      <c r="F13" s="9">
        <f>'Share E-Bikes_SmallPLEVs'!P13*'Small PLEVs EU27+4'!$B$7</f>
        <v>7.6050130589760805</v>
      </c>
      <c r="G13" s="9">
        <f>'Share E-Bikes_SmallPLEVs'!Q13*'Small PLEVs EU27+4'!$B$8</f>
        <v>11.287406407313854</v>
      </c>
      <c r="H13" s="9">
        <f>'Share E-Bikes_SmallPLEVs'!R13*'Small PLEVs EU27+4'!$B$9</f>
        <v>16.164754310382353</v>
      </c>
      <c r="I13" s="9">
        <f>'Share E-Bikes_SmallPLEVs'!S13*'Small PLEVs EU27+4'!$B$10</f>
        <v>34.560180025099136</v>
      </c>
      <c r="J13" s="9">
        <f>'Share E-Bikes_SmallPLEVs'!T13*'Small PLEVs EU27+4'!$B$11</f>
        <v>40.754413906138062</v>
      </c>
      <c r="K13" s="9">
        <f>'Share E-Bikes_SmallPLEVs'!U13*'Small PLEVs EU27+4'!$B$12</f>
        <v>47.136464720186119</v>
      </c>
      <c r="L13" s="9">
        <f>'Share E-Bikes_SmallPLEVs'!V13*'Small PLEVs EU27+4'!$B$13</f>
        <v>56.142486921378321</v>
      </c>
      <c r="M13" s="9">
        <f>'Share E-Bikes_SmallPLEVs'!W13*'Small PLEVs EU27+4'!$B$14</f>
        <v>75.045052312703589</v>
      </c>
      <c r="N13" s="11">
        <f>'Share E-Bikes_SmallPLEVs'!X13*'Small PLEVs EU27+4'!$B$15</f>
        <v>85.291081049615514</v>
      </c>
      <c r="O13" s="11">
        <f>'Share E-Bikes_SmallPLEVs'!Y13*'Small PLEVs EU27+4'!$B$16</f>
        <v>95.043017015697387</v>
      </c>
      <c r="P13" s="11">
        <f>'Share E-Bikes_SmallPLEVs'!Z13*'Small PLEVs EU27+4'!$B$17</f>
        <v>104.11704580021717</v>
      </c>
      <c r="Q13" s="11">
        <f>'Share E-Bikes_SmallPLEVs'!AA13*'Small PLEVs EU27+4'!$B$18</f>
        <v>112.43591046504164</v>
      </c>
      <c r="R13" s="11">
        <f>'Share E-Bikes_SmallPLEVs'!AB13*'Small PLEVs EU27+4'!$B$19</f>
        <v>119.96899180717618</v>
      </c>
      <c r="S13" s="11">
        <f>'Share E-Bikes_SmallPLEVs'!AC13*'Small PLEVs EU27+4'!$B$20</f>
        <v>126.7272914189424</v>
      </c>
      <c r="T13" s="11">
        <f>'Share E-Bikes_SmallPLEVs'!AD13*'Small PLEVs EU27+4'!$B$21</f>
        <v>132.74933773842773</v>
      </c>
      <c r="U13" s="11">
        <f>'Share E-Bikes_SmallPLEVs'!AE13*'Small PLEVs EU27+4'!$B$22</f>
        <v>138.19447231232522</v>
      </c>
      <c r="V13" s="11">
        <f>'Share E-Bikes_SmallPLEVs'!AF13*'Small PLEVs EU27+4'!$B$23</f>
        <v>143.02570234646063</v>
      </c>
      <c r="W13" s="11">
        <f>'Share E-Bikes_SmallPLEVs'!AG13*'Small PLEVs EU27+4'!$B$24</f>
        <v>147.19810936937972</v>
      </c>
      <c r="X13" s="11">
        <f>'Share E-Bikes_SmallPLEVs'!AH13*'Small PLEVs EU27+4'!$B$25</f>
        <v>150.8770550428176</v>
      </c>
      <c r="Y13" s="11">
        <f>'Share E-Bikes_SmallPLEVs'!AI13*'Small PLEVs EU27+4'!$B$26</f>
        <v>154.12092521268403</v>
      </c>
      <c r="Z13" s="11">
        <f>'Share E-Bikes_SmallPLEVs'!AJ13*'Small PLEVs EU27+4'!$B$27</f>
        <v>156.98296669736771</v>
      </c>
      <c r="AA13" s="11">
        <f>'Share E-Bikes_SmallPLEVs'!AK13*'Small PLEVs EU27+4'!$B$28</f>
        <v>159.51090146714475</v>
      </c>
      <c r="AB13" s="11">
        <f>'Share E-Bikes_SmallPLEVs'!AL13*'Small PLEVs EU27+4'!$B$29</f>
        <v>161.74698210270574</v>
      </c>
      <c r="AC13" s="11">
        <f>'Share E-Bikes_SmallPLEVs'!AM13*'Small PLEVs EU27+4'!$B$30</f>
        <v>163.72830157625816</v>
      </c>
      <c r="AD13" s="11">
        <f>'Share E-Bikes_SmallPLEVs'!AN13*'Small PLEVs EU27+4'!$B$31</f>
        <v>165.48723300742222</v>
      </c>
      <c r="AE13" s="11">
        <f>'Share E-Bikes_SmallPLEVs'!AO13*'Small PLEVs EU27+4'!$B$32</f>
        <v>167.05192008657374</v>
      </c>
      <c r="AF13" s="11">
        <f>'Share E-Bikes_SmallPLEVs'!AP13*'Small PLEVs EU27+4'!$B$33</f>
        <v>168.44676995142459</v>
      </c>
      <c r="AG13" s="11">
        <f>'Share E-Bikes_SmallPLEVs'!AQ13*'Small PLEVs EU27+4'!$B$34</f>
        <v>169.69292104591003</v>
      </c>
      <c r="AH13" s="11">
        <f>'Share E-Bikes_SmallPLEVs'!AR13*'Small PLEVs EU27+4'!$B$35</f>
        <v>170.80867189425439</v>
      </c>
      <c r="AI13" s="11">
        <f>'Share E-Bikes_SmallPLEVs'!AS13*'Small PLEVs EU27+4'!$B$36</f>
        <v>171.80986509455434</v>
      </c>
      <c r="AJ13" s="11">
        <f>'Share E-Bikes_SmallPLEVs'!AT13*'Small PLEVs EU27+4'!$B$37</f>
        <v>172.71022585092143</v>
      </c>
      <c r="AK13" s="11">
        <f>'Share E-Bikes_SmallPLEVs'!AU13*'Small PLEVs EU27+4'!$B$38</f>
        <v>173.52165719396928</v>
      </c>
      <c r="AL13" s="11">
        <f>'Share E-Bikes_SmallPLEVs'!AV13*'Small PLEVs EU27+4'!$B$39</f>
        <v>174.25449548496786</v>
      </c>
      <c r="AM13" s="11">
        <f>'Share E-Bikes_SmallPLEVs'!AW13*'Small PLEVs EU27+4'!$B$40</f>
        <v>174.9177303913456</v>
      </c>
      <c r="AN13" s="11">
        <f>'Share E-Bikes_SmallPLEVs'!AX13*'Small PLEVs EU27+4'!$B$41</f>
        <v>175.51919360780533</v>
      </c>
      <c r="AO13" s="11">
        <f>'Share E-Bikes_SmallPLEVs'!AY13*'Small PLEVs EU27+4'!$B$42</f>
        <v>176.06572040062815</v>
      </c>
      <c r="AP13" s="11">
        <f>'Share E-Bikes_SmallPLEVs'!AZ13*'Small PLEVs EU27+4'!$B$43</f>
        <v>176.56328771214669</v>
      </c>
    </row>
    <row r="14" spans="1:42" x14ac:dyDescent="0.35">
      <c r="A14" t="s">
        <v>31</v>
      </c>
      <c r="B14" s="9">
        <f>'Share E-Bikes_SmallPLEVs'!L14*'Small PLEVs EU27+4'!$B$3</f>
        <v>2.9853839317790709</v>
      </c>
      <c r="C14" s="9">
        <f>'Share E-Bikes_SmallPLEVs'!M14*'Small PLEVs EU27+4'!$B$4</f>
        <v>1.5838504639113173</v>
      </c>
      <c r="D14" s="9">
        <f>'Share E-Bikes_SmallPLEVs'!N14*'Small PLEVs EU27+4'!$B$5</f>
        <v>2.3295657973502641</v>
      </c>
      <c r="E14" s="9">
        <f>'Share E-Bikes_SmallPLEVs'!O14*'Small PLEVs EU27+4'!$B$6</f>
        <v>2.2600082996322723</v>
      </c>
      <c r="F14" s="9">
        <f>'Share E-Bikes_SmallPLEVs'!P14*'Small PLEVs EU27+4'!$B$7</f>
        <v>4.8750083711385122</v>
      </c>
      <c r="G14" s="9">
        <f>'Share E-Bikes_SmallPLEVs'!Q14*'Small PLEVs EU27+4'!$B$8</f>
        <v>4.4264338852211189</v>
      </c>
      <c r="H14" s="9">
        <f>'Share E-Bikes_SmallPLEVs'!R14*'Small PLEVs EU27+4'!$B$9</f>
        <v>9.0474371140199761</v>
      </c>
      <c r="I14" s="9">
        <f>'Share E-Bikes_SmallPLEVs'!S14*'Small PLEVs EU27+4'!$B$10</f>
        <v>8.4535692147724504</v>
      </c>
      <c r="J14" s="9">
        <f>'Share E-Bikes_SmallPLEVs'!T14*'Small PLEVs EU27+4'!$B$11</f>
        <v>7.3550865333562783</v>
      </c>
      <c r="K14" s="9">
        <f>'Share E-Bikes_SmallPLEVs'!U14*'Small PLEVs EU27+4'!$B$12</f>
        <v>12.27005911530618</v>
      </c>
      <c r="L14" s="9">
        <f>'Share E-Bikes_SmallPLEVs'!V14*'Small PLEVs EU27+4'!$B$13</f>
        <v>16.679224269846376</v>
      </c>
      <c r="M14" s="9">
        <f>'Share E-Bikes_SmallPLEVs'!W14*'Small PLEVs EU27+4'!$B$14</f>
        <v>26.191748151626442</v>
      </c>
      <c r="N14" s="11">
        <f>'Share E-Bikes_SmallPLEVs'!X14*'Small PLEVs EU27+4'!$B$15</f>
        <v>29.767752111398433</v>
      </c>
      <c r="O14" s="11">
        <f>'Share E-Bikes_SmallPLEVs'!Y14*'Small PLEVs EU27+4'!$B$16</f>
        <v>33.171310946298028</v>
      </c>
      <c r="P14" s="11">
        <f>'Share E-Bikes_SmallPLEVs'!Z14*'Small PLEVs EU27+4'!$B$17</f>
        <v>36.338270916616011</v>
      </c>
      <c r="Q14" s="11">
        <f>'Share E-Bikes_SmallPLEVs'!AA14*'Small PLEVs EU27+4'!$B$18</f>
        <v>39.241668295841549</v>
      </c>
      <c r="R14" s="11">
        <f>'Share E-Bikes_SmallPLEVs'!AB14*'Small PLEVs EU27+4'!$B$19</f>
        <v>41.870816563961341</v>
      </c>
      <c r="S14" s="11">
        <f>'Share E-Bikes_SmallPLEVs'!AC14*'Small PLEVs EU27+4'!$B$20</f>
        <v>44.229555426944991</v>
      </c>
      <c r="T14" s="11">
        <f>'Share E-Bikes_SmallPLEVs'!AD14*'Small PLEVs EU27+4'!$B$21</f>
        <v>46.331331835870074</v>
      </c>
      <c r="U14" s="11">
        <f>'Share E-Bikes_SmallPLEVs'!AE14*'Small PLEVs EU27+4'!$B$22</f>
        <v>48.231758166668882</v>
      </c>
      <c r="V14" s="11">
        <f>'Share E-Bikes_SmallPLEVs'!AF14*'Small PLEVs EU27+4'!$B$23</f>
        <v>49.917923428961984</v>
      </c>
      <c r="W14" s="11">
        <f>'Share E-Bikes_SmallPLEVs'!AG14*'Small PLEVs EU27+4'!$B$24</f>
        <v>51.374150462757719</v>
      </c>
      <c r="X14" s="11">
        <f>'Share E-Bikes_SmallPLEVs'!AH14*'Small PLEVs EU27+4'!$B$25</f>
        <v>52.65815274635515</v>
      </c>
      <c r="Y14" s="11">
        <f>'Share E-Bikes_SmallPLEVs'!AI14*'Small PLEVs EU27+4'!$B$26</f>
        <v>53.790307737355576</v>
      </c>
      <c r="Z14" s="11">
        <f>'Share E-Bikes_SmallPLEVs'!AJ14*'Small PLEVs EU27+4'!$B$27</f>
        <v>54.789199302571433</v>
      </c>
      <c r="AA14" s="11">
        <f>'Share E-Bikes_SmallPLEVs'!AK14*'Small PLEVs EU27+4'!$B$28</f>
        <v>55.671483061370708</v>
      </c>
      <c r="AB14" s="11">
        <f>'Share E-Bikes_SmallPLEVs'!AL14*'Small PLEVs EU27+4'!$B$29</f>
        <v>56.451905741460287</v>
      </c>
      <c r="AC14" s="11">
        <f>'Share E-Bikes_SmallPLEVs'!AM14*'Small PLEVs EU27+4'!$B$30</f>
        <v>57.14341329672137</v>
      </c>
      <c r="AD14" s="11">
        <f>'Share E-Bikes_SmallPLEVs'!AN14*'Small PLEVs EU27+4'!$B$31</f>
        <v>57.757304388022924</v>
      </c>
      <c r="AE14" s="11">
        <f>'Share E-Bikes_SmallPLEVs'!AO14*'Small PLEVs EU27+4'!$B$32</f>
        <v>58.303401547666112</v>
      </c>
      <c r="AF14" s="11">
        <f>'Share E-Bikes_SmallPLEVs'!AP14*'Small PLEVs EU27+4'!$B$33</f>
        <v>58.790223200041957</v>
      </c>
      <c r="AG14" s="11">
        <f>'Share E-Bikes_SmallPLEVs'!AQ14*'Small PLEVs EU27+4'!$B$34</f>
        <v>59.225146950772846</v>
      </c>
      <c r="AH14" s="11">
        <f>'Share E-Bikes_SmallPLEVs'!AR14*'Small PLEVs EU27+4'!$B$35</f>
        <v>59.614559234717014</v>
      </c>
      <c r="AI14" s="11">
        <f>'Share E-Bikes_SmallPLEVs'!AS14*'Small PLEVs EU27+4'!$B$36</f>
        <v>59.963989334973448</v>
      </c>
      <c r="AJ14" s="11">
        <f>'Share E-Bikes_SmallPLEVs'!AT14*'Small PLEVs EU27+4'!$B$37</f>
        <v>60.278227535222939</v>
      </c>
      <c r="AK14" s="11">
        <f>'Share E-Bikes_SmallPLEVs'!AU14*'Small PLEVs EU27+4'!$B$38</f>
        <v>60.561428155710047</v>
      </c>
      <c r="AL14" s="11">
        <f>'Share E-Bikes_SmallPLEVs'!AV14*'Small PLEVs EU27+4'!$B$39</f>
        <v>60.817198727682246</v>
      </c>
      <c r="AM14" s="11">
        <f>'Share E-Bikes_SmallPLEVs'!AW14*'Small PLEVs EU27+4'!$B$40</f>
        <v>61.048676767844441</v>
      </c>
      <c r="AN14" s="11">
        <f>'Share E-Bikes_SmallPLEVs'!AX14*'Small PLEVs EU27+4'!$B$41</f>
        <v>61.258595644605798</v>
      </c>
      <c r="AO14" s="11">
        <f>'Share E-Bikes_SmallPLEVs'!AY14*'Small PLEVs EU27+4'!$B$42</f>
        <v>61.449340959248062</v>
      </c>
      <c r="AP14" s="11">
        <f>'Share E-Bikes_SmallPLEVs'!AZ14*'Small PLEVs EU27+4'!$B$43</f>
        <v>61.622998746272742</v>
      </c>
    </row>
    <row r="15" spans="1:42" x14ac:dyDescent="0.35">
      <c r="A15" t="s">
        <v>32</v>
      </c>
      <c r="B15" s="9">
        <f>'Share E-Bikes_SmallPLEVs'!L15*'Small PLEVs EU27+4'!$B$3</f>
        <v>9.9512797725969035E-2</v>
      </c>
      <c r="C15" s="9">
        <f>'Share E-Bikes_SmallPLEVs'!M15*'Small PLEVs EU27+4'!$B$4</f>
        <v>7.9192523195565884E-2</v>
      </c>
      <c r="D15" s="9">
        <f>'Share E-Bikes_SmallPLEVs'!N15*'Small PLEVs EU27+4'!$B$5</f>
        <v>7.7652193245008813E-2</v>
      </c>
      <c r="E15" s="9">
        <f>'Share E-Bikes_SmallPLEVs'!O15*'Small PLEVs EU27+4'!$B$6</f>
        <v>9.0400331985290891E-2</v>
      </c>
      <c r="F15" s="9">
        <f>'Share E-Bikes_SmallPLEVs'!P15*'Small PLEVs EU27+4'!$B$7</f>
        <v>9.7500167422770248E-2</v>
      </c>
      <c r="G15" s="9">
        <f>'Share E-Bikes_SmallPLEVs'!Q15*'Small PLEVs EU27+4'!$B$8</f>
        <v>0.11066084713052797</v>
      </c>
      <c r="H15" s="9">
        <f>'Share E-Bikes_SmallPLEVs'!R15*'Small PLEVs EU27+4'!$B$9</f>
        <v>0.24126498970719931</v>
      </c>
      <c r="I15" s="9">
        <f>'Share E-Bikes_SmallPLEVs'!S15*'Small PLEVs EU27+4'!$B$10</f>
        <v>0.26106610810326686</v>
      </c>
      <c r="J15" s="9">
        <f>'Share E-Bikes_SmallPLEVs'!T15*'Small PLEVs EU27+4'!$B$11</f>
        <v>0.26526541595711167</v>
      </c>
      <c r="K15" s="9">
        <f>'Share E-Bikes_SmallPLEVs'!U15*'Small PLEVs EU27+4'!$B$12</f>
        <v>0.27941718777429914</v>
      </c>
      <c r="L15" s="9">
        <f>'Share E-Bikes_SmallPLEVs'!V15*'Small PLEVs EU27+4'!$B$13</f>
        <v>0.55597414232821241</v>
      </c>
      <c r="M15" s="9">
        <f>'Share E-Bikes_SmallPLEVs'!W15*'Small PLEVs EU27+4'!$B$14</f>
        <v>0.56938582938318349</v>
      </c>
      <c r="N15" s="11">
        <f>'Share E-Bikes_SmallPLEVs'!X15*'Small PLEVs EU27+4'!$B$15</f>
        <v>0.64712504589996589</v>
      </c>
      <c r="O15" s="11">
        <f>'Share E-Bikes_SmallPLEVs'!Y15*'Small PLEVs EU27+4'!$B$16</f>
        <v>0.72111545535430488</v>
      </c>
      <c r="P15" s="11">
        <f>'Share E-Bikes_SmallPLEVs'!Z15*'Small PLEVs EU27+4'!$B$17</f>
        <v>0.78996241123078281</v>
      </c>
      <c r="Q15" s="11">
        <f>'Share E-Bikes_SmallPLEVs'!AA15*'Small PLEVs EU27+4'!$B$18</f>
        <v>0.8530797455617728</v>
      </c>
      <c r="R15" s="11">
        <f>'Share E-Bikes_SmallPLEVs'!AB15*'Small PLEVs EU27+4'!$B$19</f>
        <v>0.91023514269481165</v>
      </c>
      <c r="S15" s="11">
        <f>'Share E-Bikes_SmallPLEVs'!AC15*'Small PLEVs EU27+4'!$B$20</f>
        <v>0.96151207449880416</v>
      </c>
      <c r="T15" s="11">
        <f>'Share E-Bikes_SmallPLEVs'!AD15*'Small PLEVs EU27+4'!$B$21</f>
        <v>1.0072028659971755</v>
      </c>
      <c r="U15" s="11">
        <f>'Share E-Bikes_SmallPLEVs'!AE15*'Small PLEVs EU27+4'!$B$22</f>
        <v>1.0485164818841062</v>
      </c>
      <c r="V15" s="11">
        <f>'Share E-Bikes_SmallPLEVs'!AF15*'Small PLEVs EU27+4'!$B$23</f>
        <v>1.0851722484556954</v>
      </c>
      <c r="W15" s="11">
        <f>'Share E-Bikes_SmallPLEVs'!AG15*'Small PLEVs EU27+4'!$B$24</f>
        <v>1.1168293578860375</v>
      </c>
      <c r="X15" s="11">
        <f>'Share E-Bikes_SmallPLEVs'!AH15*'Small PLEVs EU27+4'!$B$25</f>
        <v>1.1447424510077209</v>
      </c>
      <c r="Y15" s="11">
        <f>'Share E-Bikes_SmallPLEVs'!AI15*'Small PLEVs EU27+4'!$B$26</f>
        <v>1.1693545160294692</v>
      </c>
      <c r="Z15" s="11">
        <f>'Share E-Bikes_SmallPLEVs'!AJ15*'Small PLEVs EU27+4'!$B$27</f>
        <v>1.191069550055901</v>
      </c>
      <c r="AA15" s="11">
        <f>'Share E-Bikes_SmallPLEVs'!AK15*'Small PLEVs EU27+4'!$B$28</f>
        <v>1.2102496317689286</v>
      </c>
      <c r="AB15" s="11">
        <f>'Share E-Bikes_SmallPLEVs'!AL15*'Small PLEVs EU27+4'!$B$29</f>
        <v>1.2272153422056586</v>
      </c>
      <c r="AC15" s="11">
        <f>'Share E-Bikes_SmallPLEVs'!AM15*'Small PLEVs EU27+4'!$B$30</f>
        <v>1.2422481151461169</v>
      </c>
      <c r="AD15" s="11">
        <f>'Share E-Bikes_SmallPLEVs'!AN15*'Small PLEVs EU27+4'!$B$31</f>
        <v>1.2555935736526724</v>
      </c>
      <c r="AE15" s="11">
        <f>'Share E-Bikes_SmallPLEVs'!AO15*'Small PLEVs EU27+4'!$B$32</f>
        <v>1.2674652510362201</v>
      </c>
      <c r="AF15" s="11">
        <f>'Share E-Bikes_SmallPLEVs'!AP15*'Small PLEVs EU27+4'!$B$33</f>
        <v>1.2780483304356951</v>
      </c>
      <c r="AG15" s="11">
        <f>'Share E-Bikes_SmallPLEVs'!AQ15*'Small PLEVs EU27+4'!$B$34</f>
        <v>1.287503194582019</v>
      </c>
      <c r="AH15" s="11">
        <f>'Share E-Bikes_SmallPLEVs'!AR15*'Small PLEVs EU27+4'!$B$35</f>
        <v>1.2959686790155878</v>
      </c>
      <c r="AI15" s="11">
        <f>'Share E-Bikes_SmallPLEVs'!AS15*'Small PLEVs EU27+4'!$B$36</f>
        <v>1.3035649855429012</v>
      </c>
      <c r="AJ15" s="11">
        <f>'Share E-Bikes_SmallPLEVs'!AT15*'Small PLEVs EU27+4'!$B$37</f>
        <v>1.3103962507657165</v>
      </c>
      <c r="AK15" s="11">
        <f>'Share E-Bikes_SmallPLEVs'!AU15*'Small PLEVs EU27+4'!$B$38</f>
        <v>1.3165527859936972</v>
      </c>
      <c r="AL15" s="11">
        <f>'Share E-Bikes_SmallPLEVs'!AV15*'Small PLEVs EU27+4'!$B$39</f>
        <v>1.3221130158191796</v>
      </c>
      <c r="AM15" s="11">
        <f>'Share E-Bikes_SmallPLEVs'!AW15*'Small PLEVs EU27+4'!$B$40</f>
        <v>1.3271451471270532</v>
      </c>
      <c r="AN15" s="11">
        <f>'Share E-Bikes_SmallPLEVs'!AX15*'Small PLEVs EU27+4'!$B$41</f>
        <v>1.3317086009696915</v>
      </c>
      <c r="AO15" s="11">
        <f>'Share E-Bikes_SmallPLEVs'!AY15*'Small PLEVs EU27+4'!$B$42</f>
        <v>1.3358552382445235</v>
      </c>
      <c r="AP15" s="11">
        <f>'Share E-Bikes_SmallPLEVs'!AZ15*'Small PLEVs EU27+4'!$B$43</f>
        <v>1.3396304075276688</v>
      </c>
    </row>
    <row r="16" spans="1:42" x14ac:dyDescent="0.35">
      <c r="A16" t="s">
        <v>33</v>
      </c>
      <c r="B16" s="9">
        <f>'Share E-Bikes_SmallPLEVs'!L16*'Small PLEVs EU27+4'!$B$3</f>
        <v>0</v>
      </c>
      <c r="C16" s="9">
        <f>'Share E-Bikes_SmallPLEVs'!M16*'Small PLEVs EU27+4'!$B$4</f>
        <v>0</v>
      </c>
      <c r="D16" s="9">
        <f>'Share E-Bikes_SmallPLEVs'!N16*'Small PLEVs EU27+4'!$B$5</f>
        <v>0</v>
      </c>
      <c r="E16" s="9">
        <f>'Share E-Bikes_SmallPLEVs'!O16*'Small PLEVs EU27+4'!$B$6</f>
        <v>0</v>
      </c>
      <c r="F16" s="9">
        <f>'Share E-Bikes_SmallPLEVs'!P16*'Small PLEVs EU27+4'!$B$7</f>
        <v>0</v>
      </c>
      <c r="G16" s="9">
        <f>'Share E-Bikes_SmallPLEVs'!Q16*'Small PLEVs EU27+4'!$B$8</f>
        <v>0</v>
      </c>
      <c r="H16" s="9">
        <f>'Share E-Bikes_SmallPLEVs'!R16*'Small PLEVs EU27+4'!$B$9</f>
        <v>0.12063249485359966</v>
      </c>
      <c r="I16" s="9">
        <f>'Share E-Bikes_SmallPLEVs'!S16*'Small PLEVs EU27+4'!$B$10</f>
        <v>0.12431719433488898</v>
      </c>
      <c r="J16" s="9">
        <f>'Share E-Bikes_SmallPLEVs'!T16*'Small PLEVs EU27+4'!$B$11</f>
        <v>0.12057518907141439</v>
      </c>
      <c r="K16" s="9">
        <f>'Share E-Bikes_SmallPLEVs'!U16*'Small PLEVs EU27+4'!$B$12</f>
        <v>0.36445720144473803</v>
      </c>
      <c r="L16" s="9">
        <f>'Share E-Bikes_SmallPLEVs'!V16*'Small PLEVs EU27+4'!$B$13</f>
        <v>0.54507268855707103</v>
      </c>
      <c r="M16" s="9">
        <f>'Share E-Bikes_SmallPLEVs'!W16*'Small PLEVs EU27+4'!$B$14</f>
        <v>0.56938582938318349</v>
      </c>
      <c r="N16" s="11">
        <f>'Share E-Bikes_SmallPLEVs'!X16*'Small PLEVs EU27+4'!$B$15</f>
        <v>0.64712504589996589</v>
      </c>
      <c r="O16" s="11">
        <f>'Share E-Bikes_SmallPLEVs'!Y16*'Small PLEVs EU27+4'!$B$16</f>
        <v>0.72111545535430488</v>
      </c>
      <c r="P16" s="11">
        <f>'Share E-Bikes_SmallPLEVs'!Z16*'Small PLEVs EU27+4'!$B$17</f>
        <v>0.78996241123078281</v>
      </c>
      <c r="Q16" s="11">
        <f>'Share E-Bikes_SmallPLEVs'!AA16*'Small PLEVs EU27+4'!$B$18</f>
        <v>0.8530797455617728</v>
      </c>
      <c r="R16" s="11">
        <f>'Share E-Bikes_SmallPLEVs'!AB16*'Small PLEVs EU27+4'!$B$19</f>
        <v>0.91023514269481165</v>
      </c>
      <c r="S16" s="11">
        <f>'Share E-Bikes_SmallPLEVs'!AC16*'Small PLEVs EU27+4'!$B$20</f>
        <v>0.96151207449880416</v>
      </c>
      <c r="T16" s="11">
        <f>'Share E-Bikes_SmallPLEVs'!AD16*'Small PLEVs EU27+4'!$B$21</f>
        <v>1.0072028659971755</v>
      </c>
      <c r="U16" s="11">
        <f>'Share E-Bikes_SmallPLEVs'!AE16*'Small PLEVs EU27+4'!$B$22</f>
        <v>1.0485164818841062</v>
      </c>
      <c r="V16" s="11">
        <f>'Share E-Bikes_SmallPLEVs'!AF16*'Small PLEVs EU27+4'!$B$23</f>
        <v>1.0851722484556954</v>
      </c>
      <c r="W16" s="11">
        <f>'Share E-Bikes_SmallPLEVs'!AG16*'Small PLEVs EU27+4'!$B$24</f>
        <v>1.1168293578860375</v>
      </c>
      <c r="X16" s="11">
        <f>'Share E-Bikes_SmallPLEVs'!AH16*'Small PLEVs EU27+4'!$B$25</f>
        <v>1.1447424510077209</v>
      </c>
      <c r="Y16" s="11">
        <f>'Share E-Bikes_SmallPLEVs'!AI16*'Small PLEVs EU27+4'!$B$26</f>
        <v>1.1693545160294692</v>
      </c>
      <c r="Z16" s="11">
        <f>'Share E-Bikes_SmallPLEVs'!AJ16*'Small PLEVs EU27+4'!$B$27</f>
        <v>1.191069550055901</v>
      </c>
      <c r="AA16" s="11">
        <f>'Share E-Bikes_SmallPLEVs'!AK16*'Small PLEVs EU27+4'!$B$28</f>
        <v>1.2102496317689286</v>
      </c>
      <c r="AB16" s="11">
        <f>'Share E-Bikes_SmallPLEVs'!AL16*'Small PLEVs EU27+4'!$B$29</f>
        <v>1.2272153422056586</v>
      </c>
      <c r="AC16" s="11">
        <f>'Share E-Bikes_SmallPLEVs'!AM16*'Small PLEVs EU27+4'!$B$30</f>
        <v>1.2422481151461169</v>
      </c>
      <c r="AD16" s="11">
        <f>'Share E-Bikes_SmallPLEVs'!AN16*'Small PLEVs EU27+4'!$B$31</f>
        <v>1.2555935736526724</v>
      </c>
      <c r="AE16" s="11">
        <f>'Share E-Bikes_SmallPLEVs'!AO16*'Small PLEVs EU27+4'!$B$32</f>
        <v>1.2674652510362201</v>
      </c>
      <c r="AF16" s="11">
        <f>'Share E-Bikes_SmallPLEVs'!AP16*'Small PLEVs EU27+4'!$B$33</f>
        <v>1.2780483304356951</v>
      </c>
      <c r="AG16" s="11">
        <f>'Share E-Bikes_SmallPLEVs'!AQ16*'Small PLEVs EU27+4'!$B$34</f>
        <v>1.287503194582019</v>
      </c>
      <c r="AH16" s="11">
        <f>'Share E-Bikes_SmallPLEVs'!AR16*'Small PLEVs EU27+4'!$B$35</f>
        <v>1.2959686790155878</v>
      </c>
      <c r="AI16" s="11">
        <f>'Share E-Bikes_SmallPLEVs'!AS16*'Small PLEVs EU27+4'!$B$36</f>
        <v>1.3035649855429012</v>
      </c>
      <c r="AJ16" s="11">
        <f>'Share E-Bikes_SmallPLEVs'!AT16*'Small PLEVs EU27+4'!$B$37</f>
        <v>1.3103962507657165</v>
      </c>
      <c r="AK16" s="11">
        <f>'Share E-Bikes_SmallPLEVs'!AU16*'Small PLEVs EU27+4'!$B$38</f>
        <v>1.3165527859936972</v>
      </c>
      <c r="AL16" s="11">
        <f>'Share E-Bikes_SmallPLEVs'!AV16*'Small PLEVs EU27+4'!$B$39</f>
        <v>1.3221130158191796</v>
      </c>
      <c r="AM16" s="11">
        <f>'Share E-Bikes_SmallPLEVs'!AW16*'Small PLEVs EU27+4'!$B$40</f>
        <v>1.3271451471270532</v>
      </c>
      <c r="AN16" s="11">
        <f>'Share E-Bikes_SmallPLEVs'!AX16*'Small PLEVs EU27+4'!$B$41</f>
        <v>1.3317086009696915</v>
      </c>
      <c r="AO16" s="11">
        <f>'Share E-Bikes_SmallPLEVs'!AY16*'Small PLEVs EU27+4'!$B$42</f>
        <v>1.3358552382445235</v>
      </c>
      <c r="AP16" s="11">
        <f>'Share E-Bikes_SmallPLEVs'!AZ16*'Small PLEVs EU27+4'!$B$43</f>
        <v>1.3396304075276688</v>
      </c>
    </row>
    <row r="17" spans="1:42" x14ac:dyDescent="0.35">
      <c r="A17" t="s">
        <v>34</v>
      </c>
      <c r="B17" s="9">
        <f>'Share E-Bikes_SmallPLEVs'!L17*'Small PLEVs EU27+4'!$B$3</f>
        <v>9.9512797725969035E-2</v>
      </c>
      <c r="C17" s="9">
        <f>'Share E-Bikes_SmallPLEVs'!M17*'Small PLEVs EU27+4'!$B$4</f>
        <v>7.9192523195565884E-2</v>
      </c>
      <c r="D17" s="9">
        <f>'Share E-Bikes_SmallPLEVs'!N17*'Small PLEVs EU27+4'!$B$5</f>
        <v>3.8826096622504407E-2</v>
      </c>
      <c r="E17" s="9">
        <f>'Share E-Bikes_SmallPLEVs'!O17*'Small PLEVs EU27+4'!$B$6</f>
        <v>9.0400331985290891E-2</v>
      </c>
      <c r="F17" s="9">
        <f>'Share E-Bikes_SmallPLEVs'!P17*'Small PLEVs EU27+4'!$B$7</f>
        <v>4.8750083711385124E-2</v>
      </c>
      <c r="G17" s="9">
        <f>'Share E-Bikes_SmallPLEVs'!Q17*'Small PLEVs EU27+4'!$B$8</f>
        <v>0.11066084713052797</v>
      </c>
      <c r="H17" s="9">
        <f>'Share E-Bikes_SmallPLEVs'!R17*'Small PLEVs EU27+4'!$B$9</f>
        <v>0.24126498970719931</v>
      </c>
      <c r="I17" s="9">
        <f>'Share E-Bikes_SmallPLEVs'!S17*'Small PLEVs EU27+4'!$B$10</f>
        <v>0.43511018017211145</v>
      </c>
      <c r="J17" s="9">
        <f>'Share E-Bikes_SmallPLEVs'!T17*'Small PLEVs EU27+4'!$B$11</f>
        <v>0.6028759453570719</v>
      </c>
      <c r="K17" s="9">
        <f>'Share E-Bikes_SmallPLEVs'!U17*'Small PLEVs EU27+4'!$B$12</f>
        <v>0.60742866907456339</v>
      </c>
      <c r="L17" s="9">
        <f>'Share E-Bikes_SmallPLEVs'!V17*'Small PLEVs EU27+4'!$B$13</f>
        <v>0.64318577249734388</v>
      </c>
      <c r="M17" s="9">
        <f>'Share E-Bikes_SmallPLEVs'!W17*'Small PLEVs EU27+4'!$B$14</f>
        <v>2.6191748151626442</v>
      </c>
      <c r="N17" s="11">
        <f>'Share E-Bikes_SmallPLEVs'!X17*'Small PLEVs EU27+4'!$B$15</f>
        <v>2.9767752111398433</v>
      </c>
      <c r="O17" s="11">
        <f>'Share E-Bikes_SmallPLEVs'!Y17*'Small PLEVs EU27+4'!$B$16</f>
        <v>3.3171310946298025</v>
      </c>
      <c r="P17" s="11">
        <f>'Share E-Bikes_SmallPLEVs'!Z17*'Small PLEVs EU27+4'!$B$17</f>
        <v>3.6338270916616011</v>
      </c>
      <c r="Q17" s="11">
        <f>'Share E-Bikes_SmallPLEVs'!AA17*'Small PLEVs EU27+4'!$B$18</f>
        <v>3.9241668295841552</v>
      </c>
      <c r="R17" s="11">
        <f>'Share E-Bikes_SmallPLEVs'!AB17*'Small PLEVs EU27+4'!$B$19</f>
        <v>4.1870816563961339</v>
      </c>
      <c r="S17" s="11">
        <f>'Share E-Bikes_SmallPLEVs'!AC17*'Small PLEVs EU27+4'!$B$20</f>
        <v>4.4229555426945</v>
      </c>
      <c r="T17" s="11">
        <f>'Share E-Bikes_SmallPLEVs'!AD17*'Small PLEVs EU27+4'!$B$21</f>
        <v>4.6331331835870078</v>
      </c>
      <c r="U17" s="11">
        <f>'Share E-Bikes_SmallPLEVs'!AE17*'Small PLEVs EU27+4'!$B$22</f>
        <v>4.8231758166668888</v>
      </c>
      <c r="V17" s="11">
        <f>'Share E-Bikes_SmallPLEVs'!AF17*'Small PLEVs EU27+4'!$B$23</f>
        <v>4.9917923428961997</v>
      </c>
      <c r="W17" s="11">
        <f>'Share E-Bikes_SmallPLEVs'!AG17*'Small PLEVs EU27+4'!$B$24</f>
        <v>5.1374150462757724</v>
      </c>
      <c r="X17" s="11">
        <f>'Share E-Bikes_SmallPLEVs'!AH17*'Small PLEVs EU27+4'!$B$25</f>
        <v>5.2658152746355169</v>
      </c>
      <c r="Y17" s="11">
        <f>'Share E-Bikes_SmallPLEVs'!AI17*'Small PLEVs EU27+4'!$B$26</f>
        <v>5.3790307737355585</v>
      </c>
      <c r="Z17" s="11">
        <f>'Share E-Bikes_SmallPLEVs'!AJ17*'Small PLEVs EU27+4'!$B$27</f>
        <v>5.4789199302571445</v>
      </c>
      <c r="AA17" s="11">
        <f>'Share E-Bikes_SmallPLEVs'!AK17*'Small PLEVs EU27+4'!$B$28</f>
        <v>5.5671483061370717</v>
      </c>
      <c r="AB17" s="11">
        <f>'Share E-Bikes_SmallPLEVs'!AL17*'Small PLEVs EU27+4'!$B$29</f>
        <v>5.6451905741460298</v>
      </c>
      <c r="AC17" s="11">
        <f>'Share E-Bikes_SmallPLEVs'!AM17*'Small PLEVs EU27+4'!$B$30</f>
        <v>5.7143413296721377</v>
      </c>
      <c r="AD17" s="11">
        <f>'Share E-Bikes_SmallPLEVs'!AN17*'Small PLEVs EU27+4'!$B$31</f>
        <v>5.7757304388022934</v>
      </c>
      <c r="AE17" s="11">
        <f>'Share E-Bikes_SmallPLEVs'!AO17*'Small PLEVs EU27+4'!$B$32</f>
        <v>5.8303401547666125</v>
      </c>
      <c r="AF17" s="11">
        <f>'Share E-Bikes_SmallPLEVs'!AP17*'Small PLEVs EU27+4'!$B$33</f>
        <v>5.8790223200041973</v>
      </c>
      <c r="AG17" s="11">
        <f>'Share E-Bikes_SmallPLEVs'!AQ17*'Small PLEVs EU27+4'!$B$34</f>
        <v>5.9225146950772851</v>
      </c>
      <c r="AH17" s="11">
        <f>'Share E-Bikes_SmallPLEVs'!AR17*'Small PLEVs EU27+4'!$B$35</f>
        <v>5.9614559234717026</v>
      </c>
      <c r="AI17" s="11">
        <f>'Share E-Bikes_SmallPLEVs'!AS17*'Small PLEVs EU27+4'!$B$36</f>
        <v>5.9963989334973453</v>
      </c>
      <c r="AJ17" s="11">
        <f>'Share E-Bikes_SmallPLEVs'!AT17*'Small PLEVs EU27+4'!$B$37</f>
        <v>6.0278227535222957</v>
      </c>
      <c r="AK17" s="11">
        <f>'Share E-Bikes_SmallPLEVs'!AU17*'Small PLEVs EU27+4'!$B$38</f>
        <v>6.0561428155710058</v>
      </c>
      <c r="AL17" s="11">
        <f>'Share E-Bikes_SmallPLEVs'!AV17*'Small PLEVs EU27+4'!$B$39</f>
        <v>6.0817198727682245</v>
      </c>
      <c r="AM17" s="11">
        <f>'Share E-Bikes_SmallPLEVs'!AW17*'Small PLEVs EU27+4'!$B$40</f>
        <v>6.104867676784445</v>
      </c>
      <c r="AN17" s="11">
        <f>'Share E-Bikes_SmallPLEVs'!AX17*'Small PLEVs EU27+4'!$B$41</f>
        <v>6.1258595644605807</v>
      </c>
      <c r="AO17" s="11">
        <f>'Share E-Bikes_SmallPLEVs'!AY17*'Small PLEVs EU27+4'!$B$42</f>
        <v>6.1449340959248069</v>
      </c>
      <c r="AP17" s="11">
        <f>'Share E-Bikes_SmallPLEVs'!AZ17*'Small PLEVs EU27+4'!$B$43</f>
        <v>6.1622998746272746</v>
      </c>
    </row>
    <row r="18" spans="1:42" x14ac:dyDescent="0.35">
      <c r="A18" t="s">
        <v>35</v>
      </c>
      <c r="B18" s="9">
        <f>'Share E-Bikes_SmallPLEVs'!L18*'Small PLEVs EU27+4'!$B$3</f>
        <v>9.9512797725969035E-2</v>
      </c>
      <c r="C18" s="9">
        <f>'Share E-Bikes_SmallPLEVs'!M18*'Small PLEVs EU27+4'!$B$4</f>
        <v>7.9192523195565884E-2</v>
      </c>
      <c r="D18" s="9">
        <f>'Share E-Bikes_SmallPLEVs'!N18*'Small PLEVs EU27+4'!$B$5</f>
        <v>0.15530438649001763</v>
      </c>
      <c r="E18" s="9">
        <f>'Share E-Bikes_SmallPLEVs'!O18*'Small PLEVs EU27+4'!$B$6</f>
        <v>0.18080066397058178</v>
      </c>
      <c r="F18" s="9">
        <f>'Share E-Bikes_SmallPLEVs'!P18*'Small PLEVs EU27+4'!$B$7</f>
        <v>0.1950003348455405</v>
      </c>
      <c r="G18" s="9">
        <f>'Share E-Bikes_SmallPLEVs'!Q18*'Small PLEVs EU27+4'!$B$8</f>
        <v>0.22132169426105594</v>
      </c>
      <c r="H18" s="9">
        <f>'Share E-Bikes_SmallPLEVs'!R18*'Small PLEVs EU27+4'!$B$9</f>
        <v>0.36189748456079895</v>
      </c>
      <c r="I18" s="9">
        <f>'Share E-Bikes_SmallPLEVs'!S18*'Small PLEVs EU27+4'!$B$10</f>
        <v>0.40403088158838923</v>
      </c>
      <c r="J18" s="9">
        <f>'Share E-Bikes_SmallPLEVs'!T18*'Small PLEVs EU27+4'!$B$11</f>
        <v>0.42201316174995035</v>
      </c>
      <c r="K18" s="9">
        <f>'Share E-Bikes_SmallPLEVs'!U18*'Small PLEVs EU27+4'!$B$12</f>
        <v>0.64387438921903728</v>
      </c>
      <c r="L18" s="9">
        <f>'Share E-Bikes_SmallPLEVs'!V18*'Small PLEVs EU27+4'!$B$13</f>
        <v>0.59957995741277814</v>
      </c>
      <c r="M18" s="9">
        <f>'Share E-Bikes_SmallPLEVs'!W18*'Small PLEVs EU27+4'!$B$14</f>
        <v>4.555086635065468</v>
      </c>
      <c r="N18" s="11">
        <f>'Share E-Bikes_SmallPLEVs'!X18*'Small PLEVs EU27+4'!$B$15</f>
        <v>5.1770003671997271</v>
      </c>
      <c r="O18" s="11">
        <f>'Share E-Bikes_SmallPLEVs'!Y18*'Small PLEVs EU27+4'!$B$16</f>
        <v>5.768923642834439</v>
      </c>
      <c r="P18" s="11">
        <f>'Share E-Bikes_SmallPLEVs'!Z18*'Small PLEVs EU27+4'!$B$17</f>
        <v>6.3196992898462625</v>
      </c>
      <c r="Q18" s="11">
        <f>'Share E-Bikes_SmallPLEVs'!AA18*'Small PLEVs EU27+4'!$B$18</f>
        <v>6.8246379644941824</v>
      </c>
      <c r="R18" s="11">
        <f>'Share E-Bikes_SmallPLEVs'!AB18*'Small PLEVs EU27+4'!$B$19</f>
        <v>7.2818811415584932</v>
      </c>
      <c r="S18" s="11">
        <f>'Share E-Bikes_SmallPLEVs'!AC18*'Small PLEVs EU27+4'!$B$20</f>
        <v>7.6920965959904333</v>
      </c>
      <c r="T18" s="11">
        <f>'Share E-Bikes_SmallPLEVs'!AD18*'Small PLEVs EU27+4'!$B$21</f>
        <v>8.0576229279774036</v>
      </c>
      <c r="U18" s="11">
        <f>'Share E-Bikes_SmallPLEVs'!AE18*'Small PLEVs EU27+4'!$B$22</f>
        <v>8.3881318550728494</v>
      </c>
      <c r="V18" s="11">
        <f>'Share E-Bikes_SmallPLEVs'!AF18*'Small PLEVs EU27+4'!$B$23</f>
        <v>8.681377987645563</v>
      </c>
      <c r="W18" s="11">
        <f>'Share E-Bikes_SmallPLEVs'!AG18*'Small PLEVs EU27+4'!$B$24</f>
        <v>8.9346348630883003</v>
      </c>
      <c r="X18" s="11">
        <f>'Share E-Bikes_SmallPLEVs'!AH18*'Small PLEVs EU27+4'!$B$25</f>
        <v>9.157939608061767</v>
      </c>
      <c r="Y18" s="11">
        <f>'Share E-Bikes_SmallPLEVs'!AI18*'Small PLEVs EU27+4'!$B$26</f>
        <v>9.3548361282357533</v>
      </c>
      <c r="Z18" s="11">
        <f>'Share E-Bikes_SmallPLEVs'!AJ18*'Small PLEVs EU27+4'!$B$27</f>
        <v>9.5285564004472079</v>
      </c>
      <c r="AA18" s="11">
        <f>'Share E-Bikes_SmallPLEVs'!AK18*'Small PLEVs EU27+4'!$B$28</f>
        <v>9.6819970541514291</v>
      </c>
      <c r="AB18" s="11">
        <f>'Share E-Bikes_SmallPLEVs'!AL18*'Small PLEVs EU27+4'!$B$29</f>
        <v>9.8177227376452691</v>
      </c>
      <c r="AC18" s="11">
        <f>'Share E-Bikes_SmallPLEVs'!AM18*'Small PLEVs EU27+4'!$B$30</f>
        <v>9.9379849211689351</v>
      </c>
      <c r="AD18" s="11">
        <f>'Share E-Bikes_SmallPLEVs'!AN18*'Small PLEVs EU27+4'!$B$31</f>
        <v>10.044748589221379</v>
      </c>
      <c r="AE18" s="11">
        <f>'Share E-Bikes_SmallPLEVs'!AO18*'Small PLEVs EU27+4'!$B$32</f>
        <v>10.139722008289761</v>
      </c>
      <c r="AF18" s="11">
        <f>'Share E-Bikes_SmallPLEVs'!AP18*'Small PLEVs EU27+4'!$B$33</f>
        <v>10.224386643485561</v>
      </c>
      <c r="AG18" s="11">
        <f>'Share E-Bikes_SmallPLEVs'!AQ18*'Small PLEVs EU27+4'!$B$34</f>
        <v>10.300025556656152</v>
      </c>
      <c r="AH18" s="11">
        <f>'Share E-Bikes_SmallPLEVs'!AR18*'Small PLEVs EU27+4'!$B$35</f>
        <v>10.367749432124702</v>
      </c>
      <c r="AI18" s="11">
        <f>'Share E-Bikes_SmallPLEVs'!AS18*'Small PLEVs EU27+4'!$B$36</f>
        <v>10.42851988434321</v>
      </c>
      <c r="AJ18" s="11">
        <f>'Share E-Bikes_SmallPLEVs'!AT18*'Small PLEVs EU27+4'!$B$37</f>
        <v>10.483170006125732</v>
      </c>
      <c r="AK18" s="11">
        <f>'Share E-Bikes_SmallPLEVs'!AU18*'Small PLEVs EU27+4'!$B$38</f>
        <v>10.532422287949577</v>
      </c>
      <c r="AL18" s="11">
        <f>'Share E-Bikes_SmallPLEVs'!AV18*'Small PLEVs EU27+4'!$B$39</f>
        <v>10.576904126553437</v>
      </c>
      <c r="AM18" s="11">
        <f>'Share E-Bikes_SmallPLEVs'!AW18*'Small PLEVs EU27+4'!$B$40</f>
        <v>10.617161177016426</v>
      </c>
      <c r="AN18" s="11">
        <f>'Share E-Bikes_SmallPLEVs'!AX18*'Small PLEVs EU27+4'!$B$41</f>
        <v>10.653668807757532</v>
      </c>
      <c r="AO18" s="11">
        <f>'Share E-Bikes_SmallPLEVs'!AY18*'Small PLEVs EU27+4'!$B$42</f>
        <v>10.686841905956188</v>
      </c>
      <c r="AP18" s="11">
        <f>'Share E-Bikes_SmallPLEVs'!AZ18*'Small PLEVs EU27+4'!$B$43</f>
        <v>10.717043260221351</v>
      </c>
    </row>
    <row r="19" spans="1:42" x14ac:dyDescent="0.35">
      <c r="A19" t="s">
        <v>36</v>
      </c>
      <c r="B19" s="9">
        <f>'Share E-Bikes_SmallPLEVs'!L19*'Small PLEVs EU27+4'!$B$3</f>
        <v>0</v>
      </c>
      <c r="C19" s="9">
        <f>'Share E-Bikes_SmallPLEVs'!M19*'Small PLEVs EU27+4'!$B$4</f>
        <v>0</v>
      </c>
      <c r="D19" s="9">
        <f>'Share E-Bikes_SmallPLEVs'!N19*'Small PLEVs EU27+4'!$B$5</f>
        <v>7.7652193245008813E-3</v>
      </c>
      <c r="E19" s="9">
        <f>'Share E-Bikes_SmallPLEVs'!O19*'Small PLEVs EU27+4'!$B$6</f>
        <v>2.7120099595587265E-2</v>
      </c>
      <c r="F19" s="9">
        <f>'Share E-Bikes_SmallPLEVs'!P19*'Small PLEVs EU27+4'!$B$7</f>
        <v>4.8750083711385124E-2</v>
      </c>
      <c r="G19" s="9">
        <f>'Share E-Bikes_SmallPLEVs'!Q19*'Small PLEVs EU27+4'!$B$8</f>
        <v>0.1056600834486994</v>
      </c>
      <c r="H19" s="9">
        <f>'Share E-Bikes_SmallPLEVs'!R19*'Small PLEVs EU27+4'!$B$9</f>
        <v>0.26463777685007395</v>
      </c>
      <c r="I19" s="9">
        <f>'Share E-Bikes_SmallPLEVs'!S19*'Small PLEVs EU27+4'!$B$10</f>
        <v>0.42313594801377485</v>
      </c>
      <c r="J19" s="9">
        <f>'Share E-Bikes_SmallPLEVs'!T19*'Small PLEVs EU27+4'!$B$11</f>
        <v>0.50439640083337234</v>
      </c>
      <c r="K19" s="9">
        <f>'Share E-Bikes_SmallPLEVs'!U19*'Small PLEVs EU27+4'!$B$12</f>
        <v>0.47530661629268739</v>
      </c>
      <c r="L19" s="9">
        <f>'Share E-Bikes_SmallPLEVs'!V19*'Small PLEVs EU27+4'!$B$13</f>
        <v>0.44097492452551701</v>
      </c>
      <c r="M19" s="9">
        <f>'Share E-Bikes_SmallPLEVs'!W19*'Small PLEVs EU27+4'!$B$14</f>
        <v>0.62821693694120573</v>
      </c>
      <c r="N19" s="11">
        <f>'Share E-Bikes_SmallPLEVs'!X19*'Small PLEVs EU27+4'!$B$15</f>
        <v>0.73840645564530305</v>
      </c>
      <c r="O19" s="11">
        <f>'Share E-Bikes_SmallPLEVs'!Y19*'Small PLEVs EU27+4'!$B$16</f>
        <v>0.72837468427153818</v>
      </c>
      <c r="P19" s="11">
        <f>'Share E-Bikes_SmallPLEVs'!Z19*'Small PLEVs EU27+4'!$B$17</f>
        <v>0.79791469950383931</v>
      </c>
      <c r="Q19" s="11">
        <f>'Share E-Bikes_SmallPLEVs'!AA19*'Small PLEVs EU27+4'!$B$18</f>
        <v>0.86166741500042776</v>
      </c>
      <c r="R19" s="11">
        <f>'Share E-Bikes_SmallPLEVs'!AB19*'Small PLEVs EU27+4'!$B$19</f>
        <v>0.91939817646460598</v>
      </c>
      <c r="S19" s="11">
        <f>'Share E-Bikes_SmallPLEVs'!AC19*'Small PLEVs EU27+4'!$B$20</f>
        <v>0.97119129604875876</v>
      </c>
      <c r="T19" s="11">
        <f>'Share E-Bikes_SmallPLEVs'!AD19*'Small PLEVs EU27+4'!$B$21</f>
        <v>1.0173420415148802</v>
      </c>
      <c r="U19" s="11">
        <f>'Share E-Bikes_SmallPLEVs'!AE19*'Small PLEVs EU27+4'!$B$22</f>
        <v>1.0590715478017394</v>
      </c>
      <c r="V19" s="11">
        <f>'Share E-Bikes_SmallPLEVs'!AF19*'Small PLEVs EU27+4'!$B$23</f>
        <v>1.096096315756816</v>
      </c>
      <c r="W19" s="11">
        <f>'Share E-Bikes_SmallPLEVs'!AG19*'Small PLEVs EU27+4'!$B$24</f>
        <v>1.1280721067554236</v>
      </c>
      <c r="X19" s="11">
        <f>'Share E-Bikes_SmallPLEVs'!AH19*'Small PLEVs EU27+4'!$B$25</f>
        <v>1.1562661916811987</v>
      </c>
      <c r="Y19" s="11">
        <f>'Share E-Bikes_SmallPLEVs'!AI19*'Small PLEVs EU27+4'!$B$26</f>
        <v>1.181126018157499</v>
      </c>
      <c r="Z19" s="11">
        <f>'Share E-Bikes_SmallPLEVs'!AJ19*'Small PLEVs EU27+4'!$B$27</f>
        <v>1.2030596501931301</v>
      </c>
      <c r="AA19" s="11">
        <f>'Share E-Bikes_SmallPLEVs'!AK19*'Small PLEVs EU27+4'!$B$28</f>
        <v>1.2224328113954022</v>
      </c>
      <c r="AB19" s="11">
        <f>'Share E-Bikes_SmallPLEVs'!AL19*'Small PLEVs EU27+4'!$B$29</f>
        <v>1.2395693099838618</v>
      </c>
      <c r="AC19" s="11">
        <f>'Share E-Bikes_SmallPLEVs'!AM19*'Small PLEVs EU27+4'!$B$30</f>
        <v>1.2547534128385873</v>
      </c>
      <c r="AD19" s="11">
        <f>'Share E-Bikes_SmallPLEVs'!AN19*'Small PLEVs EU27+4'!$B$31</f>
        <v>1.2682332156274423</v>
      </c>
      <c r="AE19" s="11">
        <f>'Share E-Bikes_SmallPLEVs'!AO19*'Small PLEVs EU27+4'!$B$32</f>
        <v>1.2802244012299842</v>
      </c>
      <c r="AF19" s="11">
        <f>'Share E-Bikes_SmallPLEVs'!AP19*'Small PLEVs EU27+4'!$B$33</f>
        <v>1.2909140169620805</v>
      </c>
      <c r="AG19" s="11">
        <f>'Share E-Bikes_SmallPLEVs'!AQ19*'Small PLEVs EU27+4'!$B$34</f>
        <v>1.3004640600741439</v>
      </c>
      <c r="AH19" s="11">
        <f>'Share E-Bikes_SmallPLEVs'!AR19*'Small PLEVs EU27+4'!$B$35</f>
        <v>1.3090147637176772</v>
      </c>
      <c r="AI19" s="11">
        <f>'Share E-Bikes_SmallPLEVs'!AS19*'Small PLEVs EU27+4'!$B$36</f>
        <v>1.3166875397306992</v>
      </c>
      <c r="AJ19" s="11">
        <f>'Share E-Bikes_SmallPLEVs'!AT19*'Small PLEVs EU27+4'!$B$37</f>
        <v>1.3235875730234241</v>
      </c>
      <c r="AK19" s="11">
        <f>'Share E-Bikes_SmallPLEVs'!AU19*'Small PLEVs EU27+4'!$B$38</f>
        <v>1.3298060840393664</v>
      </c>
      <c r="AL19" s="11">
        <f>'Share E-Bikes_SmallPLEVs'!AV19*'Small PLEVs EU27+4'!$B$39</f>
        <v>1.3354222868450918</v>
      </c>
      <c r="AM19" s="11">
        <f>'Share E-Bikes_SmallPLEVs'!AW19*'Small PLEVs EU27+4'!$B$40</f>
        <v>1.3405050749414649</v>
      </c>
      <c r="AN19" s="11">
        <f>'Share E-Bikes_SmallPLEVs'!AX19*'Small PLEVs EU27+4'!$B$41</f>
        <v>1.3451144675527857</v>
      </c>
      <c r="AO19" s="11">
        <f>'Share E-Bikes_SmallPLEVs'!AY19*'Small PLEVs EU27+4'!$B$42</f>
        <v>1.3493028476428508</v>
      </c>
      <c r="AP19" s="11">
        <f>'Share E-Bikes_SmallPLEVs'!AZ19*'Small PLEVs EU27+4'!$B$43</f>
        <v>1.35311602029678</v>
      </c>
    </row>
    <row r="20" spans="1:42" x14ac:dyDescent="0.35">
      <c r="A20" t="s">
        <v>37</v>
      </c>
      <c r="B20" s="9">
        <f>'Share E-Bikes_SmallPLEVs'!L20*'Small PLEVs EU27+4'!$B$3</f>
        <v>4.9756398862984517</v>
      </c>
      <c r="C20" s="9">
        <f>'Share E-Bikes_SmallPLEVs'!M20*'Small PLEVs EU27+4'!$B$4</f>
        <v>3.9596261597782934</v>
      </c>
      <c r="D20" s="9">
        <f>'Share E-Bikes_SmallPLEVs'!N20*'Small PLEVs EU27+4'!$B$5</f>
        <v>3.5720008892704049</v>
      </c>
      <c r="E20" s="9">
        <f>'Share E-Bikes_SmallPLEVs'!O20*'Small PLEVs EU27+4'!$B$6</f>
        <v>4.6104169312498353</v>
      </c>
      <c r="F20" s="9">
        <f>'Share E-Bikes_SmallPLEVs'!P20*'Small PLEVs EU27+4'!$B$7</f>
        <v>4.9725085385612831</v>
      </c>
      <c r="G20" s="9">
        <f>'Share E-Bikes_SmallPLEVs'!Q20*'Small PLEVs EU27+4'!$B$8</f>
        <v>6.1970074393095667</v>
      </c>
      <c r="H20" s="9">
        <f>'Share E-Bikes_SmallPLEVs'!R20*'Small PLEVs EU27+4'!$B$9</f>
        <v>14.958429361846358</v>
      </c>
      <c r="I20" s="9">
        <f>'Share E-Bikes_SmallPLEVs'!S20*'Small PLEVs EU27+4'!$B$10</f>
        <v>18.39894476156357</v>
      </c>
      <c r="J20" s="9">
        <f>'Share E-Bikes_SmallPLEVs'!T20*'Small PLEVs EU27+4'!$B$11</f>
        <v>20.859507709354688</v>
      </c>
      <c r="K20" s="9">
        <f>'Share E-Bikes_SmallPLEVs'!U20*'Small PLEVs EU27+4'!$B$12</f>
        <v>23.689718093907974</v>
      </c>
      <c r="L20" s="9">
        <f>'Share E-Bikes_SmallPLEVs'!V20*'Small PLEVs EU27+4'!$B$13</f>
        <v>30.524070559195977</v>
      </c>
      <c r="M20" s="9">
        <f>'Share E-Bikes_SmallPLEVs'!W20*'Small PLEVs EU27+4'!$B$14</f>
        <v>33.593763933607825</v>
      </c>
      <c r="N20" s="11">
        <f>'Share E-Bikes_SmallPLEVs'!X20*'Small PLEVs EU27+4'!$B$15</f>
        <v>38.180377708097993</v>
      </c>
      <c r="O20" s="11">
        <f>'Share E-Bikes_SmallPLEVs'!Y20*'Small PLEVs EU27+4'!$B$16</f>
        <v>42.545811865903993</v>
      </c>
      <c r="P20" s="11">
        <f>'Share E-Bikes_SmallPLEVs'!Z20*'Small PLEVs EU27+4'!$B$17</f>
        <v>46.60778226261619</v>
      </c>
      <c r="Q20" s="11">
        <f>'Share E-Bikes_SmallPLEVs'!AA20*'Small PLEVs EU27+4'!$B$18</f>
        <v>50.331704988144594</v>
      </c>
      <c r="R20" s="11">
        <f>'Share E-Bikes_SmallPLEVs'!AB20*'Small PLEVs EU27+4'!$B$19</f>
        <v>53.703873418993894</v>
      </c>
      <c r="S20" s="11">
        <f>'Share E-Bikes_SmallPLEVs'!AC20*'Small PLEVs EU27+4'!$B$20</f>
        <v>56.729212395429435</v>
      </c>
      <c r="T20" s="11">
        <f>'Share E-Bikes_SmallPLEVs'!AD20*'Small PLEVs EU27+4'!$B$21</f>
        <v>59.424969093833347</v>
      </c>
      <c r="U20" s="11">
        <f>'Share E-Bikes_SmallPLEVs'!AE20*'Small PLEVs EU27+4'!$B$22</f>
        <v>61.86247243116226</v>
      </c>
      <c r="V20" s="11">
        <f>'Share E-Bikes_SmallPLEVs'!AF20*'Small PLEVs EU27+4'!$B$23</f>
        <v>64.025162658886018</v>
      </c>
      <c r="W20" s="11">
        <f>'Share E-Bikes_SmallPLEVs'!AG20*'Small PLEVs EU27+4'!$B$24</f>
        <v>65.89293211527621</v>
      </c>
      <c r="X20" s="11">
        <f>'Share E-Bikes_SmallPLEVs'!AH20*'Small PLEVs EU27+4'!$B$25</f>
        <v>67.539804609455516</v>
      </c>
      <c r="Y20" s="11">
        <f>'Share E-Bikes_SmallPLEVs'!AI20*'Small PLEVs EU27+4'!$B$26</f>
        <v>68.991916445738667</v>
      </c>
      <c r="Z20" s="11">
        <f>'Share E-Bikes_SmallPLEVs'!AJ20*'Small PLEVs EU27+4'!$B$27</f>
        <v>70.273103453298148</v>
      </c>
      <c r="AA20" s="11">
        <f>'Share E-Bikes_SmallPLEVs'!AK20*'Small PLEVs EU27+4'!$B$28</f>
        <v>71.404728274366775</v>
      </c>
      <c r="AB20" s="11">
        <f>'Share E-Bikes_SmallPLEVs'!AL20*'Small PLEVs EU27+4'!$B$29</f>
        <v>72.405705190133844</v>
      </c>
      <c r="AC20" s="11">
        <f>'Share E-Bikes_SmallPLEVs'!AM20*'Small PLEVs EU27+4'!$B$30</f>
        <v>73.292638793620881</v>
      </c>
      <c r="AD20" s="11">
        <f>'Share E-Bikes_SmallPLEVs'!AN20*'Small PLEVs EU27+4'!$B$31</f>
        <v>74.080020845507661</v>
      </c>
      <c r="AE20" s="11">
        <f>'Share E-Bikes_SmallPLEVs'!AO20*'Small PLEVs EU27+4'!$B$32</f>
        <v>74.780449811136975</v>
      </c>
      <c r="AF20" s="11">
        <f>'Share E-Bikes_SmallPLEVs'!AP20*'Small PLEVs EU27+4'!$B$33</f>
        <v>75.404851495705998</v>
      </c>
      <c r="AG20" s="11">
        <f>'Share E-Bikes_SmallPLEVs'!AQ20*'Small PLEVs EU27+4'!$B$34</f>
        <v>75.962688480339082</v>
      </c>
      <c r="AH20" s="11">
        <f>'Share E-Bikes_SmallPLEVs'!AR20*'Small PLEVs EU27+4'!$B$35</f>
        <v>76.462152061919653</v>
      </c>
      <c r="AI20" s="11">
        <f>'Share E-Bikes_SmallPLEVs'!AS20*'Small PLEVs EU27+4'!$B$36</f>
        <v>76.910334147031165</v>
      </c>
      <c r="AJ20" s="11">
        <f>'Share E-Bikes_SmallPLEVs'!AT20*'Small PLEVs EU27+4'!$B$37</f>
        <v>77.313378795177258</v>
      </c>
      <c r="AK20" s="11">
        <f>'Share E-Bikes_SmallPLEVs'!AU20*'Small PLEVs EU27+4'!$B$38</f>
        <v>77.676614373628112</v>
      </c>
      <c r="AL20" s="11">
        <f>'Share E-Bikes_SmallPLEVs'!AV20*'Small PLEVs EU27+4'!$B$39</f>
        <v>78.004667933331589</v>
      </c>
      <c r="AM20" s="11">
        <f>'Share E-Bikes_SmallPLEVs'!AW20*'Small PLEVs EU27+4'!$B$40</f>
        <v>78.30156368049613</v>
      </c>
      <c r="AN20" s="11">
        <f>'Share E-Bikes_SmallPLEVs'!AX20*'Small PLEVs EU27+4'!$B$41</f>
        <v>78.570807457211785</v>
      </c>
      <c r="AO20" s="11">
        <f>'Share E-Bikes_SmallPLEVs'!AY20*'Small PLEVs EU27+4'!$B$42</f>
        <v>78.81545905642686</v>
      </c>
      <c r="AP20" s="11">
        <f>'Share E-Bikes_SmallPLEVs'!AZ20*'Small PLEVs EU27+4'!$B$43</f>
        <v>79.038194044132453</v>
      </c>
    </row>
    <row r="21" spans="1:42" x14ac:dyDescent="0.35">
      <c r="A21" t="s">
        <v>38</v>
      </c>
      <c r="B21" s="9">
        <f>'Share E-Bikes_SmallPLEVs'!L21*'Small PLEVs EU27+4'!$B$3</f>
        <v>0</v>
      </c>
      <c r="C21" s="9">
        <f>'Share E-Bikes_SmallPLEVs'!M21*'Small PLEVs EU27+4'!$B$4</f>
        <v>0</v>
      </c>
      <c r="D21" s="9">
        <f>'Share E-Bikes_SmallPLEVs'!N21*'Small PLEVs EU27+4'!$B$5</f>
        <v>0.15530438649001763</v>
      </c>
      <c r="E21" s="9">
        <f>'Share E-Bikes_SmallPLEVs'!O21*'Small PLEVs EU27+4'!$B$6</f>
        <v>0.27120099595587266</v>
      </c>
      <c r="F21" s="9">
        <f>'Share E-Bikes_SmallPLEVs'!P21*'Small PLEVs EU27+4'!$B$7</f>
        <v>0.29250050226831076</v>
      </c>
      <c r="G21" s="9">
        <f>'Share E-Bikes_SmallPLEVs'!Q21*'Small PLEVs EU27+4'!$B$8</f>
        <v>0.3319825413915839</v>
      </c>
      <c r="H21" s="9">
        <f>'Share E-Bikes_SmallPLEVs'!R21*'Small PLEVs EU27+4'!$B$9</f>
        <v>0.48252997941439862</v>
      </c>
      <c r="I21" s="9">
        <f>'Share E-Bikes_SmallPLEVs'!S21*'Small PLEVs EU27+4'!$B$10</f>
        <v>0.8702203603442229</v>
      </c>
      <c r="J21" s="9">
        <f>'Share E-Bikes_SmallPLEVs'!T21*'Small PLEVs EU27+4'!$B$11</f>
        <v>1.2057518907141438</v>
      </c>
      <c r="K21" s="9">
        <f>'Share E-Bikes_SmallPLEVs'!U21*'Small PLEVs EU27+4'!$B$12</f>
        <v>0.60742866907456339</v>
      </c>
      <c r="L21" s="9">
        <f>'Share E-Bikes_SmallPLEVs'!V21*'Small PLEVs EU27+4'!$B$13</f>
        <v>0.54507268855707103</v>
      </c>
      <c r="M21" s="9">
        <f>'Share E-Bikes_SmallPLEVs'!W21*'Small PLEVs EU27+4'!$B$14</f>
        <v>0.34163149762991013</v>
      </c>
      <c r="N21" s="11">
        <f>'Share E-Bikes_SmallPLEVs'!X21*'Small PLEVs EU27+4'!$B$15</f>
        <v>0.38827502753997956</v>
      </c>
      <c r="O21" s="11">
        <f>'Share E-Bikes_SmallPLEVs'!Y21*'Small PLEVs EU27+4'!$B$16</f>
        <v>0.43266927321258292</v>
      </c>
      <c r="P21" s="11">
        <f>'Share E-Bikes_SmallPLEVs'!Z21*'Small PLEVs EU27+4'!$B$17</f>
        <v>0.4739774467384697</v>
      </c>
      <c r="Q21" s="11">
        <f>'Share E-Bikes_SmallPLEVs'!AA21*'Small PLEVs EU27+4'!$B$18</f>
        <v>0.51184784733706357</v>
      </c>
      <c r="R21" s="11">
        <f>'Share E-Bikes_SmallPLEVs'!AB21*'Small PLEVs EU27+4'!$B$19</f>
        <v>0.5461410856168869</v>
      </c>
      <c r="S21" s="11">
        <f>'Share E-Bikes_SmallPLEVs'!AC21*'Small PLEVs EU27+4'!$B$20</f>
        <v>0.57690724469928256</v>
      </c>
      <c r="T21" s="11">
        <f>'Share E-Bikes_SmallPLEVs'!AD21*'Small PLEVs EU27+4'!$B$21</f>
        <v>0.60432171959830516</v>
      </c>
      <c r="U21" s="11">
        <f>'Share E-Bikes_SmallPLEVs'!AE21*'Small PLEVs EU27+4'!$B$22</f>
        <v>0.62910988913046362</v>
      </c>
      <c r="V21" s="11">
        <f>'Share E-Bikes_SmallPLEVs'!AF21*'Small PLEVs EU27+4'!$B$23</f>
        <v>0.65110334907341716</v>
      </c>
      <c r="W21" s="11">
        <f>'Share E-Bikes_SmallPLEVs'!AG21*'Small PLEVs EU27+4'!$B$24</f>
        <v>0.67009761473162233</v>
      </c>
      <c r="X21" s="11">
        <f>'Share E-Bikes_SmallPLEVs'!AH21*'Small PLEVs EU27+4'!$B$25</f>
        <v>0.6868454706046323</v>
      </c>
      <c r="Y21" s="11">
        <f>'Share E-Bikes_SmallPLEVs'!AI21*'Small PLEVs EU27+4'!$B$26</f>
        <v>0.7016127096176813</v>
      </c>
      <c r="Z21" s="11">
        <f>'Share E-Bikes_SmallPLEVs'!AJ21*'Small PLEVs EU27+4'!$B$27</f>
        <v>0.71464173003354037</v>
      </c>
      <c r="AA21" s="11">
        <f>'Share E-Bikes_SmallPLEVs'!AK21*'Small PLEVs EU27+4'!$B$28</f>
        <v>0.72614977906135691</v>
      </c>
      <c r="AB21" s="11">
        <f>'Share E-Bikes_SmallPLEVs'!AL21*'Small PLEVs EU27+4'!$B$29</f>
        <v>0.73632920532339485</v>
      </c>
      <c r="AC21" s="11">
        <f>'Share E-Bikes_SmallPLEVs'!AM21*'Small PLEVs EU27+4'!$B$30</f>
        <v>0.74534886908766984</v>
      </c>
      <c r="AD21" s="11">
        <f>'Share E-Bikes_SmallPLEVs'!AN21*'Small PLEVs EU27+4'!$B$31</f>
        <v>0.75335614419160324</v>
      </c>
      <c r="AE21" s="11">
        <f>'Share E-Bikes_SmallPLEVs'!AO21*'Small PLEVs EU27+4'!$B$32</f>
        <v>0.76047915062173177</v>
      </c>
      <c r="AF21" s="11">
        <f>'Share E-Bikes_SmallPLEVs'!AP21*'Small PLEVs EU27+4'!$B$33</f>
        <v>0.76682899826141671</v>
      </c>
      <c r="AG21" s="11">
        <f>'Share E-Bikes_SmallPLEVs'!AQ21*'Small PLEVs EU27+4'!$B$34</f>
        <v>0.77250191674921087</v>
      </c>
      <c r="AH21" s="11">
        <f>'Share E-Bikes_SmallPLEVs'!AR21*'Small PLEVs EU27+4'!$B$35</f>
        <v>0.77758120740935222</v>
      </c>
      <c r="AI21" s="11">
        <f>'Share E-Bikes_SmallPLEVs'!AS21*'Small PLEVs EU27+4'!$B$36</f>
        <v>0.78213899132574038</v>
      </c>
      <c r="AJ21" s="11">
        <f>'Share E-Bikes_SmallPLEVs'!AT21*'Small PLEVs EU27+4'!$B$37</f>
        <v>0.78623775045942967</v>
      </c>
      <c r="AK21" s="11">
        <f>'Share E-Bikes_SmallPLEVs'!AU21*'Small PLEVs EU27+4'!$B$38</f>
        <v>0.78993167159621802</v>
      </c>
      <c r="AL21" s="11">
        <f>'Share E-Bikes_SmallPLEVs'!AV21*'Small PLEVs EU27+4'!$B$39</f>
        <v>0.79326780949150744</v>
      </c>
      <c r="AM21" s="11">
        <f>'Share E-Bikes_SmallPLEVs'!AW21*'Small PLEVs EU27+4'!$B$40</f>
        <v>0.79628708827623162</v>
      </c>
      <c r="AN21" s="11">
        <f>'Share E-Bikes_SmallPLEVs'!AX21*'Small PLEVs EU27+4'!$B$41</f>
        <v>0.79902516058181461</v>
      </c>
      <c r="AO21" s="11">
        <f>'Share E-Bikes_SmallPLEVs'!AY21*'Small PLEVs EU27+4'!$B$42</f>
        <v>0.80151314294671361</v>
      </c>
      <c r="AP21" s="11">
        <f>'Share E-Bikes_SmallPLEVs'!AZ21*'Small PLEVs EU27+4'!$B$43</f>
        <v>0.80377824451660096</v>
      </c>
    </row>
    <row r="22" spans="1:42" x14ac:dyDescent="0.35">
      <c r="A22" t="s">
        <v>39</v>
      </c>
      <c r="B22" s="9">
        <f>'Share E-Bikes_SmallPLEVs'!L22*'Small PLEVs EU27+4'!$B$3</f>
        <v>9.9512797725969035E-2</v>
      </c>
      <c r="C22" s="9">
        <f>'Share E-Bikes_SmallPLEVs'!M22*'Small PLEVs EU27+4'!$B$4</f>
        <v>7.9192523195565884E-2</v>
      </c>
      <c r="D22" s="9">
        <f>'Share E-Bikes_SmallPLEVs'!N22*'Small PLEVs EU27+4'!$B$5</f>
        <v>7.7652193245008813E-2</v>
      </c>
      <c r="E22" s="9">
        <f>'Share E-Bikes_SmallPLEVs'!O22*'Small PLEVs EU27+4'!$B$6</f>
        <v>9.0400331985290891E-2</v>
      </c>
      <c r="F22" s="9">
        <f>'Share E-Bikes_SmallPLEVs'!P22*'Small PLEVs EU27+4'!$B$7</f>
        <v>9.7500167422770248E-2</v>
      </c>
      <c r="G22" s="9">
        <f>'Share E-Bikes_SmallPLEVs'!Q22*'Small PLEVs EU27+4'!$B$8</f>
        <v>0.11066084713052797</v>
      </c>
      <c r="H22" s="9">
        <f>'Share E-Bikes_SmallPLEVs'!R22*'Small PLEVs EU27+4'!$B$9</f>
        <v>0.36189748456079895</v>
      </c>
      <c r="I22" s="9">
        <f>'Share E-Bikes_SmallPLEVs'!S22*'Small PLEVs EU27+4'!$B$10</f>
        <v>0.37295158300466696</v>
      </c>
      <c r="J22" s="9">
        <f>'Share E-Bikes_SmallPLEVs'!T22*'Small PLEVs EU27+4'!$B$11</f>
        <v>0.3617255672142432</v>
      </c>
      <c r="K22" s="9">
        <f>'Share E-Bikes_SmallPLEVs'!U22*'Small PLEVs EU27+4'!$B$12</f>
        <v>0.42520006835219437</v>
      </c>
      <c r="L22" s="9">
        <f>'Share E-Bikes_SmallPLEVs'!V22*'Small PLEVs EU27+4'!$B$13</f>
        <v>0.54507268855707103</v>
      </c>
      <c r="M22" s="9">
        <f>'Share E-Bikes_SmallPLEVs'!W22*'Small PLEVs EU27+4'!$B$14</f>
        <v>0.68326299525982026</v>
      </c>
      <c r="N22" s="11">
        <f>'Share E-Bikes_SmallPLEVs'!X22*'Small PLEVs EU27+4'!$B$15</f>
        <v>0.77655005507995911</v>
      </c>
      <c r="O22" s="11">
        <f>'Share E-Bikes_SmallPLEVs'!Y22*'Small PLEVs EU27+4'!$B$16</f>
        <v>0.86533854642516583</v>
      </c>
      <c r="P22" s="11">
        <f>'Share E-Bikes_SmallPLEVs'!Z22*'Small PLEVs EU27+4'!$B$17</f>
        <v>0.9479548934769394</v>
      </c>
      <c r="Q22" s="11">
        <f>'Share E-Bikes_SmallPLEVs'!AA22*'Small PLEVs EU27+4'!$B$18</f>
        <v>1.0236956946741271</v>
      </c>
      <c r="R22" s="11">
        <f>'Share E-Bikes_SmallPLEVs'!AB22*'Small PLEVs EU27+4'!$B$19</f>
        <v>1.0922821712337738</v>
      </c>
      <c r="S22" s="11">
        <f>'Share E-Bikes_SmallPLEVs'!AC22*'Small PLEVs EU27+4'!$B$20</f>
        <v>1.1538144893985651</v>
      </c>
      <c r="T22" s="11">
        <f>'Share E-Bikes_SmallPLEVs'!AD22*'Small PLEVs EU27+4'!$B$21</f>
        <v>1.2086434391966103</v>
      </c>
      <c r="U22" s="11">
        <f>'Share E-Bikes_SmallPLEVs'!AE22*'Small PLEVs EU27+4'!$B$22</f>
        <v>1.2582197782609272</v>
      </c>
      <c r="V22" s="11">
        <f>'Share E-Bikes_SmallPLEVs'!AF22*'Small PLEVs EU27+4'!$B$23</f>
        <v>1.3022066981468343</v>
      </c>
      <c r="W22" s="11">
        <f>'Share E-Bikes_SmallPLEVs'!AG22*'Small PLEVs EU27+4'!$B$24</f>
        <v>1.3401952294632447</v>
      </c>
      <c r="X22" s="11">
        <f>'Share E-Bikes_SmallPLEVs'!AH22*'Small PLEVs EU27+4'!$B$25</f>
        <v>1.3736909412092646</v>
      </c>
      <c r="Y22" s="11">
        <f>'Share E-Bikes_SmallPLEVs'!AI22*'Small PLEVs EU27+4'!$B$26</f>
        <v>1.4032254192353626</v>
      </c>
      <c r="Z22" s="11">
        <f>'Share E-Bikes_SmallPLEVs'!AJ22*'Small PLEVs EU27+4'!$B$27</f>
        <v>1.4292834600670807</v>
      </c>
      <c r="AA22" s="11">
        <f>'Share E-Bikes_SmallPLEVs'!AK22*'Small PLEVs EU27+4'!$B$28</f>
        <v>1.4522995581227138</v>
      </c>
      <c r="AB22" s="11">
        <f>'Share E-Bikes_SmallPLEVs'!AL22*'Small PLEVs EU27+4'!$B$29</f>
        <v>1.4726584106467897</v>
      </c>
      <c r="AC22" s="11">
        <f>'Share E-Bikes_SmallPLEVs'!AM22*'Small PLEVs EU27+4'!$B$30</f>
        <v>1.4906977381753397</v>
      </c>
      <c r="AD22" s="11">
        <f>'Share E-Bikes_SmallPLEVs'!AN22*'Small PLEVs EU27+4'!$B$31</f>
        <v>1.5067122883832065</v>
      </c>
      <c r="AE22" s="11">
        <f>'Share E-Bikes_SmallPLEVs'!AO22*'Small PLEVs EU27+4'!$B$32</f>
        <v>1.5209583012434635</v>
      </c>
      <c r="AF22" s="11">
        <f>'Share E-Bikes_SmallPLEVs'!AP22*'Small PLEVs EU27+4'!$B$33</f>
        <v>1.5336579965228334</v>
      </c>
      <c r="AG22" s="11">
        <f>'Share E-Bikes_SmallPLEVs'!AQ22*'Small PLEVs EU27+4'!$B$34</f>
        <v>1.5450038334984217</v>
      </c>
      <c r="AH22" s="11">
        <f>'Share E-Bikes_SmallPLEVs'!AR22*'Small PLEVs EU27+4'!$B$35</f>
        <v>1.5551624148187044</v>
      </c>
      <c r="AI22" s="11">
        <f>'Share E-Bikes_SmallPLEVs'!AS22*'Small PLEVs EU27+4'!$B$36</f>
        <v>1.5642779826514808</v>
      </c>
      <c r="AJ22" s="11">
        <f>'Share E-Bikes_SmallPLEVs'!AT22*'Small PLEVs EU27+4'!$B$37</f>
        <v>1.5724755009188593</v>
      </c>
      <c r="AK22" s="11">
        <f>'Share E-Bikes_SmallPLEVs'!AU22*'Small PLEVs EU27+4'!$B$38</f>
        <v>1.579863343192436</v>
      </c>
      <c r="AL22" s="11">
        <f>'Share E-Bikes_SmallPLEVs'!AV22*'Small PLEVs EU27+4'!$B$39</f>
        <v>1.5865356189830149</v>
      </c>
      <c r="AM22" s="11">
        <f>'Share E-Bikes_SmallPLEVs'!AW22*'Small PLEVs EU27+4'!$B$40</f>
        <v>1.5925741765524632</v>
      </c>
      <c r="AN22" s="11">
        <f>'Share E-Bikes_SmallPLEVs'!AX22*'Small PLEVs EU27+4'!$B$41</f>
        <v>1.5980503211636292</v>
      </c>
      <c r="AO22" s="11">
        <f>'Share E-Bikes_SmallPLEVs'!AY22*'Small PLEVs EU27+4'!$B$42</f>
        <v>1.6030262858934272</v>
      </c>
      <c r="AP22" s="11">
        <f>'Share E-Bikes_SmallPLEVs'!AZ22*'Small PLEVs EU27+4'!$B$43</f>
        <v>1.6075564890332019</v>
      </c>
    </row>
    <row r="23" spans="1:42" x14ac:dyDescent="0.35">
      <c r="A23" t="s">
        <v>40</v>
      </c>
      <c r="B23" s="9">
        <f>'Share E-Bikes_SmallPLEVs'!L23*'Small PLEVs EU27+4'!$B$3</f>
        <v>0</v>
      </c>
      <c r="C23" s="9">
        <f>'Share E-Bikes_SmallPLEVs'!M23*'Small PLEVs EU27+4'!$B$4</f>
        <v>0</v>
      </c>
      <c r="D23" s="9">
        <f>'Share E-Bikes_SmallPLEVs'!N23*'Small PLEVs EU27+4'!$B$5</f>
        <v>0</v>
      </c>
      <c r="E23" s="9">
        <f>'Share E-Bikes_SmallPLEVs'!O23*'Small PLEVs EU27+4'!$B$6</f>
        <v>0</v>
      </c>
      <c r="F23" s="9">
        <f>'Share E-Bikes_SmallPLEVs'!P23*'Small PLEVs EU27+4'!$B$7</f>
        <v>0</v>
      </c>
      <c r="G23" s="9">
        <f>'Share E-Bikes_SmallPLEVs'!Q23*'Small PLEVs EU27+4'!$B$8</f>
        <v>0</v>
      </c>
      <c r="H23" s="9">
        <f>'Share E-Bikes_SmallPLEVs'!R23*'Small PLEVs EU27+4'!$B$9</f>
        <v>0.12063249485359966</v>
      </c>
      <c r="I23" s="9">
        <f>'Share E-Bikes_SmallPLEVs'!S23*'Small PLEVs EU27+4'!$B$10</f>
        <v>0.12431719433488898</v>
      </c>
      <c r="J23" s="9">
        <f>'Share E-Bikes_SmallPLEVs'!T23*'Small PLEVs EU27+4'!$B$11</f>
        <v>0.12057518907141439</v>
      </c>
      <c r="K23" s="9">
        <f>'Share E-Bikes_SmallPLEVs'!U23*'Small PLEVs EU27+4'!$B$12</f>
        <v>0.12148573381491268</v>
      </c>
      <c r="L23" s="9">
        <f>'Share E-Bikes_SmallPLEVs'!V23*'Small PLEVs EU27+4'!$B$13</f>
        <v>0.16352180656712131</v>
      </c>
      <c r="M23" s="9">
        <f>'Share E-Bikes_SmallPLEVs'!W23*'Small PLEVs EU27+4'!$B$14</f>
        <v>0.34163149762991013</v>
      </c>
      <c r="N23" s="11">
        <f>'Share E-Bikes_SmallPLEVs'!X23*'Small PLEVs EU27+4'!$B$15</f>
        <v>0.38827502753997956</v>
      </c>
      <c r="O23" s="11">
        <f>'Share E-Bikes_SmallPLEVs'!Y23*'Small PLEVs EU27+4'!$B$16</f>
        <v>0.43266927321258292</v>
      </c>
      <c r="P23" s="11">
        <f>'Share E-Bikes_SmallPLEVs'!Z23*'Small PLEVs EU27+4'!$B$17</f>
        <v>0.4739774467384697</v>
      </c>
      <c r="Q23" s="11">
        <f>'Share E-Bikes_SmallPLEVs'!AA23*'Small PLEVs EU27+4'!$B$18</f>
        <v>0.51184784733706357</v>
      </c>
      <c r="R23" s="11">
        <f>'Share E-Bikes_SmallPLEVs'!AB23*'Small PLEVs EU27+4'!$B$19</f>
        <v>0.5461410856168869</v>
      </c>
      <c r="S23" s="11">
        <f>'Share E-Bikes_SmallPLEVs'!AC23*'Small PLEVs EU27+4'!$B$20</f>
        <v>0.57690724469928256</v>
      </c>
      <c r="T23" s="11">
        <f>'Share E-Bikes_SmallPLEVs'!AD23*'Small PLEVs EU27+4'!$B$21</f>
        <v>0.60432171959830516</v>
      </c>
      <c r="U23" s="11">
        <f>'Share E-Bikes_SmallPLEVs'!AE23*'Small PLEVs EU27+4'!$B$22</f>
        <v>0.62910988913046362</v>
      </c>
      <c r="V23" s="11">
        <f>'Share E-Bikes_SmallPLEVs'!AF23*'Small PLEVs EU27+4'!$B$23</f>
        <v>0.65110334907341716</v>
      </c>
      <c r="W23" s="11">
        <f>'Share E-Bikes_SmallPLEVs'!AG23*'Small PLEVs EU27+4'!$B$24</f>
        <v>0.67009761473162233</v>
      </c>
      <c r="X23" s="11">
        <f>'Share E-Bikes_SmallPLEVs'!AH23*'Small PLEVs EU27+4'!$B$25</f>
        <v>0.6868454706046323</v>
      </c>
      <c r="Y23" s="11">
        <f>'Share E-Bikes_SmallPLEVs'!AI23*'Small PLEVs EU27+4'!$B$26</f>
        <v>0.7016127096176813</v>
      </c>
      <c r="Z23" s="11">
        <f>'Share E-Bikes_SmallPLEVs'!AJ23*'Small PLEVs EU27+4'!$B$27</f>
        <v>0.71464173003354037</v>
      </c>
      <c r="AA23" s="11">
        <f>'Share E-Bikes_SmallPLEVs'!AK23*'Small PLEVs EU27+4'!$B$28</f>
        <v>0.72614977906135691</v>
      </c>
      <c r="AB23" s="11">
        <f>'Share E-Bikes_SmallPLEVs'!AL23*'Small PLEVs EU27+4'!$B$29</f>
        <v>0.73632920532339485</v>
      </c>
      <c r="AC23" s="11">
        <f>'Share E-Bikes_SmallPLEVs'!AM23*'Small PLEVs EU27+4'!$B$30</f>
        <v>0.74534886908766984</v>
      </c>
      <c r="AD23" s="11">
        <f>'Share E-Bikes_SmallPLEVs'!AN23*'Small PLEVs EU27+4'!$B$31</f>
        <v>0.75335614419160324</v>
      </c>
      <c r="AE23" s="11">
        <f>'Share E-Bikes_SmallPLEVs'!AO23*'Small PLEVs EU27+4'!$B$32</f>
        <v>0.76047915062173177</v>
      </c>
      <c r="AF23" s="11">
        <f>'Share E-Bikes_SmallPLEVs'!AP23*'Small PLEVs EU27+4'!$B$33</f>
        <v>0.76682899826141671</v>
      </c>
      <c r="AG23" s="11">
        <f>'Share E-Bikes_SmallPLEVs'!AQ23*'Small PLEVs EU27+4'!$B$34</f>
        <v>0.77250191674921087</v>
      </c>
      <c r="AH23" s="11">
        <f>'Share E-Bikes_SmallPLEVs'!AR23*'Small PLEVs EU27+4'!$B$35</f>
        <v>0.77758120740935222</v>
      </c>
      <c r="AI23" s="11">
        <f>'Share E-Bikes_SmallPLEVs'!AS23*'Small PLEVs EU27+4'!$B$36</f>
        <v>0.78213899132574038</v>
      </c>
      <c r="AJ23" s="11">
        <f>'Share E-Bikes_SmallPLEVs'!AT23*'Small PLEVs EU27+4'!$B$37</f>
        <v>0.78623775045942967</v>
      </c>
      <c r="AK23" s="11">
        <f>'Share E-Bikes_SmallPLEVs'!AU23*'Small PLEVs EU27+4'!$B$38</f>
        <v>0.78993167159621802</v>
      </c>
      <c r="AL23" s="11">
        <f>'Share E-Bikes_SmallPLEVs'!AV23*'Small PLEVs EU27+4'!$B$39</f>
        <v>0.79326780949150744</v>
      </c>
      <c r="AM23" s="11">
        <f>'Share E-Bikes_SmallPLEVs'!AW23*'Small PLEVs EU27+4'!$B$40</f>
        <v>0.79628708827623162</v>
      </c>
      <c r="AN23" s="11">
        <f>'Share E-Bikes_SmallPLEVs'!AX23*'Small PLEVs EU27+4'!$B$41</f>
        <v>0.79902516058181461</v>
      </c>
      <c r="AO23" s="11">
        <f>'Share E-Bikes_SmallPLEVs'!AY23*'Small PLEVs EU27+4'!$B$42</f>
        <v>0.80151314294671361</v>
      </c>
      <c r="AP23" s="11">
        <f>'Share E-Bikes_SmallPLEVs'!AZ23*'Small PLEVs EU27+4'!$B$43</f>
        <v>0.80377824451660096</v>
      </c>
    </row>
    <row r="24" spans="1:42" x14ac:dyDescent="0.35">
      <c r="A24" t="s">
        <v>41</v>
      </c>
      <c r="B24" s="9">
        <f>'Share E-Bikes_SmallPLEVs'!L24*'Small PLEVs EU27+4'!$B$3</f>
        <v>0</v>
      </c>
      <c r="C24" s="9">
        <f>'Share E-Bikes_SmallPLEVs'!M24*'Small PLEVs EU27+4'!$B$4</f>
        <v>0</v>
      </c>
      <c r="D24" s="9">
        <f>'Share E-Bikes_SmallPLEVs'!N24*'Small PLEVs EU27+4'!$B$5</f>
        <v>0</v>
      </c>
      <c r="E24" s="9">
        <f>'Share E-Bikes_SmallPLEVs'!O24*'Small PLEVs EU27+4'!$B$6</f>
        <v>0</v>
      </c>
      <c r="F24" s="9">
        <f>'Share E-Bikes_SmallPLEVs'!P24*'Small PLEVs EU27+4'!$B$7</f>
        <v>0</v>
      </c>
      <c r="G24" s="9">
        <f>'Share E-Bikes_SmallPLEVs'!Q24*'Small PLEVs EU27+4'!$B$8</f>
        <v>0</v>
      </c>
      <c r="H24" s="9">
        <f>'Share E-Bikes_SmallPLEVs'!R24*'Small PLEVs EU27+4'!$B$9</f>
        <v>0.12063249485359966</v>
      </c>
      <c r="I24" s="9">
        <f>'Share E-Bikes_SmallPLEVs'!S24*'Small PLEVs EU27+4'!$B$10</f>
        <v>0.12431719433488898</v>
      </c>
      <c r="J24" s="9">
        <f>'Share E-Bikes_SmallPLEVs'!T24*'Small PLEVs EU27+4'!$B$11</f>
        <v>0.12057518907141439</v>
      </c>
      <c r="K24" s="9">
        <f>'Share E-Bikes_SmallPLEVs'!U24*'Small PLEVs EU27+4'!$B$12</f>
        <v>6.0742866907456339E-2</v>
      </c>
      <c r="L24" s="9">
        <f>'Share E-Bikes_SmallPLEVs'!V24*'Small PLEVs EU27+4'!$B$13</f>
        <v>5.4507268855707107E-2</v>
      </c>
      <c r="M24" s="9">
        <f>'Share E-Bikes_SmallPLEVs'!W24*'Small PLEVs EU27+4'!$B$14</f>
        <v>0.1138771658766367</v>
      </c>
      <c r="N24" s="11">
        <f>'Share E-Bikes_SmallPLEVs'!X24*'Small PLEVs EU27+4'!$B$15</f>
        <v>0.12942500917999319</v>
      </c>
      <c r="O24" s="11">
        <f>'Share E-Bikes_SmallPLEVs'!Y24*'Small PLEVs EU27+4'!$B$16</f>
        <v>0.14422309107086098</v>
      </c>
      <c r="P24" s="11">
        <f>'Share E-Bikes_SmallPLEVs'!Z24*'Small PLEVs EU27+4'!$B$17</f>
        <v>0.15799248224615656</v>
      </c>
      <c r="Q24" s="11">
        <f>'Share E-Bikes_SmallPLEVs'!AA24*'Small PLEVs EU27+4'!$B$18</f>
        <v>0.17061594911235456</v>
      </c>
      <c r="R24" s="11">
        <f>'Share E-Bikes_SmallPLEVs'!AB24*'Small PLEVs EU27+4'!$B$19</f>
        <v>0.18204702853896235</v>
      </c>
      <c r="S24" s="11">
        <f>'Share E-Bikes_SmallPLEVs'!AC24*'Small PLEVs EU27+4'!$B$20</f>
        <v>0.19230241489976088</v>
      </c>
      <c r="T24" s="11">
        <f>'Share E-Bikes_SmallPLEVs'!AD24*'Small PLEVs EU27+4'!$B$21</f>
        <v>0.20144057319943512</v>
      </c>
      <c r="U24" s="11">
        <f>'Share E-Bikes_SmallPLEVs'!AE24*'Small PLEVs EU27+4'!$B$22</f>
        <v>0.20970329637682128</v>
      </c>
      <c r="V24" s="11">
        <f>'Share E-Bikes_SmallPLEVs'!AF24*'Small PLEVs EU27+4'!$B$23</f>
        <v>0.21703444969113911</v>
      </c>
      <c r="W24" s="11">
        <f>'Share E-Bikes_SmallPLEVs'!AG24*'Small PLEVs EU27+4'!$B$24</f>
        <v>0.22336587157720747</v>
      </c>
      <c r="X24" s="11">
        <f>'Share E-Bikes_SmallPLEVs'!AH24*'Small PLEVs EU27+4'!$B$25</f>
        <v>0.22894849020154415</v>
      </c>
      <c r="Y24" s="11">
        <f>'Share E-Bikes_SmallPLEVs'!AI24*'Small PLEVs EU27+4'!$B$26</f>
        <v>0.23387090320589377</v>
      </c>
      <c r="Z24" s="11">
        <f>'Share E-Bikes_SmallPLEVs'!AJ24*'Small PLEVs EU27+4'!$B$27</f>
        <v>0.23821391001118014</v>
      </c>
      <c r="AA24" s="11">
        <f>'Share E-Bikes_SmallPLEVs'!AK24*'Small PLEVs EU27+4'!$B$28</f>
        <v>0.24204992635378572</v>
      </c>
      <c r="AB24" s="11">
        <f>'Share E-Bikes_SmallPLEVs'!AL24*'Small PLEVs EU27+4'!$B$29</f>
        <v>0.24544306844113167</v>
      </c>
      <c r="AC24" s="11">
        <f>'Share E-Bikes_SmallPLEVs'!AM24*'Small PLEVs EU27+4'!$B$30</f>
        <v>0.24844962302922333</v>
      </c>
      <c r="AD24" s="11">
        <f>'Share E-Bikes_SmallPLEVs'!AN24*'Small PLEVs EU27+4'!$B$31</f>
        <v>0.25111871473053443</v>
      </c>
      <c r="AE24" s="11">
        <f>'Share E-Bikes_SmallPLEVs'!AO24*'Small PLEVs EU27+4'!$B$32</f>
        <v>0.25349305020724394</v>
      </c>
      <c r="AF24" s="11">
        <f>'Share E-Bikes_SmallPLEVs'!AP24*'Small PLEVs EU27+4'!$B$33</f>
        <v>0.25560966608713898</v>
      </c>
      <c r="AG24" s="11">
        <f>'Share E-Bikes_SmallPLEVs'!AQ24*'Small PLEVs EU27+4'!$B$34</f>
        <v>0.25750063891640368</v>
      </c>
      <c r="AH24" s="11">
        <f>'Share E-Bikes_SmallPLEVs'!AR24*'Small PLEVs EU27+4'!$B$35</f>
        <v>0.25919373580311744</v>
      </c>
      <c r="AI24" s="11">
        <f>'Share E-Bikes_SmallPLEVs'!AS24*'Small PLEVs EU27+4'!$B$36</f>
        <v>0.2607129971085802</v>
      </c>
      <c r="AJ24" s="11">
        <f>'Share E-Bikes_SmallPLEVs'!AT24*'Small PLEVs EU27+4'!$B$37</f>
        <v>0.26207925015314326</v>
      </c>
      <c r="AK24" s="11">
        <f>'Share E-Bikes_SmallPLEVs'!AU24*'Small PLEVs EU27+4'!$B$38</f>
        <v>0.26331055719873941</v>
      </c>
      <c r="AL24" s="11">
        <f>'Share E-Bikes_SmallPLEVs'!AV24*'Small PLEVs EU27+4'!$B$39</f>
        <v>0.26442260316383587</v>
      </c>
      <c r="AM24" s="11">
        <f>'Share E-Bikes_SmallPLEVs'!AW24*'Small PLEVs EU27+4'!$B$40</f>
        <v>0.26542902942541058</v>
      </c>
      <c r="AN24" s="11">
        <f>'Share E-Bikes_SmallPLEVs'!AX24*'Small PLEVs EU27+4'!$B$41</f>
        <v>0.26634172019393826</v>
      </c>
      <c r="AO24" s="11">
        <f>'Share E-Bikes_SmallPLEVs'!AY24*'Small PLEVs EU27+4'!$B$42</f>
        <v>0.26717104764890459</v>
      </c>
      <c r="AP24" s="11">
        <f>'Share E-Bikes_SmallPLEVs'!AZ24*'Small PLEVs EU27+4'!$B$43</f>
        <v>0.26792608150553365</v>
      </c>
    </row>
    <row r="25" spans="1:42" x14ac:dyDescent="0.35">
      <c r="A25" t="s">
        <v>42</v>
      </c>
      <c r="B25" s="9">
        <f>'Share E-Bikes_SmallPLEVs'!L25*'Small PLEVs EU27+4'!$B$3</f>
        <v>16.917175613414738</v>
      </c>
      <c r="C25" s="9">
        <f>'Share E-Bikes_SmallPLEVs'!M25*'Small PLEVs EU27+4'!$B$4</f>
        <v>14.254654175201857</v>
      </c>
      <c r="D25" s="9">
        <f>'Share E-Bikes_SmallPLEVs'!N25*'Small PLEVs EU27+4'!$B$5</f>
        <v>13.589133817876542</v>
      </c>
      <c r="E25" s="9">
        <f>'Share E-Bikes_SmallPLEVs'!O25*'Small PLEVs EU27+4'!$B$6</f>
        <v>17.35686374117585</v>
      </c>
      <c r="F25" s="9">
        <f>'Share E-Bikes_SmallPLEVs'!P25*'Small PLEVs EU27+4'!$B$7</f>
        <v>21.742537335277767</v>
      </c>
      <c r="G25" s="9">
        <f>'Share E-Bikes_SmallPLEVs'!Q25*'Small PLEVs EU27+4'!$B$8</f>
        <v>30.542393808025722</v>
      </c>
      <c r="H25" s="9">
        <f>'Share E-Bikes_SmallPLEVs'!R25*'Small PLEVs EU27+4'!$B$9</f>
        <v>32.93267109503271</v>
      </c>
      <c r="I25" s="9">
        <f>'Share E-Bikes_SmallPLEVs'!S25*'Small PLEVs EU27+4'!$B$10</f>
        <v>36.549255134457361</v>
      </c>
      <c r="J25" s="9">
        <f>'Share E-Bikes_SmallPLEVs'!T25*'Small PLEVs EU27+4'!$B$11</f>
        <v>49.315252330208487</v>
      </c>
      <c r="K25" s="9">
        <f>'Share E-Bikes_SmallPLEVs'!U25*'Small PLEVs EU27+4'!$B$12</f>
        <v>51.024008202263325</v>
      </c>
      <c r="L25" s="9">
        <f>'Share E-Bikes_SmallPLEVs'!V25*'Small PLEVs EU27+4'!$B$13</f>
        <v>60.06701027898923</v>
      </c>
      <c r="M25" s="9">
        <f>'Share E-Bikes_SmallPLEVs'!W25*'Small PLEVs EU27+4'!$B$14</f>
        <v>54.433285289032348</v>
      </c>
      <c r="N25" s="11">
        <f>'Share E-Bikes_SmallPLEVs'!X25*'Small PLEVs EU27+4'!$B$15</f>
        <v>61.865154388036743</v>
      </c>
      <c r="O25" s="11">
        <f>'Share E-Bikes_SmallPLEVs'!Y25*'Small PLEVs EU27+4'!$B$16</f>
        <v>68.938637531871549</v>
      </c>
      <c r="P25" s="11">
        <f>'Share E-Bikes_SmallPLEVs'!Z25*'Small PLEVs EU27+4'!$B$17</f>
        <v>75.520406513662834</v>
      </c>
      <c r="Q25" s="11">
        <f>'Share E-Bikes_SmallPLEVs'!AA25*'Small PLEVs EU27+4'!$B$18</f>
        <v>81.554423675705479</v>
      </c>
      <c r="R25" s="11">
        <f>'Share E-Bikes_SmallPLEVs'!AB25*'Small PLEVs EU27+4'!$B$19</f>
        <v>87.018479641623998</v>
      </c>
      <c r="S25" s="11">
        <f>'Share E-Bikes_SmallPLEVs'!AC25*'Small PLEVs EU27+4'!$B$20</f>
        <v>91.920554322085678</v>
      </c>
      <c r="T25" s="11">
        <f>'Share E-Bikes_SmallPLEVs'!AD25*'Small PLEVs EU27+4'!$B$21</f>
        <v>96.288593989329954</v>
      </c>
      <c r="U25" s="11">
        <f>'Share E-Bikes_SmallPLEVs'!AE25*'Small PLEVs EU27+4'!$B$22</f>
        <v>100.23817566812055</v>
      </c>
      <c r="V25" s="11">
        <f>'Share E-Bikes_SmallPLEVs'!AF25*'Small PLEVs EU27+4'!$B$23</f>
        <v>103.74246695236444</v>
      </c>
      <c r="W25" s="11">
        <f>'Share E-Bikes_SmallPLEVs'!AG25*'Small PLEVs EU27+4'!$B$24</f>
        <v>106.76888661390515</v>
      </c>
      <c r="X25" s="11">
        <f>'Share E-Bikes_SmallPLEVs'!AH25*'Small PLEVs EU27+4'!$B$25</f>
        <v>109.43737831633807</v>
      </c>
      <c r="Y25" s="11">
        <f>'Share E-Bikes_SmallPLEVs'!AI25*'Small PLEVs EU27+4'!$B$26</f>
        <v>111.79029173241719</v>
      </c>
      <c r="Z25" s="11">
        <f>'Share E-Bikes_SmallPLEVs'!AJ25*'Small PLEVs EU27+4'!$B$27</f>
        <v>113.86624898534407</v>
      </c>
      <c r="AA25" s="11">
        <f>'Share E-Bikes_SmallPLEVs'!AK25*'Small PLEVs EU27+4'!$B$28</f>
        <v>115.69986479710954</v>
      </c>
      <c r="AB25" s="11">
        <f>'Share E-Bikes_SmallPLEVs'!AL25*'Small PLEVs EU27+4'!$B$29</f>
        <v>117.32178671486091</v>
      </c>
      <c r="AC25" s="11">
        <f>'Share E-Bikes_SmallPLEVs'!AM25*'Small PLEVs EU27+4'!$B$30</f>
        <v>118.75891980796874</v>
      </c>
      <c r="AD25" s="11">
        <f>'Share E-Bikes_SmallPLEVs'!AN25*'Small PLEVs EU27+4'!$B$31</f>
        <v>120.03474564119544</v>
      </c>
      <c r="AE25" s="11">
        <f>'Share E-Bikes_SmallPLEVs'!AO25*'Small PLEVs EU27+4'!$B$32</f>
        <v>121.16967799906259</v>
      </c>
      <c r="AF25" s="11">
        <f>'Share E-Bikes_SmallPLEVs'!AP25*'Small PLEVs EU27+4'!$B$33</f>
        <v>122.18142038965242</v>
      </c>
      <c r="AG25" s="11">
        <f>'Share E-Bikes_SmallPLEVs'!AQ25*'Small PLEVs EU27+4'!$B$34</f>
        <v>123.08530540204096</v>
      </c>
      <c r="AH25" s="11">
        <f>'Share E-Bikes_SmallPLEVs'!AR25*'Small PLEVs EU27+4'!$B$35</f>
        <v>123.89460571389014</v>
      </c>
      <c r="AI25" s="11">
        <f>'Share E-Bikes_SmallPLEVs'!AS25*'Small PLEVs EU27+4'!$B$36</f>
        <v>124.62081261790135</v>
      </c>
      <c r="AJ25" s="11">
        <f>'Share E-Bikes_SmallPLEVs'!AT25*'Small PLEVs EU27+4'!$B$37</f>
        <v>125.27388157320247</v>
      </c>
      <c r="AK25" s="11">
        <f>'Share E-Bikes_SmallPLEVs'!AU25*'Small PLEVs EU27+4'!$B$38</f>
        <v>125.86244634099742</v>
      </c>
      <c r="AL25" s="11">
        <f>'Share E-Bikes_SmallPLEVs'!AV25*'Small PLEVs EU27+4'!$B$39</f>
        <v>126.39400431231356</v>
      </c>
      <c r="AM25" s="11">
        <f>'Share E-Bikes_SmallPLEVs'!AW25*'Small PLEVs EU27+4'!$B$40</f>
        <v>126.87507606534626</v>
      </c>
      <c r="AN25" s="11">
        <f>'Share E-Bikes_SmallPLEVs'!AX25*'Small PLEVs EU27+4'!$B$41</f>
        <v>127.3113422527025</v>
      </c>
      <c r="AO25" s="11">
        <f>'Share E-Bikes_SmallPLEVs'!AY25*'Small PLEVs EU27+4'!$B$42</f>
        <v>127.70776077617641</v>
      </c>
      <c r="AP25" s="11">
        <f>'Share E-Bikes_SmallPLEVs'!AZ25*'Small PLEVs EU27+4'!$B$43</f>
        <v>128.0686669596451</v>
      </c>
    </row>
    <row r="26" spans="1:42" x14ac:dyDescent="0.35">
      <c r="A26" t="s">
        <v>43</v>
      </c>
      <c r="B26" s="9">
        <f>'Share E-Bikes_SmallPLEVs'!L26*'Small PLEVs EU27+4'!$B$3</f>
        <v>9.9512797725969035E-2</v>
      </c>
      <c r="C26" s="9">
        <f>'Share E-Bikes_SmallPLEVs'!M26*'Small PLEVs EU27+4'!$B$4</f>
        <v>0.31677009278226353</v>
      </c>
      <c r="D26" s="9">
        <f>'Share E-Bikes_SmallPLEVs'!N26*'Small PLEVs EU27+4'!$B$5</f>
        <v>0.46591315947005285</v>
      </c>
      <c r="E26" s="9">
        <f>'Share E-Bikes_SmallPLEVs'!O26*'Small PLEVs EU27+4'!$B$6</f>
        <v>0.90400331985290883</v>
      </c>
      <c r="F26" s="9">
        <f>'Share E-Bikes_SmallPLEVs'!P26*'Small PLEVs EU27+4'!$B$7</f>
        <v>1.3650023439187835</v>
      </c>
      <c r="G26" s="9">
        <f>'Share E-Bikes_SmallPLEVs'!Q26*'Small PLEVs EU27+4'!$B$8</f>
        <v>2.4345386368716153</v>
      </c>
      <c r="H26" s="9">
        <f>'Share E-Bikes_SmallPLEVs'!R26*'Small PLEVs EU27+4'!$B$9</f>
        <v>4.3427698147295875</v>
      </c>
      <c r="I26" s="9">
        <f>'Share E-Bikes_SmallPLEVs'!S26*'Small PLEVs EU27+4'!$B$10</f>
        <v>5.345639356400226</v>
      </c>
      <c r="J26" s="9">
        <f>'Share E-Bikes_SmallPLEVs'!T26*'Small PLEVs EU27+4'!$B$11</f>
        <v>7.3550865333562783</v>
      </c>
      <c r="K26" s="9">
        <f>'Share E-Bikes_SmallPLEVs'!U26*'Small PLEVs EU27+4'!$B$12</f>
        <v>8.1800394102041203</v>
      </c>
      <c r="L26" s="9">
        <f>'Share E-Bikes_SmallPLEVs'!V26*'Small PLEVs EU27+4'!$B$13</f>
        <v>8.0307376114075133</v>
      </c>
      <c r="M26" s="9">
        <f>'Share E-Bikes_SmallPLEVs'!W26*'Small PLEVs EU27+4'!$B$14</f>
        <v>9.1101732701309359</v>
      </c>
      <c r="N26" s="11">
        <f>'Share E-Bikes_SmallPLEVs'!X26*'Small PLEVs EU27+4'!$B$15</f>
        <v>10.354000734399454</v>
      </c>
      <c r="O26" s="11">
        <f>'Share E-Bikes_SmallPLEVs'!Y26*'Small PLEVs EU27+4'!$B$16</f>
        <v>11.537847285668878</v>
      </c>
      <c r="P26" s="11">
        <f>'Share E-Bikes_SmallPLEVs'!Z26*'Small PLEVs EU27+4'!$B$17</f>
        <v>12.639398579692525</v>
      </c>
      <c r="Q26" s="11">
        <f>'Share E-Bikes_SmallPLEVs'!AA26*'Small PLEVs EU27+4'!$B$18</f>
        <v>13.649275928988365</v>
      </c>
      <c r="R26" s="11">
        <f>'Share E-Bikes_SmallPLEVs'!AB26*'Small PLEVs EU27+4'!$B$19</f>
        <v>14.563762283116986</v>
      </c>
      <c r="S26" s="11">
        <f>'Share E-Bikes_SmallPLEVs'!AC26*'Small PLEVs EU27+4'!$B$20</f>
        <v>15.384193191980867</v>
      </c>
      <c r="T26" s="11">
        <f>'Share E-Bikes_SmallPLEVs'!AD26*'Small PLEVs EU27+4'!$B$21</f>
        <v>16.115245855954807</v>
      </c>
      <c r="U26" s="11">
        <f>'Share E-Bikes_SmallPLEVs'!AE26*'Small PLEVs EU27+4'!$B$22</f>
        <v>16.776263710145699</v>
      </c>
      <c r="V26" s="11">
        <f>'Share E-Bikes_SmallPLEVs'!AF26*'Small PLEVs EU27+4'!$B$23</f>
        <v>17.362755975291126</v>
      </c>
      <c r="W26" s="11">
        <f>'Share E-Bikes_SmallPLEVs'!AG26*'Small PLEVs EU27+4'!$B$24</f>
        <v>17.869269726176601</v>
      </c>
      <c r="X26" s="11">
        <f>'Share E-Bikes_SmallPLEVs'!AH26*'Small PLEVs EU27+4'!$B$25</f>
        <v>18.315879216123534</v>
      </c>
      <c r="Y26" s="11">
        <f>'Share E-Bikes_SmallPLEVs'!AI26*'Small PLEVs EU27+4'!$B$26</f>
        <v>18.709672256471507</v>
      </c>
      <c r="Z26" s="11">
        <f>'Share E-Bikes_SmallPLEVs'!AJ26*'Small PLEVs EU27+4'!$B$27</f>
        <v>19.057112800894416</v>
      </c>
      <c r="AA26" s="11">
        <f>'Share E-Bikes_SmallPLEVs'!AK26*'Small PLEVs EU27+4'!$B$28</f>
        <v>19.363994108302858</v>
      </c>
      <c r="AB26" s="11">
        <f>'Share E-Bikes_SmallPLEVs'!AL26*'Small PLEVs EU27+4'!$B$29</f>
        <v>19.635445475290538</v>
      </c>
      <c r="AC26" s="11">
        <f>'Share E-Bikes_SmallPLEVs'!AM26*'Small PLEVs EU27+4'!$B$30</f>
        <v>19.87596984233787</v>
      </c>
      <c r="AD26" s="11">
        <f>'Share E-Bikes_SmallPLEVs'!AN26*'Small PLEVs EU27+4'!$B$31</f>
        <v>20.089497178442759</v>
      </c>
      <c r="AE26" s="11">
        <f>'Share E-Bikes_SmallPLEVs'!AO26*'Small PLEVs EU27+4'!$B$32</f>
        <v>20.279444016579522</v>
      </c>
      <c r="AF26" s="11">
        <f>'Share E-Bikes_SmallPLEVs'!AP26*'Small PLEVs EU27+4'!$B$33</f>
        <v>20.448773286971122</v>
      </c>
      <c r="AG26" s="11">
        <f>'Share E-Bikes_SmallPLEVs'!AQ26*'Small PLEVs EU27+4'!$B$34</f>
        <v>20.600051113312304</v>
      </c>
      <c r="AH26" s="11">
        <f>'Share E-Bikes_SmallPLEVs'!AR26*'Small PLEVs EU27+4'!$B$35</f>
        <v>20.735498864249404</v>
      </c>
      <c r="AI26" s="11">
        <f>'Share E-Bikes_SmallPLEVs'!AS26*'Small PLEVs EU27+4'!$B$36</f>
        <v>20.85703976868642</v>
      </c>
      <c r="AJ26" s="11">
        <f>'Share E-Bikes_SmallPLEVs'!AT26*'Small PLEVs EU27+4'!$B$37</f>
        <v>20.966340012251464</v>
      </c>
      <c r="AK26" s="11">
        <f>'Share E-Bikes_SmallPLEVs'!AU26*'Small PLEVs EU27+4'!$B$38</f>
        <v>21.064844575899155</v>
      </c>
      <c r="AL26" s="11">
        <f>'Share E-Bikes_SmallPLEVs'!AV26*'Small PLEVs EU27+4'!$B$39</f>
        <v>21.153808253106874</v>
      </c>
      <c r="AM26" s="11">
        <f>'Share E-Bikes_SmallPLEVs'!AW26*'Small PLEVs EU27+4'!$B$40</f>
        <v>21.234322354032852</v>
      </c>
      <c r="AN26" s="11">
        <f>'Share E-Bikes_SmallPLEVs'!AX26*'Small PLEVs EU27+4'!$B$41</f>
        <v>21.307337615515063</v>
      </c>
      <c r="AO26" s="11">
        <f>'Share E-Bikes_SmallPLEVs'!AY26*'Small PLEVs EU27+4'!$B$42</f>
        <v>21.373683811912375</v>
      </c>
      <c r="AP26" s="11">
        <f>'Share E-Bikes_SmallPLEVs'!AZ26*'Small PLEVs EU27+4'!$B$43</f>
        <v>21.434086520442701</v>
      </c>
    </row>
    <row r="27" spans="1:42" x14ac:dyDescent="0.35">
      <c r="A27" t="s">
        <v>44</v>
      </c>
      <c r="B27" s="9">
        <f>'Share E-Bikes_SmallPLEVs'!L27*'Small PLEVs EU27+4'!$B$3</f>
        <v>0</v>
      </c>
      <c r="C27" s="9">
        <f>'Share E-Bikes_SmallPLEVs'!M27*'Small PLEVs EU27+4'!$B$4</f>
        <v>0</v>
      </c>
      <c r="D27" s="9">
        <f>'Share E-Bikes_SmallPLEVs'!N27*'Small PLEVs EU27+4'!$B$5</f>
        <v>0.38826096622504402</v>
      </c>
      <c r="E27" s="9">
        <f>'Share E-Bikes_SmallPLEVs'!O27*'Small PLEVs EU27+4'!$B$6</f>
        <v>0.36160132794116356</v>
      </c>
      <c r="F27" s="9">
        <f>'Share E-Bikes_SmallPLEVs'!P27*'Small PLEVs EU27+4'!$B$7</f>
        <v>0.39000066969108099</v>
      </c>
      <c r="G27" s="9">
        <f>'Share E-Bikes_SmallPLEVs'!Q27*'Small PLEVs EU27+4'!$B$8</f>
        <v>0.44264338852211188</v>
      </c>
      <c r="H27" s="9">
        <f>'Share E-Bikes_SmallPLEVs'!R27*'Small PLEVs EU27+4'!$B$9</f>
        <v>1.2063249485359966</v>
      </c>
      <c r="I27" s="9">
        <f>'Share E-Bikes_SmallPLEVs'!S27*'Small PLEVs EU27+4'!$B$10</f>
        <v>2.7971368725350025</v>
      </c>
      <c r="J27" s="9">
        <f>'Share E-Bikes_SmallPLEVs'!T27*'Small PLEVs EU27+4'!$B$11</f>
        <v>4.2201316174995034</v>
      </c>
      <c r="K27" s="9">
        <f>'Share E-Bikes_SmallPLEVs'!U27*'Small PLEVs EU27+4'!$B$12</f>
        <v>5.4668580216710705</v>
      </c>
      <c r="L27" s="9">
        <f>'Share E-Bikes_SmallPLEVs'!V27*'Small PLEVs EU27+4'!$B$13</f>
        <v>5.4507268855707105</v>
      </c>
      <c r="M27" s="9">
        <f>'Share E-Bikes_SmallPLEVs'!W27*'Small PLEVs EU27+4'!$B$14</f>
        <v>7.9714016113645689</v>
      </c>
      <c r="N27" s="11">
        <f>'Share E-Bikes_SmallPLEVs'!X27*'Small PLEVs EU27+4'!$B$15</f>
        <v>9.0597506425995231</v>
      </c>
      <c r="O27" s="11">
        <f>'Share E-Bikes_SmallPLEVs'!Y27*'Small PLEVs EU27+4'!$B$16</f>
        <v>10.095616374960269</v>
      </c>
      <c r="P27" s="11">
        <f>'Share E-Bikes_SmallPLEVs'!Z27*'Small PLEVs EU27+4'!$B$17</f>
        <v>11.059473757230959</v>
      </c>
      <c r="Q27" s="11">
        <f>'Share E-Bikes_SmallPLEVs'!AA27*'Small PLEVs EU27+4'!$B$18</f>
        <v>11.943116437864818</v>
      </c>
      <c r="R27" s="11">
        <f>'Share E-Bikes_SmallPLEVs'!AB27*'Small PLEVs EU27+4'!$B$19</f>
        <v>12.743291997727365</v>
      </c>
      <c r="S27" s="11">
        <f>'Share E-Bikes_SmallPLEVs'!AC27*'Small PLEVs EU27+4'!$B$20</f>
        <v>13.46116904298326</v>
      </c>
      <c r="T27" s="11">
        <f>'Share E-Bikes_SmallPLEVs'!AD27*'Small PLEVs EU27+4'!$B$21</f>
        <v>14.100840123960458</v>
      </c>
      <c r="U27" s="11">
        <f>'Share E-Bikes_SmallPLEVs'!AE27*'Small PLEVs EU27+4'!$B$22</f>
        <v>14.679230746377488</v>
      </c>
      <c r="V27" s="11">
        <f>'Share E-Bikes_SmallPLEVs'!AF27*'Small PLEVs EU27+4'!$B$23</f>
        <v>15.192411478379736</v>
      </c>
      <c r="W27" s="11">
        <f>'Share E-Bikes_SmallPLEVs'!AG27*'Small PLEVs EU27+4'!$B$24</f>
        <v>15.635611010404524</v>
      </c>
      <c r="X27" s="11">
        <f>'Share E-Bikes_SmallPLEVs'!AH27*'Small PLEVs EU27+4'!$B$25</f>
        <v>16.026394314108092</v>
      </c>
      <c r="Y27" s="11">
        <f>'Share E-Bikes_SmallPLEVs'!AI27*'Small PLEVs EU27+4'!$B$26</f>
        <v>16.370963224412566</v>
      </c>
      <c r="Z27" s="11">
        <f>'Share E-Bikes_SmallPLEVs'!AJ27*'Small PLEVs EU27+4'!$B$27</f>
        <v>16.674973700782612</v>
      </c>
      <c r="AA27" s="11">
        <f>'Share E-Bikes_SmallPLEVs'!AK27*'Small PLEVs EU27+4'!$B$28</f>
        <v>16.943494844764999</v>
      </c>
      <c r="AB27" s="11">
        <f>'Share E-Bikes_SmallPLEVs'!AL27*'Small PLEVs EU27+4'!$B$29</f>
        <v>17.181014790879217</v>
      </c>
      <c r="AC27" s="11">
        <f>'Share E-Bikes_SmallPLEVs'!AM27*'Small PLEVs EU27+4'!$B$30</f>
        <v>17.39147361204563</v>
      </c>
      <c r="AD27" s="11">
        <f>'Share E-Bikes_SmallPLEVs'!AN27*'Small PLEVs EU27+4'!$B$31</f>
        <v>17.578310031137409</v>
      </c>
      <c r="AE27" s="11">
        <f>'Share E-Bikes_SmallPLEVs'!AO27*'Small PLEVs EU27+4'!$B$32</f>
        <v>17.744513514507076</v>
      </c>
      <c r="AF27" s="11">
        <f>'Share E-Bikes_SmallPLEVs'!AP27*'Small PLEVs EU27+4'!$B$33</f>
        <v>17.892676626099728</v>
      </c>
      <c r="AG27" s="11">
        <f>'Share E-Bikes_SmallPLEVs'!AQ27*'Small PLEVs EU27+4'!$B$34</f>
        <v>18.025044724148259</v>
      </c>
      <c r="AH27" s="11">
        <f>'Share E-Bikes_SmallPLEVs'!AR27*'Small PLEVs EU27+4'!$B$35</f>
        <v>18.143561506218219</v>
      </c>
      <c r="AI27" s="11">
        <f>'Share E-Bikes_SmallPLEVs'!AS27*'Small PLEVs EU27+4'!$B$36</f>
        <v>18.249909797600612</v>
      </c>
      <c r="AJ27" s="11">
        <f>'Share E-Bikes_SmallPLEVs'!AT27*'Small PLEVs EU27+4'!$B$37</f>
        <v>18.345547510720024</v>
      </c>
      <c r="AK27" s="11">
        <f>'Share E-Bikes_SmallPLEVs'!AU27*'Small PLEVs EU27+4'!$B$38</f>
        <v>18.431739003911755</v>
      </c>
      <c r="AL27" s="11">
        <f>'Share E-Bikes_SmallPLEVs'!AV27*'Small PLEVs EU27+4'!$B$39</f>
        <v>18.509582221468506</v>
      </c>
      <c r="AM27" s="11">
        <f>'Share E-Bikes_SmallPLEVs'!AW27*'Small PLEVs EU27+4'!$B$40</f>
        <v>18.580032059778738</v>
      </c>
      <c r="AN27" s="11">
        <f>'Share E-Bikes_SmallPLEVs'!AX27*'Small PLEVs EU27+4'!$B$41</f>
        <v>18.643920413575675</v>
      </c>
      <c r="AO27" s="11">
        <f>'Share E-Bikes_SmallPLEVs'!AY27*'Small PLEVs EU27+4'!$B$42</f>
        <v>18.701973335423318</v>
      </c>
      <c r="AP27" s="11">
        <f>'Share E-Bikes_SmallPLEVs'!AZ27*'Small PLEVs EU27+4'!$B$43</f>
        <v>18.754825705387354</v>
      </c>
    </row>
    <row r="28" spans="1:42" x14ac:dyDescent="0.35">
      <c r="A28" t="s">
        <v>45</v>
      </c>
      <c r="B28" s="9">
        <f>'Share E-Bikes_SmallPLEVs'!L28*'Small PLEVs EU27+4'!$B$3</f>
        <v>0.49756398862984524</v>
      </c>
      <c r="C28" s="9">
        <f>'Share E-Bikes_SmallPLEVs'!M28*'Small PLEVs EU27+4'!$B$4</f>
        <v>0.39596261597782934</v>
      </c>
      <c r="D28" s="9">
        <f>'Share E-Bikes_SmallPLEVs'!N28*'Small PLEVs EU27+4'!$B$5</f>
        <v>0.77652193245008805</v>
      </c>
      <c r="E28" s="9">
        <f>'Share E-Bikes_SmallPLEVs'!O28*'Small PLEVs EU27+4'!$B$6</f>
        <v>0.99440365183819979</v>
      </c>
      <c r="F28" s="9">
        <f>'Share E-Bikes_SmallPLEVs'!P28*'Small PLEVs EU27+4'!$B$7</f>
        <v>9.7500167422770248E-2</v>
      </c>
      <c r="G28" s="9">
        <f>'Share E-Bikes_SmallPLEVs'!Q28*'Small PLEVs EU27+4'!$B$8</f>
        <v>0.11066084713052797</v>
      </c>
      <c r="H28" s="9">
        <f>'Share E-Bikes_SmallPLEVs'!R28*'Small PLEVs EU27+4'!$B$9</f>
        <v>0.36189748456079895</v>
      </c>
      <c r="I28" s="9">
        <f>'Share E-Bikes_SmallPLEVs'!S28*'Small PLEVs EU27+4'!$B$10</f>
        <v>1.6782821235210013</v>
      </c>
      <c r="J28" s="9">
        <f>'Share E-Bikes_SmallPLEVs'!T28*'Small PLEVs EU27+4'!$B$11</f>
        <v>2.8938045377139456</v>
      </c>
      <c r="K28" s="9">
        <f>'Share E-Bikes_SmallPLEVs'!U28*'Small PLEVs EU27+4'!$B$12</f>
        <v>1.579314539593865</v>
      </c>
      <c r="L28" s="9">
        <f>'Share E-Bikes_SmallPLEVs'!V28*'Small PLEVs EU27+4'!$B$13</f>
        <v>1.3081744525369705</v>
      </c>
      <c r="M28" s="9">
        <f>'Share E-Bikes_SmallPLEVs'!W28*'Small PLEVs EU27+4'!$B$14</f>
        <v>10.932207924157124</v>
      </c>
      <c r="N28" s="11">
        <f>'Share E-Bikes_SmallPLEVs'!X28*'Small PLEVs EU27+4'!$B$15</f>
        <v>12.424800881279346</v>
      </c>
      <c r="O28" s="11">
        <f>'Share E-Bikes_SmallPLEVs'!Y28*'Small PLEVs EU27+4'!$B$16</f>
        <v>13.845416742802653</v>
      </c>
      <c r="P28" s="11">
        <f>'Share E-Bikes_SmallPLEVs'!Z28*'Small PLEVs EU27+4'!$B$17</f>
        <v>15.16727829563103</v>
      </c>
      <c r="Q28" s="11">
        <f>'Share E-Bikes_SmallPLEVs'!AA28*'Small PLEVs EU27+4'!$B$18</f>
        <v>16.379131114786034</v>
      </c>
      <c r="R28" s="11">
        <f>'Share E-Bikes_SmallPLEVs'!AB28*'Small PLEVs EU27+4'!$B$19</f>
        <v>17.476514739740381</v>
      </c>
      <c r="S28" s="11">
        <f>'Share E-Bikes_SmallPLEVs'!AC28*'Small PLEVs EU27+4'!$B$20</f>
        <v>18.461031830377042</v>
      </c>
      <c r="T28" s="11">
        <f>'Share E-Bikes_SmallPLEVs'!AD28*'Small PLEVs EU27+4'!$B$21</f>
        <v>19.338295027145765</v>
      </c>
      <c r="U28" s="11">
        <f>'Share E-Bikes_SmallPLEVs'!AE28*'Small PLEVs EU27+4'!$B$22</f>
        <v>20.131516452174836</v>
      </c>
      <c r="V28" s="11">
        <f>'Share E-Bikes_SmallPLEVs'!AF28*'Small PLEVs EU27+4'!$B$23</f>
        <v>20.835307170349349</v>
      </c>
      <c r="W28" s="11">
        <f>'Share E-Bikes_SmallPLEVs'!AG28*'Small PLEVs EU27+4'!$B$24</f>
        <v>21.443123671411914</v>
      </c>
      <c r="X28" s="11">
        <f>'Share E-Bikes_SmallPLEVs'!AH28*'Small PLEVs EU27+4'!$B$25</f>
        <v>21.979055059348234</v>
      </c>
      <c r="Y28" s="11">
        <f>'Share E-Bikes_SmallPLEVs'!AI28*'Small PLEVs EU27+4'!$B$26</f>
        <v>22.451606707765801</v>
      </c>
      <c r="Z28" s="11">
        <f>'Share E-Bikes_SmallPLEVs'!AJ28*'Small PLEVs EU27+4'!$B$27</f>
        <v>22.868535361073292</v>
      </c>
      <c r="AA28" s="11">
        <f>'Share E-Bikes_SmallPLEVs'!AK28*'Small PLEVs EU27+4'!$B$28</f>
        <v>23.236792929963421</v>
      </c>
      <c r="AB28" s="11">
        <f>'Share E-Bikes_SmallPLEVs'!AL28*'Small PLEVs EU27+4'!$B$29</f>
        <v>23.562534570348635</v>
      </c>
      <c r="AC28" s="11">
        <f>'Share E-Bikes_SmallPLEVs'!AM28*'Small PLEVs EU27+4'!$B$30</f>
        <v>23.851163810805435</v>
      </c>
      <c r="AD28" s="11">
        <f>'Share E-Bikes_SmallPLEVs'!AN28*'Small PLEVs EU27+4'!$B$31</f>
        <v>24.107396614131304</v>
      </c>
      <c r="AE28" s="11">
        <f>'Share E-Bikes_SmallPLEVs'!AO28*'Small PLEVs EU27+4'!$B$32</f>
        <v>24.335332819895417</v>
      </c>
      <c r="AF28" s="11">
        <f>'Share E-Bikes_SmallPLEVs'!AP28*'Small PLEVs EU27+4'!$B$33</f>
        <v>24.538527944365335</v>
      </c>
      <c r="AG28" s="11">
        <f>'Share E-Bikes_SmallPLEVs'!AQ28*'Small PLEVs EU27+4'!$B$34</f>
        <v>24.720061335974748</v>
      </c>
      <c r="AH28" s="11">
        <f>'Share E-Bikes_SmallPLEVs'!AR28*'Small PLEVs EU27+4'!$B$35</f>
        <v>24.882598637099271</v>
      </c>
      <c r="AI28" s="11">
        <f>'Share E-Bikes_SmallPLEVs'!AS28*'Small PLEVs EU27+4'!$B$36</f>
        <v>25.028447722423692</v>
      </c>
      <c r="AJ28" s="11">
        <f>'Share E-Bikes_SmallPLEVs'!AT28*'Small PLEVs EU27+4'!$B$37</f>
        <v>25.15960801470175</v>
      </c>
      <c r="AK28" s="11">
        <f>'Share E-Bikes_SmallPLEVs'!AU28*'Small PLEVs EU27+4'!$B$38</f>
        <v>25.277813491078977</v>
      </c>
      <c r="AL28" s="11">
        <f>'Share E-Bikes_SmallPLEVs'!AV28*'Small PLEVs EU27+4'!$B$39</f>
        <v>25.384569903728238</v>
      </c>
      <c r="AM28" s="11">
        <f>'Share E-Bikes_SmallPLEVs'!AW28*'Small PLEVs EU27+4'!$B$40</f>
        <v>25.481186824839412</v>
      </c>
      <c r="AN28" s="11">
        <f>'Share E-Bikes_SmallPLEVs'!AX28*'Small PLEVs EU27+4'!$B$41</f>
        <v>25.568805138618067</v>
      </c>
      <c r="AO28" s="11">
        <f>'Share E-Bikes_SmallPLEVs'!AY28*'Small PLEVs EU27+4'!$B$42</f>
        <v>25.648420574294835</v>
      </c>
      <c r="AP28" s="11">
        <f>'Share E-Bikes_SmallPLEVs'!AZ28*'Small PLEVs EU27+4'!$B$43</f>
        <v>25.720903824531231</v>
      </c>
    </row>
    <row r="29" spans="1:42" x14ac:dyDescent="0.35">
      <c r="A29" t="s">
        <v>46</v>
      </c>
      <c r="B29" s="9">
        <f>'Share E-Bikes_SmallPLEVs'!L29*'Small PLEVs EU27+4'!$B$3</f>
        <v>0</v>
      </c>
      <c r="C29" s="9">
        <f>'Share E-Bikes_SmallPLEVs'!M29*'Small PLEVs EU27+4'!$B$4</f>
        <v>0</v>
      </c>
      <c r="D29" s="9">
        <f>'Share E-Bikes_SmallPLEVs'!N29*'Small PLEVs EU27+4'!$B$5</f>
        <v>0</v>
      </c>
      <c r="E29" s="9">
        <f>'Share E-Bikes_SmallPLEVs'!O29*'Small PLEVs EU27+4'!$B$6</f>
        <v>0</v>
      </c>
      <c r="F29" s="9">
        <f>'Share E-Bikes_SmallPLEVs'!P29*'Small PLEVs EU27+4'!$B$7</f>
        <v>0</v>
      </c>
      <c r="G29" s="9">
        <f>'Share E-Bikes_SmallPLEVs'!Q29*'Small PLEVs EU27+4'!$B$8</f>
        <v>0.11066084713052797</v>
      </c>
      <c r="H29" s="9">
        <f>'Share E-Bikes_SmallPLEVs'!R29*'Small PLEVs EU27+4'!$B$9</f>
        <v>0.24126498970719931</v>
      </c>
      <c r="I29" s="9">
        <f>'Share E-Bikes_SmallPLEVs'!S29*'Small PLEVs EU27+4'!$B$10</f>
        <v>0.43511018017211145</v>
      </c>
      <c r="J29" s="9">
        <f>'Share E-Bikes_SmallPLEVs'!T29*'Small PLEVs EU27+4'!$B$11</f>
        <v>0.6028759453570719</v>
      </c>
      <c r="K29" s="9">
        <f>'Share E-Bikes_SmallPLEVs'!U29*'Small PLEVs EU27+4'!$B$12</f>
        <v>0.70461725612649351</v>
      </c>
      <c r="L29" s="9">
        <f>'Share E-Bikes_SmallPLEVs'!V29*'Small PLEVs EU27+4'!$B$13</f>
        <v>0.70859449512419237</v>
      </c>
      <c r="M29" s="9">
        <f>'Share E-Bikes_SmallPLEVs'!W29*'Small PLEVs EU27+4'!$B$14</f>
        <v>3.416314976299101</v>
      </c>
      <c r="N29" s="11">
        <f>'Share E-Bikes_SmallPLEVs'!X29*'Small PLEVs EU27+4'!$B$15</f>
        <v>3.8827502753997956</v>
      </c>
      <c r="O29" s="11">
        <f>'Share E-Bikes_SmallPLEVs'!Y29*'Small PLEVs EU27+4'!$B$16</f>
        <v>4.3266927321258288</v>
      </c>
      <c r="P29" s="11">
        <f>'Share E-Bikes_SmallPLEVs'!Z29*'Small PLEVs EU27+4'!$B$17</f>
        <v>4.7397744673846969</v>
      </c>
      <c r="Q29" s="11">
        <f>'Share E-Bikes_SmallPLEVs'!AA29*'Small PLEVs EU27+4'!$B$18</f>
        <v>5.1184784733706366</v>
      </c>
      <c r="R29" s="11">
        <f>'Share E-Bikes_SmallPLEVs'!AB29*'Small PLEVs EU27+4'!$B$19</f>
        <v>5.4614108561688708</v>
      </c>
      <c r="S29" s="11">
        <f>'Share E-Bikes_SmallPLEVs'!AC29*'Small PLEVs EU27+4'!$B$20</f>
        <v>5.7690724469928254</v>
      </c>
      <c r="T29" s="11">
        <f>'Share E-Bikes_SmallPLEVs'!AD29*'Small PLEVs EU27+4'!$B$21</f>
        <v>6.0432171959830532</v>
      </c>
      <c r="U29" s="11">
        <f>'Share E-Bikes_SmallPLEVs'!AE29*'Small PLEVs EU27+4'!$B$22</f>
        <v>6.2910988913046371</v>
      </c>
      <c r="V29" s="11">
        <f>'Share E-Bikes_SmallPLEVs'!AF29*'Small PLEVs EU27+4'!$B$23</f>
        <v>6.5110334907341718</v>
      </c>
      <c r="W29" s="11">
        <f>'Share E-Bikes_SmallPLEVs'!AG29*'Small PLEVs EU27+4'!$B$24</f>
        <v>6.7009761473162248</v>
      </c>
      <c r="X29" s="11">
        <f>'Share E-Bikes_SmallPLEVs'!AH29*'Small PLEVs EU27+4'!$B$25</f>
        <v>6.8684547060463252</v>
      </c>
      <c r="Y29" s="11">
        <f>'Share E-Bikes_SmallPLEVs'!AI29*'Small PLEVs EU27+4'!$B$26</f>
        <v>7.0161270961768141</v>
      </c>
      <c r="Z29" s="11">
        <f>'Share E-Bikes_SmallPLEVs'!AJ29*'Small PLEVs EU27+4'!$B$27</f>
        <v>7.146417300335405</v>
      </c>
      <c r="AA29" s="11">
        <f>'Share E-Bikes_SmallPLEVs'!AK29*'Small PLEVs EU27+4'!$B$28</f>
        <v>7.2614977906135705</v>
      </c>
      <c r="AB29" s="11">
        <f>'Share E-Bikes_SmallPLEVs'!AL29*'Small PLEVs EU27+4'!$B$29</f>
        <v>7.3632920532339492</v>
      </c>
      <c r="AC29" s="11">
        <f>'Share E-Bikes_SmallPLEVs'!AM29*'Small PLEVs EU27+4'!$B$30</f>
        <v>7.4534886908767</v>
      </c>
      <c r="AD29" s="11">
        <f>'Share E-Bikes_SmallPLEVs'!AN29*'Small PLEVs EU27+4'!$B$31</f>
        <v>7.5335614419160324</v>
      </c>
      <c r="AE29" s="11">
        <f>'Share E-Bikes_SmallPLEVs'!AO29*'Small PLEVs EU27+4'!$B$32</f>
        <v>7.6047915062173175</v>
      </c>
      <c r="AF29" s="11">
        <f>'Share E-Bikes_SmallPLEVs'!AP29*'Small PLEVs EU27+4'!$B$33</f>
        <v>7.6682899826141675</v>
      </c>
      <c r="AG29" s="11">
        <f>'Share E-Bikes_SmallPLEVs'!AQ29*'Small PLEVs EU27+4'!$B$34</f>
        <v>7.7250191674921096</v>
      </c>
      <c r="AH29" s="11">
        <f>'Share E-Bikes_SmallPLEVs'!AR29*'Small PLEVs EU27+4'!$B$35</f>
        <v>7.7758120740935226</v>
      </c>
      <c r="AI29" s="11">
        <f>'Share E-Bikes_SmallPLEVs'!AS29*'Small PLEVs EU27+4'!$B$36</f>
        <v>7.8213899132574047</v>
      </c>
      <c r="AJ29" s="11">
        <f>'Share E-Bikes_SmallPLEVs'!AT29*'Small PLEVs EU27+4'!$B$37</f>
        <v>7.8623775045942974</v>
      </c>
      <c r="AK29" s="11">
        <f>'Share E-Bikes_SmallPLEVs'!AU29*'Small PLEVs EU27+4'!$B$38</f>
        <v>7.8993167159621809</v>
      </c>
      <c r="AL29" s="11">
        <f>'Share E-Bikes_SmallPLEVs'!AV29*'Small PLEVs EU27+4'!$B$39</f>
        <v>7.932678094915075</v>
      </c>
      <c r="AM29" s="11">
        <f>'Share E-Bikes_SmallPLEVs'!AW29*'Small PLEVs EU27+4'!$B$40</f>
        <v>7.9628708827623162</v>
      </c>
      <c r="AN29" s="11">
        <f>'Share E-Bikes_SmallPLEVs'!AX29*'Small PLEVs EU27+4'!$B$41</f>
        <v>7.9902516058181465</v>
      </c>
      <c r="AO29" s="11">
        <f>'Share E-Bikes_SmallPLEVs'!AY29*'Small PLEVs EU27+4'!$B$42</f>
        <v>8.0151314294671376</v>
      </c>
      <c r="AP29" s="11">
        <f>'Share E-Bikes_SmallPLEVs'!AZ29*'Small PLEVs EU27+4'!$B$43</f>
        <v>8.0377824451660072</v>
      </c>
    </row>
    <row r="30" spans="1:42" x14ac:dyDescent="0.35">
      <c r="A30" t="s">
        <v>47</v>
      </c>
      <c r="B30" s="9">
        <f>'Share E-Bikes_SmallPLEVs'!L30*'Small PLEVs EU27+4'!$B$3</f>
        <v>0</v>
      </c>
      <c r="C30" s="9">
        <f>'Share E-Bikes_SmallPLEVs'!M30*'Small PLEVs EU27+4'!$B$4</f>
        <v>0</v>
      </c>
      <c r="D30" s="9">
        <f>'Share E-Bikes_SmallPLEVs'!N30*'Small PLEVs EU27+4'!$B$5</f>
        <v>0.15530438649001763</v>
      </c>
      <c r="E30" s="9">
        <f>'Share E-Bikes_SmallPLEVs'!O30*'Small PLEVs EU27+4'!$B$6</f>
        <v>0.18080066397058178</v>
      </c>
      <c r="F30" s="9">
        <f>'Share E-Bikes_SmallPLEVs'!P30*'Small PLEVs EU27+4'!$B$7</f>
        <v>0.1950003348455405</v>
      </c>
      <c r="G30" s="9">
        <f>'Share E-Bikes_SmallPLEVs'!Q30*'Small PLEVs EU27+4'!$B$8</f>
        <v>0.22132169426105594</v>
      </c>
      <c r="H30" s="9">
        <f>'Share E-Bikes_SmallPLEVs'!R30*'Small PLEVs EU27+4'!$B$9</f>
        <v>0.24126498970719931</v>
      </c>
      <c r="I30" s="9">
        <f>'Share E-Bikes_SmallPLEVs'!S30*'Small PLEVs EU27+4'!$B$10</f>
        <v>0.43511018017211145</v>
      </c>
      <c r="J30" s="9">
        <f>'Share E-Bikes_SmallPLEVs'!T30*'Small PLEVs EU27+4'!$B$11</f>
        <v>0.6028759453570719</v>
      </c>
      <c r="K30" s="9">
        <f>'Share E-Bikes_SmallPLEVs'!U30*'Small PLEVs EU27+4'!$B$12</f>
        <v>1.7008002734087775</v>
      </c>
      <c r="L30" s="9">
        <f>'Share E-Bikes_SmallPLEVs'!V30*'Small PLEVs EU27+4'!$B$13</f>
        <v>3.2704361313424264</v>
      </c>
      <c r="M30" s="9">
        <f>'Share E-Bikes_SmallPLEVs'!W30*'Small PLEVs EU27+4'!$B$14</f>
        <v>6.8326299525982019</v>
      </c>
      <c r="N30" s="11">
        <f>'Share E-Bikes_SmallPLEVs'!X30*'Small PLEVs EU27+4'!$B$15</f>
        <v>7.7655005507995911</v>
      </c>
      <c r="O30" s="11">
        <f>'Share E-Bikes_SmallPLEVs'!Y30*'Small PLEVs EU27+4'!$B$16</f>
        <v>8.6533854642516577</v>
      </c>
      <c r="P30" s="11">
        <f>'Share E-Bikes_SmallPLEVs'!Z30*'Small PLEVs EU27+4'!$B$17</f>
        <v>9.4795489347693938</v>
      </c>
      <c r="Q30" s="11">
        <f>'Share E-Bikes_SmallPLEVs'!AA30*'Small PLEVs EU27+4'!$B$18</f>
        <v>10.236956946741273</v>
      </c>
      <c r="R30" s="11">
        <f>'Share E-Bikes_SmallPLEVs'!AB30*'Small PLEVs EU27+4'!$B$19</f>
        <v>10.922821712337742</v>
      </c>
      <c r="S30" s="11">
        <f>'Share E-Bikes_SmallPLEVs'!AC30*'Small PLEVs EU27+4'!$B$20</f>
        <v>11.538144893985651</v>
      </c>
      <c r="T30" s="11">
        <f>'Share E-Bikes_SmallPLEVs'!AD30*'Small PLEVs EU27+4'!$B$21</f>
        <v>12.086434391966106</v>
      </c>
      <c r="U30" s="11">
        <f>'Share E-Bikes_SmallPLEVs'!AE30*'Small PLEVs EU27+4'!$B$22</f>
        <v>12.582197782609274</v>
      </c>
      <c r="V30" s="11">
        <f>'Share E-Bikes_SmallPLEVs'!AF30*'Small PLEVs EU27+4'!$B$23</f>
        <v>13.022066981468344</v>
      </c>
      <c r="W30" s="11">
        <f>'Share E-Bikes_SmallPLEVs'!AG30*'Small PLEVs EU27+4'!$B$24</f>
        <v>13.40195229463245</v>
      </c>
      <c r="X30" s="11">
        <f>'Share E-Bikes_SmallPLEVs'!AH30*'Small PLEVs EU27+4'!$B$25</f>
        <v>13.73690941209265</v>
      </c>
      <c r="Y30" s="11">
        <f>'Share E-Bikes_SmallPLEVs'!AI30*'Small PLEVs EU27+4'!$B$26</f>
        <v>14.032254192353628</v>
      </c>
      <c r="Z30" s="11">
        <f>'Share E-Bikes_SmallPLEVs'!AJ30*'Small PLEVs EU27+4'!$B$27</f>
        <v>14.29283460067081</v>
      </c>
      <c r="AA30" s="11">
        <f>'Share E-Bikes_SmallPLEVs'!AK30*'Small PLEVs EU27+4'!$B$28</f>
        <v>14.522995581227141</v>
      </c>
      <c r="AB30" s="11">
        <f>'Share E-Bikes_SmallPLEVs'!AL30*'Small PLEVs EU27+4'!$B$29</f>
        <v>14.726584106467898</v>
      </c>
      <c r="AC30" s="11">
        <f>'Share E-Bikes_SmallPLEVs'!AM30*'Small PLEVs EU27+4'!$B$30</f>
        <v>14.9069773817534</v>
      </c>
      <c r="AD30" s="11">
        <f>'Share E-Bikes_SmallPLEVs'!AN30*'Small PLEVs EU27+4'!$B$31</f>
        <v>15.067122883832065</v>
      </c>
      <c r="AE30" s="11">
        <f>'Share E-Bikes_SmallPLEVs'!AO30*'Small PLEVs EU27+4'!$B$32</f>
        <v>15.209583012434635</v>
      </c>
      <c r="AF30" s="11">
        <f>'Share E-Bikes_SmallPLEVs'!AP30*'Small PLEVs EU27+4'!$B$33</f>
        <v>15.336579965228335</v>
      </c>
      <c r="AG30" s="11">
        <f>'Share E-Bikes_SmallPLEVs'!AQ30*'Small PLEVs EU27+4'!$B$34</f>
        <v>15.450038334984219</v>
      </c>
      <c r="AH30" s="11">
        <f>'Share E-Bikes_SmallPLEVs'!AR30*'Small PLEVs EU27+4'!$B$35</f>
        <v>15.551624148187045</v>
      </c>
      <c r="AI30" s="11">
        <f>'Share E-Bikes_SmallPLEVs'!AS30*'Small PLEVs EU27+4'!$B$36</f>
        <v>15.642779826514809</v>
      </c>
      <c r="AJ30" s="11">
        <f>'Share E-Bikes_SmallPLEVs'!AT30*'Small PLEVs EU27+4'!$B$37</f>
        <v>15.724755009188595</v>
      </c>
      <c r="AK30" s="11">
        <f>'Share E-Bikes_SmallPLEVs'!AU30*'Small PLEVs EU27+4'!$B$38</f>
        <v>15.798633431924362</v>
      </c>
      <c r="AL30" s="11">
        <f>'Share E-Bikes_SmallPLEVs'!AV30*'Small PLEVs EU27+4'!$B$39</f>
        <v>15.86535618983015</v>
      </c>
      <c r="AM30" s="11">
        <f>'Share E-Bikes_SmallPLEVs'!AW30*'Small PLEVs EU27+4'!$B$40</f>
        <v>15.925741765524632</v>
      </c>
      <c r="AN30" s="11">
        <f>'Share E-Bikes_SmallPLEVs'!AX30*'Small PLEVs EU27+4'!$B$41</f>
        <v>15.980503211636293</v>
      </c>
      <c r="AO30" s="11">
        <f>'Share E-Bikes_SmallPLEVs'!AY30*'Small PLEVs EU27+4'!$B$42</f>
        <v>16.030262858934275</v>
      </c>
      <c r="AP30" s="11">
        <f>'Share E-Bikes_SmallPLEVs'!AZ30*'Small PLEVs EU27+4'!$B$43</f>
        <v>16.075564890332014</v>
      </c>
    </row>
    <row r="31" spans="1:42" x14ac:dyDescent="0.35">
      <c r="A31" t="s">
        <v>48</v>
      </c>
      <c r="B31" s="9">
        <f>'Share E-Bikes_SmallPLEVs'!L31*'Small PLEVs EU27+4'!$B$3</f>
        <v>0</v>
      </c>
      <c r="C31" s="9">
        <f>'Share E-Bikes_SmallPLEVs'!M31*'Small PLEVs EU27+4'!$B$4</f>
        <v>0</v>
      </c>
      <c r="D31" s="9">
        <f>'Share E-Bikes_SmallPLEVs'!N31*'Small PLEVs EU27+4'!$B$5</f>
        <v>0.15530438649001763</v>
      </c>
      <c r="E31" s="9">
        <f>'Share E-Bikes_SmallPLEVs'!O31*'Small PLEVs EU27+4'!$B$6</f>
        <v>4.5200165992645445E-2</v>
      </c>
      <c r="F31" s="9">
        <f>'Share E-Bikes_SmallPLEVs'!P31*'Small PLEVs EU27+4'!$B$7</f>
        <v>4.8750083711385124E-2</v>
      </c>
      <c r="G31" s="9">
        <f>'Share E-Bikes_SmallPLEVs'!Q31*'Small PLEVs EU27+4'!$B$8</f>
        <v>5.5330423565263985E-2</v>
      </c>
      <c r="H31" s="9">
        <f>'Share E-Bikes_SmallPLEVs'!R31*'Small PLEVs EU27+4'!$B$9</f>
        <v>0.12063249485359966</v>
      </c>
      <c r="I31" s="9">
        <f>'Share E-Bikes_SmallPLEVs'!S31*'Small PLEVs EU27+4'!$B$10</f>
        <v>0.24863438866977797</v>
      </c>
      <c r="J31" s="9">
        <f>'Share E-Bikes_SmallPLEVs'!T31*'Small PLEVs EU27+4'!$B$11</f>
        <v>0.3617255672142432</v>
      </c>
      <c r="K31" s="9">
        <f>'Share E-Bikes_SmallPLEVs'!U31*'Small PLEVs EU27+4'!$B$12</f>
        <v>0.97188587051930142</v>
      </c>
      <c r="L31" s="9">
        <f>'Share E-Bikes_SmallPLEVs'!V31*'Small PLEVs EU27+4'!$B$13</f>
        <v>1.0901453771141421</v>
      </c>
      <c r="M31" s="9">
        <f>'Share E-Bikes_SmallPLEVs'!W31*'Small PLEVs EU27+4'!$B$14</f>
        <v>1.7081574881495505</v>
      </c>
      <c r="N31" s="11">
        <f>'Share E-Bikes_SmallPLEVs'!X31*'Small PLEVs EU27+4'!$B$15</f>
        <v>1.9413751376998978</v>
      </c>
      <c r="O31" s="11">
        <f>'Share E-Bikes_SmallPLEVs'!Y31*'Small PLEVs EU27+4'!$B$16</f>
        <v>2.1633463660629144</v>
      </c>
      <c r="P31" s="11">
        <f>'Share E-Bikes_SmallPLEVs'!Z31*'Small PLEVs EU27+4'!$B$17</f>
        <v>2.3698872336923484</v>
      </c>
      <c r="Q31" s="11">
        <f>'Share E-Bikes_SmallPLEVs'!AA31*'Small PLEVs EU27+4'!$B$18</f>
        <v>2.5592392366853183</v>
      </c>
      <c r="R31" s="11">
        <f>'Share E-Bikes_SmallPLEVs'!AB31*'Small PLEVs EU27+4'!$B$19</f>
        <v>2.7307054280844354</v>
      </c>
      <c r="S31" s="11">
        <f>'Share E-Bikes_SmallPLEVs'!AC31*'Small PLEVs EU27+4'!$B$20</f>
        <v>2.8845362234964127</v>
      </c>
      <c r="T31" s="11">
        <f>'Share E-Bikes_SmallPLEVs'!AD31*'Small PLEVs EU27+4'!$B$21</f>
        <v>3.0216085979915266</v>
      </c>
      <c r="U31" s="11">
        <f>'Share E-Bikes_SmallPLEVs'!AE31*'Small PLEVs EU27+4'!$B$22</f>
        <v>3.1455494456523185</v>
      </c>
      <c r="V31" s="11">
        <f>'Share E-Bikes_SmallPLEVs'!AF31*'Small PLEVs EU27+4'!$B$23</f>
        <v>3.2555167453670859</v>
      </c>
      <c r="W31" s="11">
        <f>'Share E-Bikes_SmallPLEVs'!AG31*'Small PLEVs EU27+4'!$B$24</f>
        <v>3.3504880736581124</v>
      </c>
      <c r="X31" s="11">
        <f>'Share E-Bikes_SmallPLEVs'!AH31*'Small PLEVs EU27+4'!$B$25</f>
        <v>3.4342273530231626</v>
      </c>
      <c r="Y31" s="11">
        <f>'Share E-Bikes_SmallPLEVs'!AI31*'Small PLEVs EU27+4'!$B$26</f>
        <v>3.508063548088407</v>
      </c>
      <c r="Z31" s="11">
        <f>'Share E-Bikes_SmallPLEVs'!AJ31*'Small PLEVs EU27+4'!$B$27</f>
        <v>3.5732086501677025</v>
      </c>
      <c r="AA31" s="11">
        <f>'Share E-Bikes_SmallPLEVs'!AK31*'Small PLEVs EU27+4'!$B$28</f>
        <v>3.6307488953067852</v>
      </c>
      <c r="AB31" s="11">
        <f>'Share E-Bikes_SmallPLEVs'!AL31*'Small PLEVs EU27+4'!$B$29</f>
        <v>3.6816460266169746</v>
      </c>
      <c r="AC31" s="11">
        <f>'Share E-Bikes_SmallPLEVs'!AM31*'Small PLEVs EU27+4'!$B$30</f>
        <v>3.72674434543835</v>
      </c>
      <c r="AD31" s="11">
        <f>'Share E-Bikes_SmallPLEVs'!AN31*'Small PLEVs EU27+4'!$B$31</f>
        <v>3.7667807209580162</v>
      </c>
      <c r="AE31" s="11">
        <f>'Share E-Bikes_SmallPLEVs'!AO31*'Small PLEVs EU27+4'!$B$32</f>
        <v>3.8023957531086587</v>
      </c>
      <c r="AF31" s="11">
        <f>'Share E-Bikes_SmallPLEVs'!AP31*'Small PLEVs EU27+4'!$B$33</f>
        <v>3.8341449913070837</v>
      </c>
      <c r="AG31" s="11">
        <f>'Share E-Bikes_SmallPLEVs'!AQ31*'Small PLEVs EU27+4'!$B$34</f>
        <v>3.8625095837460548</v>
      </c>
      <c r="AH31" s="11">
        <f>'Share E-Bikes_SmallPLEVs'!AR31*'Small PLEVs EU27+4'!$B$35</f>
        <v>3.8879060370467613</v>
      </c>
      <c r="AI31" s="11">
        <f>'Share E-Bikes_SmallPLEVs'!AS31*'Small PLEVs EU27+4'!$B$36</f>
        <v>3.9106949566287024</v>
      </c>
      <c r="AJ31" s="11">
        <f>'Share E-Bikes_SmallPLEVs'!AT31*'Small PLEVs EU27+4'!$B$37</f>
        <v>3.9311887522971487</v>
      </c>
      <c r="AK31" s="11">
        <f>'Share E-Bikes_SmallPLEVs'!AU31*'Small PLEVs EU27+4'!$B$38</f>
        <v>3.9496583579810904</v>
      </c>
      <c r="AL31" s="11">
        <f>'Share E-Bikes_SmallPLEVs'!AV31*'Small PLEVs EU27+4'!$B$39</f>
        <v>3.9663390474575375</v>
      </c>
      <c r="AM31" s="11">
        <f>'Share E-Bikes_SmallPLEVs'!AW31*'Small PLEVs EU27+4'!$B$40</f>
        <v>3.9814354413811581</v>
      </c>
      <c r="AN31" s="11">
        <f>'Share E-Bikes_SmallPLEVs'!AX31*'Small PLEVs EU27+4'!$B$41</f>
        <v>3.9951258029090733</v>
      </c>
      <c r="AO31" s="11">
        <f>'Share E-Bikes_SmallPLEVs'!AY31*'Small PLEVs EU27+4'!$B$42</f>
        <v>4.0075657147335688</v>
      </c>
      <c r="AP31" s="11">
        <f>'Share E-Bikes_SmallPLEVs'!AZ31*'Small PLEVs EU27+4'!$B$43</f>
        <v>4.0188912225830036</v>
      </c>
    </row>
    <row r="32" spans="1:42" x14ac:dyDescent="0.35">
      <c r="A32" t="s">
        <v>49</v>
      </c>
      <c r="B32" s="9">
        <f>'Share E-Bikes_SmallPLEVs'!L32*'Small PLEVs EU27+4'!$B$3</f>
        <v>1.4926919658895355</v>
      </c>
      <c r="C32" s="9">
        <f>'Share E-Bikes_SmallPLEVs'!M32*'Small PLEVs EU27+4'!$B$4</f>
        <v>1.187887847933488</v>
      </c>
      <c r="D32" s="9">
        <f>'Share E-Bikes_SmallPLEVs'!N32*'Small PLEVs EU27+4'!$B$5</f>
        <v>0.85417412569509676</v>
      </c>
      <c r="E32" s="9">
        <f>'Share E-Bikes_SmallPLEVs'!O32*'Small PLEVs EU27+4'!$B$6</f>
        <v>1.3108048137867176</v>
      </c>
      <c r="F32" s="9">
        <f>'Share E-Bikes_SmallPLEVs'!P32*'Small PLEVs EU27+4'!$B$7</f>
        <v>1.7550030136098644</v>
      </c>
      <c r="G32" s="9">
        <f>'Share E-Bikes_SmallPLEVs'!Q32*'Small PLEVs EU27+4'!$B$8</f>
        <v>3.3198254139158392</v>
      </c>
      <c r="H32" s="9">
        <f>'Share E-Bikes_SmallPLEVs'!R32*'Small PLEVs EU27+4'!$B$9</f>
        <v>5.4284622684119848</v>
      </c>
      <c r="I32" s="9">
        <f>'Share E-Bikes_SmallPLEVs'!S32*'Small PLEVs EU27+4'!$B$10</f>
        <v>8.3292520204375631</v>
      </c>
      <c r="J32" s="9">
        <f>'Share E-Bikes_SmallPLEVs'!T32*'Small PLEVs EU27+4'!$B$11</f>
        <v>12.419244474355683</v>
      </c>
      <c r="K32" s="9">
        <f>'Share E-Bikes_SmallPLEVs'!U32*'Small PLEVs EU27+4'!$B$12</f>
        <v>10.44777310808249</v>
      </c>
      <c r="L32" s="9">
        <f>'Share E-Bikes_SmallPLEVs'!V32*'Small PLEVs EU27+4'!$B$13</f>
        <v>10.465395620295764</v>
      </c>
      <c r="M32" s="9">
        <f>'Share E-Bikes_SmallPLEVs'!W32*'Small PLEVs EU27+4'!$B$14</f>
        <v>10.248944928897304</v>
      </c>
      <c r="N32" s="11">
        <f>'Share E-Bikes_SmallPLEVs'!X32*'Small PLEVs EU27+4'!$B$15</f>
        <v>11.648250826199387</v>
      </c>
      <c r="O32" s="11">
        <f>'Share E-Bikes_SmallPLEVs'!Y32*'Small PLEVs EU27+4'!$B$16</f>
        <v>12.980078196377489</v>
      </c>
      <c r="P32" s="11">
        <f>'Share E-Bikes_SmallPLEVs'!Z32*'Small PLEVs EU27+4'!$B$17</f>
        <v>14.219323402154091</v>
      </c>
      <c r="Q32" s="11">
        <f>'Share E-Bikes_SmallPLEVs'!AA32*'Small PLEVs EU27+4'!$B$18</f>
        <v>15.35543542011191</v>
      </c>
      <c r="R32" s="11">
        <f>'Share E-Bikes_SmallPLEVs'!AB32*'Small PLEVs EU27+4'!$B$19</f>
        <v>16.384232568506611</v>
      </c>
      <c r="S32" s="11">
        <f>'Share E-Bikes_SmallPLEVs'!AC32*'Small PLEVs EU27+4'!$B$20</f>
        <v>17.307217340978479</v>
      </c>
      <c r="T32" s="11">
        <f>'Share E-Bikes_SmallPLEVs'!AD32*'Small PLEVs EU27+4'!$B$21</f>
        <v>18.129651587949159</v>
      </c>
      <c r="U32" s="11">
        <f>'Share E-Bikes_SmallPLEVs'!AE32*'Small PLEVs EU27+4'!$B$22</f>
        <v>18.873296673913913</v>
      </c>
      <c r="V32" s="11">
        <f>'Share E-Bikes_SmallPLEVs'!AF32*'Small PLEVs EU27+4'!$B$23</f>
        <v>19.533100472202516</v>
      </c>
      <c r="W32" s="11">
        <f>'Share E-Bikes_SmallPLEVs'!AG32*'Small PLEVs EU27+4'!$B$24</f>
        <v>20.102928441948677</v>
      </c>
      <c r="X32" s="11">
        <f>'Share E-Bikes_SmallPLEVs'!AH32*'Small PLEVs EU27+4'!$B$25</f>
        <v>20.605364118138976</v>
      </c>
      <c r="Y32" s="11">
        <f>'Share E-Bikes_SmallPLEVs'!AI32*'Small PLEVs EU27+4'!$B$26</f>
        <v>21.048381288530443</v>
      </c>
      <c r="Z32" s="11">
        <f>'Share E-Bikes_SmallPLEVs'!AJ32*'Small PLEVs EU27+4'!$B$27</f>
        <v>21.439251901006216</v>
      </c>
      <c r="AA32" s="11">
        <f>'Share E-Bikes_SmallPLEVs'!AK32*'Small PLEVs EU27+4'!$B$28</f>
        <v>21.784493371840714</v>
      </c>
      <c r="AB32" s="11">
        <f>'Share E-Bikes_SmallPLEVs'!AL32*'Small PLEVs EU27+4'!$B$29</f>
        <v>22.089876159701852</v>
      </c>
      <c r="AC32" s="11">
        <f>'Share E-Bikes_SmallPLEVs'!AM32*'Small PLEVs EU27+4'!$B$30</f>
        <v>22.3604660726301</v>
      </c>
      <c r="AD32" s="11">
        <f>'Share E-Bikes_SmallPLEVs'!AN32*'Small PLEVs EU27+4'!$B$31</f>
        <v>22.600684325748102</v>
      </c>
      <c r="AE32" s="11">
        <f>'Share E-Bikes_SmallPLEVs'!AO32*'Small PLEVs EU27+4'!$B$32</f>
        <v>22.814374518651963</v>
      </c>
      <c r="AF32" s="11">
        <f>'Share E-Bikes_SmallPLEVs'!AP32*'Small PLEVs EU27+4'!$B$33</f>
        <v>23.004869947842511</v>
      </c>
      <c r="AG32" s="11">
        <f>'Share E-Bikes_SmallPLEVs'!AQ32*'Small PLEVs EU27+4'!$B$34</f>
        <v>23.175057502476339</v>
      </c>
      <c r="AH32" s="11">
        <f>'Share E-Bikes_SmallPLEVs'!AR32*'Small PLEVs EU27+4'!$B$35</f>
        <v>23.327436222280575</v>
      </c>
      <c r="AI32" s="11">
        <f>'Share E-Bikes_SmallPLEVs'!AS32*'Small PLEVs EU27+4'!$B$36</f>
        <v>23.464169739772228</v>
      </c>
      <c r="AJ32" s="11">
        <f>'Share E-Bikes_SmallPLEVs'!AT32*'Small PLEVs EU27+4'!$B$37</f>
        <v>23.587132513782901</v>
      </c>
      <c r="AK32" s="11">
        <f>'Share E-Bikes_SmallPLEVs'!AU32*'Small PLEVs EU27+4'!$B$38</f>
        <v>23.697950147886555</v>
      </c>
      <c r="AL32" s="11">
        <f>'Share E-Bikes_SmallPLEVs'!AV32*'Small PLEVs EU27+4'!$B$39</f>
        <v>23.798034284745238</v>
      </c>
      <c r="AM32" s="11">
        <f>'Share E-Bikes_SmallPLEVs'!AW32*'Small PLEVs EU27+4'!$B$40</f>
        <v>23.888612648286969</v>
      </c>
      <c r="AN32" s="11">
        <f>'Share E-Bikes_SmallPLEVs'!AX32*'Small PLEVs EU27+4'!$B$41</f>
        <v>23.970754817454456</v>
      </c>
      <c r="AO32" s="11">
        <f>'Share E-Bikes_SmallPLEVs'!AY32*'Small PLEVs EU27+4'!$B$42</f>
        <v>24.045394288401429</v>
      </c>
      <c r="AP32" s="11">
        <f>'Share E-Bikes_SmallPLEVs'!AZ32*'Small PLEVs EU27+4'!$B$43</f>
        <v>24.113347335498048</v>
      </c>
    </row>
    <row r="33" spans="1:42" x14ac:dyDescent="0.35">
      <c r="A33" t="s">
        <v>50</v>
      </c>
      <c r="B33" s="9">
        <f>SUM(B2:B32)</f>
        <v>57.518397085610104</v>
      </c>
      <c r="C33" s="9">
        <f t="shared" ref="C33:AP33" si="0">SUM(C2:C32)</f>
        <v>61.136627906976862</v>
      </c>
      <c r="D33" s="9">
        <f t="shared" si="0"/>
        <v>70.865391555395036</v>
      </c>
      <c r="E33" s="9">
        <f t="shared" si="0"/>
        <v>89.43304843304827</v>
      </c>
      <c r="F33" s="9">
        <f t="shared" si="0"/>
        <v>118.99895433949111</v>
      </c>
      <c r="G33" s="9">
        <f t="shared" si="0"/>
        <v>160.84054054054062</v>
      </c>
      <c r="H33" s="9">
        <f t="shared" si="0"/>
        <v>215.11111111111097</v>
      </c>
      <c r="I33" s="9">
        <f t="shared" si="0"/>
        <v>280.76412776412781</v>
      </c>
      <c r="J33" s="9">
        <f t="shared" si="0"/>
        <v>355.69478836740598</v>
      </c>
      <c r="K33" s="9">
        <f t="shared" si="0"/>
        <v>437.07478632478637</v>
      </c>
      <c r="L33" s="9">
        <f t="shared" si="0"/>
        <v>521.78846625766914</v>
      </c>
      <c r="M33" s="9">
        <f t="shared" si="0"/>
        <v>606.85330948121668</v>
      </c>
      <c r="N33" s="9">
        <f t="shared" si="0"/>
        <v>689.73244282533915</v>
      </c>
      <c r="O33" s="9">
        <f t="shared" si="0"/>
        <v>768.49999999999989</v>
      </c>
      <c r="P33" s="9">
        <f t="shared" si="0"/>
        <v>841.87089393691826</v>
      </c>
      <c r="Q33" s="9">
        <f t="shared" si="0"/>
        <v>909.13567251461984</v>
      </c>
      <c r="R33" s="9">
        <f t="shared" si="0"/>
        <v>970.0467546036308</v>
      </c>
      <c r="S33" s="9">
        <f t="shared" si="0"/>
        <v>1024.6930970149256</v>
      </c>
      <c r="T33" s="9">
        <f t="shared" si="0"/>
        <v>1073.3862334687071</v>
      </c>
      <c r="U33" s="9">
        <f t="shared" si="0"/>
        <v>1116.5681310498885</v>
      </c>
      <c r="V33" s="9">
        <f t="shared" si="0"/>
        <v>1154.7428571428572</v>
      </c>
      <c r="W33" s="9">
        <f t="shared" si="0"/>
        <v>1188.4295101553166</v>
      </c>
      <c r="X33" s="9">
        <f t="shared" si="0"/>
        <v>1218.1321172288917</v>
      </c>
      <c r="Y33" s="9">
        <f t="shared" si="0"/>
        <v>1244.3220666344764</v>
      </c>
      <c r="Z33" s="9">
        <f t="shared" si="0"/>
        <v>1267.4292558114212</v>
      </c>
      <c r="AA33" s="9">
        <f t="shared" si="0"/>
        <v>1287.8389763779521</v>
      </c>
      <c r="AB33" s="9">
        <f t="shared" si="0"/>
        <v>1305.8923618852282</v>
      </c>
      <c r="AC33" s="9">
        <f t="shared" si="0"/>
        <v>1321.8888888888887</v>
      </c>
      <c r="AD33" s="9">
        <f t="shared" si="0"/>
        <v>1336.0899273946854</v>
      </c>
      <c r="AE33" s="9">
        <f t="shared" si="0"/>
        <v>1348.7227003765456</v>
      </c>
      <c r="AF33" s="9">
        <f t="shared" si="0"/>
        <v>1359.9842631012755</v>
      </c>
      <c r="AG33" s="9">
        <f t="shared" si="0"/>
        <v>1370.0452804685742</v>
      </c>
      <c r="AH33" s="9">
        <f t="shared" si="0"/>
        <v>1379.053488792948</v>
      </c>
      <c r="AI33" s="9">
        <f t="shared" si="0"/>
        <v>1387.136796042618</v>
      </c>
      <c r="AJ33" s="9">
        <f t="shared" si="0"/>
        <v>1394.4060150375938</v>
      </c>
      <c r="AK33" s="9">
        <f t="shared" si="0"/>
        <v>1400.9572469635632</v>
      </c>
      <c r="AL33" s="9">
        <f t="shared" si="0"/>
        <v>1406.8739442290764</v>
      </c>
      <c r="AM33" s="9">
        <f t="shared" si="0"/>
        <v>1412.2286864759787</v>
      </c>
      <c r="AN33" s="9">
        <f t="shared" si="0"/>
        <v>1417.0847042521307</v>
      </c>
      <c r="AO33" s="9">
        <f t="shared" si="0"/>
        <v>1421.49718326741</v>
      </c>
      <c r="AP33" s="9">
        <f t="shared" si="0"/>
        <v>1425.5143794041719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BA33"/>
  <sheetViews>
    <sheetView zoomScale="51" zoomScaleNormal="51" workbookViewId="0">
      <selection activeCell="R39" sqref="R39"/>
    </sheetView>
  </sheetViews>
  <sheetFormatPr baseColWidth="10" defaultColWidth="10.6328125" defaultRowHeight="14.5" x14ac:dyDescent="0.35"/>
  <sheetData>
    <row r="1" spans="1:53" x14ac:dyDescent="0.35">
      <c r="A1" t="s">
        <v>51</v>
      </c>
      <c r="C1" s="7">
        <v>2000</v>
      </c>
      <c r="D1" s="7">
        <v>2001</v>
      </c>
      <c r="E1" s="7">
        <v>2002</v>
      </c>
      <c r="F1" s="7">
        <v>2003</v>
      </c>
      <c r="G1" s="7">
        <v>2004</v>
      </c>
      <c r="H1" s="7">
        <v>2005</v>
      </c>
      <c r="I1" s="7">
        <v>2006</v>
      </c>
      <c r="J1" s="7">
        <v>2007</v>
      </c>
      <c r="K1" s="7">
        <v>2008</v>
      </c>
      <c r="L1" s="7">
        <v>2009</v>
      </c>
      <c r="M1" s="7">
        <v>2010</v>
      </c>
      <c r="N1" s="7">
        <v>2011</v>
      </c>
      <c r="O1" s="7">
        <v>2012</v>
      </c>
      <c r="P1" s="7">
        <v>2013</v>
      </c>
      <c r="Q1" s="7">
        <v>2014</v>
      </c>
      <c r="R1" s="7">
        <v>2015</v>
      </c>
      <c r="S1" s="7">
        <v>2016</v>
      </c>
      <c r="T1" s="7">
        <v>2017</v>
      </c>
      <c r="U1" s="7">
        <v>2018</v>
      </c>
      <c r="V1" s="7">
        <v>2019</v>
      </c>
      <c r="W1" s="7">
        <v>2020</v>
      </c>
      <c r="X1" s="7">
        <v>2021</v>
      </c>
      <c r="Y1" s="7">
        <v>2022</v>
      </c>
      <c r="Z1" s="7">
        <v>2023</v>
      </c>
      <c r="AA1" s="7">
        <v>2024</v>
      </c>
      <c r="AB1" s="7">
        <v>2025</v>
      </c>
      <c r="AC1" s="7">
        <v>2026</v>
      </c>
      <c r="AD1" s="7">
        <v>2027</v>
      </c>
      <c r="AE1" s="7">
        <v>2028</v>
      </c>
      <c r="AF1" s="7">
        <v>2029</v>
      </c>
      <c r="AG1" s="7">
        <v>2030</v>
      </c>
      <c r="AH1" s="7">
        <v>2031</v>
      </c>
      <c r="AI1" s="7">
        <v>2032</v>
      </c>
      <c r="AJ1" s="7">
        <v>2033</v>
      </c>
      <c r="AK1" s="7">
        <v>2034</v>
      </c>
      <c r="AL1" s="7">
        <v>2035</v>
      </c>
      <c r="AM1" s="7">
        <v>2036</v>
      </c>
      <c r="AN1" s="7">
        <v>2037</v>
      </c>
      <c r="AO1" s="7">
        <v>2038</v>
      </c>
      <c r="AP1" s="7">
        <v>2039</v>
      </c>
      <c r="AQ1" s="7">
        <v>2040</v>
      </c>
      <c r="AR1" s="7">
        <v>2041</v>
      </c>
      <c r="AS1" s="7">
        <v>2042</v>
      </c>
      <c r="AT1" s="7">
        <v>2043</v>
      </c>
      <c r="AU1" s="7">
        <v>2044</v>
      </c>
      <c r="AV1" s="7">
        <v>2045</v>
      </c>
      <c r="AW1" s="7">
        <v>2046</v>
      </c>
      <c r="AX1" s="7">
        <v>2047</v>
      </c>
      <c r="AY1" s="7">
        <v>2048</v>
      </c>
      <c r="AZ1" s="7">
        <v>2049</v>
      </c>
      <c r="BA1" s="7">
        <v>2050</v>
      </c>
    </row>
    <row r="2" spans="1:53" x14ac:dyDescent="0.35">
      <c r="A2" t="s">
        <v>19</v>
      </c>
      <c r="C2" s="8">
        <v>6.1331837375144256E-2</v>
      </c>
      <c r="D2" s="8">
        <v>6.1331837375144249E-2</v>
      </c>
      <c r="E2" s="8">
        <v>6.1331837375144263E-2</v>
      </c>
      <c r="F2" s="8">
        <v>6.1331837375144249E-2</v>
      </c>
      <c r="G2" s="8">
        <v>6.133183737514427E-2</v>
      </c>
      <c r="H2" s="8">
        <v>6.1331837375144263E-2</v>
      </c>
      <c r="I2" s="8">
        <v>6.1331837375144263E-2</v>
      </c>
      <c r="J2" s="8">
        <v>6.1331837375144263E-2</v>
      </c>
      <c r="K2" s="8">
        <v>6.1331837375144284E-2</v>
      </c>
      <c r="L2" s="8">
        <v>6.1331837375144263E-2</v>
      </c>
      <c r="M2" s="8">
        <v>6.1331837375144256E-2</v>
      </c>
      <c r="N2" s="8">
        <v>6.1331837375144263E-2</v>
      </c>
      <c r="O2" s="8">
        <v>5.4391852794815419E-2</v>
      </c>
      <c r="P2" s="8">
        <v>3.264254268227209E-2</v>
      </c>
      <c r="Q2" s="8">
        <v>3.4229828850855744E-2</v>
      </c>
      <c r="R2" s="8">
        <v>3.0376670716889428E-2</v>
      </c>
      <c r="S2" s="8">
        <v>7.1531186400095773E-2</v>
      </c>
      <c r="T2" s="8">
        <v>3.9989069047185279E-2</v>
      </c>
      <c r="U2" s="8">
        <v>3.8222078942596362E-2</v>
      </c>
      <c r="V2" s="8">
        <v>2.7627213755590997E-2</v>
      </c>
      <c r="W2" s="8">
        <v>3.7833005601023574E-2</v>
      </c>
      <c r="X2" s="8">
        <v>4.7965786203296341E-2</v>
      </c>
      <c r="Y2" s="8">
        <v>4.4767027384858424E-2</v>
      </c>
      <c r="Z2" s="8">
        <v>4.2646962502751101E-2</v>
      </c>
      <c r="AA2" s="8">
        <v>4.2604323733417854E-2</v>
      </c>
      <c r="AB2" s="8">
        <v>4.260432373341784E-2</v>
      </c>
      <c r="AC2" s="8">
        <v>4.260432373341784E-2</v>
      </c>
      <c r="AD2" s="8">
        <v>4.2604323733417847E-2</v>
      </c>
      <c r="AE2" s="8">
        <v>4.2604323733417847E-2</v>
      </c>
      <c r="AF2" s="8">
        <v>4.260432373341784E-2</v>
      </c>
      <c r="AG2" s="8">
        <v>4.2604323733417854E-2</v>
      </c>
      <c r="AH2" s="8">
        <v>4.2604323733417854E-2</v>
      </c>
      <c r="AI2" s="8">
        <v>4.2604323733417833E-2</v>
      </c>
      <c r="AJ2" s="8">
        <v>4.2604323733417826E-2</v>
      </c>
      <c r="AK2" s="8">
        <v>4.2604323733417847E-2</v>
      </c>
      <c r="AL2" s="8">
        <v>4.2604323733417847E-2</v>
      </c>
      <c r="AM2" s="8">
        <v>4.2604323733417833E-2</v>
      </c>
      <c r="AN2" s="8">
        <v>4.260432373341784E-2</v>
      </c>
      <c r="AO2" s="8">
        <v>4.2604323733417826E-2</v>
      </c>
      <c r="AP2" s="8">
        <v>4.260432373341784E-2</v>
      </c>
      <c r="AQ2" s="8">
        <v>4.2604323733417847E-2</v>
      </c>
      <c r="AR2" s="8">
        <v>4.2604323733417847E-2</v>
      </c>
      <c r="AS2" s="8">
        <v>4.2604323733417819E-2</v>
      </c>
      <c r="AT2" s="8">
        <v>4.2604323733417833E-2</v>
      </c>
      <c r="AU2" s="8">
        <v>4.2604323733417833E-2</v>
      </c>
      <c r="AV2" s="8">
        <v>4.2604323733417854E-2</v>
      </c>
      <c r="AW2" s="8">
        <v>4.2604323733417833E-2</v>
      </c>
      <c r="AX2" s="8">
        <v>4.2604323733417861E-2</v>
      </c>
      <c r="AY2" s="8">
        <v>4.2604323733417833E-2</v>
      </c>
      <c r="AZ2" s="8">
        <v>4.2604323733417833E-2</v>
      </c>
      <c r="BA2" s="8">
        <v>4.2604323733417854E-2</v>
      </c>
    </row>
    <row r="3" spans="1:53" x14ac:dyDescent="0.35">
      <c r="A3" t="s">
        <v>20</v>
      </c>
      <c r="C3" s="8">
        <v>2.8462379620201681E-3</v>
      </c>
      <c r="D3" s="8">
        <v>2.8462379620201677E-3</v>
      </c>
      <c r="E3" s="8">
        <v>2.8462379620201681E-3</v>
      </c>
      <c r="F3" s="8">
        <v>2.8462379620201672E-3</v>
      </c>
      <c r="G3" s="8">
        <v>2.8462379620201681E-3</v>
      </c>
      <c r="H3" s="8">
        <v>2.8462379620201681E-3</v>
      </c>
      <c r="I3" s="8">
        <v>2.8462379620201677E-3</v>
      </c>
      <c r="J3" s="8">
        <v>2.8462379620201677E-3</v>
      </c>
      <c r="K3" s="8">
        <v>2.8462379620201685E-3</v>
      </c>
      <c r="L3" s="8">
        <v>2.8462379620201677E-3</v>
      </c>
      <c r="M3" s="8">
        <v>2.8462379620201677E-3</v>
      </c>
      <c r="N3" s="8">
        <v>2.8462379620201681E-3</v>
      </c>
      <c r="O3" s="8">
        <v>5.3412621402437396E-3</v>
      </c>
      <c r="P3" s="8">
        <v>4.8319553312573824E-3</v>
      </c>
      <c r="Q3" s="8">
        <v>1.4754236573644717E-2</v>
      </c>
      <c r="R3" s="8">
        <v>3.7363304981773995E-2</v>
      </c>
      <c r="S3" s="8">
        <v>6.1295342990542317E-2</v>
      </c>
      <c r="T3" s="8">
        <v>0.17027995384708811</v>
      </c>
      <c r="U3" s="8">
        <v>0.21017106244081321</v>
      </c>
      <c r="V3" s="8">
        <v>0.20631106393274212</v>
      </c>
      <c r="W3" s="8">
        <v>0.14617088902410194</v>
      </c>
      <c r="X3" s="8">
        <v>0.12112652984454735</v>
      </c>
      <c r="Y3" s="8">
        <v>0.11304880223585441</v>
      </c>
      <c r="Z3" s="8">
        <v>0.10769506736478288</v>
      </c>
      <c r="AA3" s="8">
        <v>0.10758739298737793</v>
      </c>
      <c r="AB3" s="8">
        <v>0.10758739298737792</v>
      </c>
      <c r="AC3" s="8">
        <v>0.10758739298737789</v>
      </c>
      <c r="AD3" s="8">
        <v>0.10758739298737792</v>
      </c>
      <c r="AE3" s="8">
        <v>0.10758739298737792</v>
      </c>
      <c r="AF3" s="8">
        <v>0.10758739298737791</v>
      </c>
      <c r="AG3" s="8">
        <v>0.10758739298737793</v>
      </c>
      <c r="AH3" s="8">
        <v>0.10758739298737793</v>
      </c>
      <c r="AI3" s="8">
        <v>0.10758739298737789</v>
      </c>
      <c r="AJ3" s="8">
        <v>0.10758739298737789</v>
      </c>
      <c r="AK3" s="8">
        <v>0.10758739298737793</v>
      </c>
      <c r="AL3" s="8">
        <v>0.10758739298737791</v>
      </c>
      <c r="AM3" s="8">
        <v>0.10758739298737788</v>
      </c>
      <c r="AN3" s="8">
        <v>0.10758739298737792</v>
      </c>
      <c r="AO3" s="8">
        <v>0.10758739298737789</v>
      </c>
      <c r="AP3" s="8">
        <v>0.10758739298737793</v>
      </c>
      <c r="AQ3" s="8">
        <v>0.10758739298737793</v>
      </c>
      <c r="AR3" s="8">
        <v>0.10758739298737795</v>
      </c>
      <c r="AS3" s="8">
        <v>0.10758739298737788</v>
      </c>
      <c r="AT3" s="8">
        <v>0.10758739298737791</v>
      </c>
      <c r="AU3" s="8">
        <v>0.10758739298737791</v>
      </c>
      <c r="AV3" s="8">
        <v>0.10758739298737795</v>
      </c>
      <c r="AW3" s="8">
        <v>0.10758739298737792</v>
      </c>
      <c r="AX3" s="8">
        <v>0.10758739298737797</v>
      </c>
      <c r="AY3" s="8">
        <v>0.10758739298737792</v>
      </c>
      <c r="AZ3" s="8">
        <v>0.10758739298737792</v>
      </c>
      <c r="BA3" s="8">
        <v>0.10758739298737797</v>
      </c>
    </row>
    <row r="4" spans="1:53" x14ac:dyDescent="0.35">
      <c r="A4" t="s">
        <v>21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8.9021035670728998E-5</v>
      </c>
      <c r="P4" s="8">
        <v>1.0737678513905293E-4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1.0203901502555109E-5</v>
      </c>
      <c r="X4" s="8">
        <v>1.5219768781120479E-5</v>
      </c>
      <c r="Y4" s="8">
        <v>1.4204787615235836E-5</v>
      </c>
      <c r="Z4" s="8">
        <v>1.3532081091258764E-5</v>
      </c>
      <c r="AA4" s="8">
        <v>1.351855160989859E-5</v>
      </c>
      <c r="AB4" s="8">
        <v>1.3518551609898586E-5</v>
      </c>
      <c r="AC4" s="8">
        <v>1.3518551609898586E-5</v>
      </c>
      <c r="AD4" s="8">
        <v>1.3518551609898588E-5</v>
      </c>
      <c r="AE4" s="8">
        <v>1.3518551609898588E-5</v>
      </c>
      <c r="AF4" s="8">
        <v>1.3518551609898588E-5</v>
      </c>
      <c r="AG4" s="8">
        <v>1.3518551609898593E-5</v>
      </c>
      <c r="AH4" s="8">
        <v>1.3518551609898592E-5</v>
      </c>
      <c r="AI4" s="8">
        <v>1.3518551609898586E-5</v>
      </c>
      <c r="AJ4" s="8">
        <v>1.3518551609898586E-5</v>
      </c>
      <c r="AK4" s="8">
        <v>1.3518551609898592E-5</v>
      </c>
      <c r="AL4" s="8">
        <v>1.3518551609898592E-5</v>
      </c>
      <c r="AM4" s="8">
        <v>1.3518551609898588E-5</v>
      </c>
      <c r="AN4" s="8">
        <v>1.351855160989859E-5</v>
      </c>
      <c r="AO4" s="8">
        <v>1.3518551609898588E-5</v>
      </c>
      <c r="AP4" s="8">
        <v>1.3518551609898593E-5</v>
      </c>
      <c r="AQ4" s="8">
        <v>1.3518551609898593E-5</v>
      </c>
      <c r="AR4" s="8">
        <v>1.3518551609898597E-5</v>
      </c>
      <c r="AS4" s="8">
        <v>1.3518551609898586E-5</v>
      </c>
      <c r="AT4" s="8">
        <v>1.3518551609898592E-5</v>
      </c>
      <c r="AU4" s="8">
        <v>1.3518551609898592E-5</v>
      </c>
      <c r="AV4" s="8">
        <v>1.3518551609898597E-5</v>
      </c>
      <c r="AW4" s="8">
        <v>1.3518551609898595E-5</v>
      </c>
      <c r="AX4" s="8">
        <v>1.3518551609898602E-5</v>
      </c>
      <c r="AY4" s="8">
        <v>1.3518551609898593E-5</v>
      </c>
      <c r="AZ4" s="8">
        <v>1.3518551609898592E-5</v>
      </c>
      <c r="BA4" s="8">
        <v>1.3518551609898597E-5</v>
      </c>
    </row>
    <row r="5" spans="1:53" x14ac:dyDescent="0.35">
      <c r="A5" t="s">
        <v>22</v>
      </c>
      <c r="C5" s="8">
        <v>0.17082661177406008</v>
      </c>
      <c r="D5" s="8">
        <v>0.17082661177406006</v>
      </c>
      <c r="E5" s="8">
        <v>0.17082661177406011</v>
      </c>
      <c r="F5" s="8">
        <v>0.17082661177406006</v>
      </c>
      <c r="G5" s="8">
        <v>0.17082661177406011</v>
      </c>
      <c r="H5" s="8">
        <v>0.17082661177406011</v>
      </c>
      <c r="I5" s="8">
        <v>0.17082661177406011</v>
      </c>
      <c r="J5" s="8">
        <v>0.17082661177406011</v>
      </c>
      <c r="K5" s="8">
        <v>0.17082661177406017</v>
      </c>
      <c r="L5" s="8">
        <v>0.17082661177406011</v>
      </c>
      <c r="M5" s="8">
        <v>0.17082661177406011</v>
      </c>
      <c r="N5" s="8">
        <v>0.17082661177406014</v>
      </c>
      <c r="O5" s="8">
        <v>0.18403318704209809</v>
      </c>
      <c r="P5" s="8">
        <v>0.2466444754644046</v>
      </c>
      <c r="Q5" s="8">
        <v>0.15740662675996964</v>
      </c>
      <c r="R5" s="8">
        <v>0.13001215066828675</v>
      </c>
      <c r="S5" s="8">
        <v>8.4221237878606484E-2</v>
      </c>
      <c r="T5" s="8">
        <v>3.0758486670310319E-2</v>
      </c>
      <c r="U5" s="8">
        <v>3.1714049686687756E-2</v>
      </c>
      <c r="V5" s="8">
        <v>3.099669512147234E-2</v>
      </c>
      <c r="W5" s="8">
        <v>3.0172936743055455E-2</v>
      </c>
      <c r="X5" s="8">
        <v>3.8254127842907271E-2</v>
      </c>
      <c r="Y5" s="8">
        <v>3.8083224993615473E-2</v>
      </c>
      <c r="Z5" s="8">
        <v>3.8698335822306799E-2</v>
      </c>
      <c r="AA5" s="8">
        <v>3.8659644921059104E-2</v>
      </c>
      <c r="AB5" s="8">
        <v>3.8659644921059097E-2</v>
      </c>
      <c r="AC5" s="8">
        <v>3.8659644921059097E-2</v>
      </c>
      <c r="AD5" s="8">
        <v>3.8659644921059104E-2</v>
      </c>
      <c r="AE5" s="8">
        <v>3.8659644921059111E-2</v>
      </c>
      <c r="AF5" s="8">
        <v>3.8659644921059111E-2</v>
      </c>
      <c r="AG5" s="8">
        <v>3.8659644921059125E-2</v>
      </c>
      <c r="AH5" s="8">
        <v>3.8659644921059118E-2</v>
      </c>
      <c r="AI5" s="8">
        <v>3.8659644921059104E-2</v>
      </c>
      <c r="AJ5" s="8">
        <v>3.8659644921059097E-2</v>
      </c>
      <c r="AK5" s="8">
        <v>3.8659644921059118E-2</v>
      </c>
      <c r="AL5" s="8">
        <v>3.8659644921059118E-2</v>
      </c>
      <c r="AM5" s="8">
        <v>3.8659644921059104E-2</v>
      </c>
      <c r="AN5" s="8">
        <v>3.8659644921059118E-2</v>
      </c>
      <c r="AO5" s="8">
        <v>3.8659644921059111E-2</v>
      </c>
      <c r="AP5" s="8">
        <v>3.8659644921059132E-2</v>
      </c>
      <c r="AQ5" s="8">
        <v>3.8659644921059132E-2</v>
      </c>
      <c r="AR5" s="8">
        <v>3.8659644921059132E-2</v>
      </c>
      <c r="AS5" s="8">
        <v>3.8659644921059104E-2</v>
      </c>
      <c r="AT5" s="8">
        <v>3.8659644921059118E-2</v>
      </c>
      <c r="AU5" s="8">
        <v>3.8659644921059118E-2</v>
      </c>
      <c r="AV5" s="8">
        <v>3.8659644921059132E-2</v>
      </c>
      <c r="AW5" s="8">
        <v>3.8659644921059118E-2</v>
      </c>
      <c r="AX5" s="8">
        <v>3.8659644921059146E-2</v>
      </c>
      <c r="AY5" s="8">
        <v>3.8659644921059118E-2</v>
      </c>
      <c r="AZ5" s="8">
        <v>3.8659644921059118E-2</v>
      </c>
      <c r="BA5" s="8">
        <v>3.8659644921059139E-2</v>
      </c>
    </row>
    <row r="6" spans="1:53" x14ac:dyDescent="0.35">
      <c r="A6" t="s">
        <v>23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1.0737678513905295E-3</v>
      </c>
      <c r="Q6" s="8">
        <v>1.4332686957254869E-3</v>
      </c>
      <c r="R6" s="8">
        <v>2.2782503037667071E-4</v>
      </c>
      <c r="S6" s="8">
        <v>2.9929366694600744E-4</v>
      </c>
      <c r="T6" s="8">
        <v>1.761097953482723E-3</v>
      </c>
      <c r="U6" s="8">
        <v>2.1156132256049645E-3</v>
      </c>
      <c r="V6" s="8">
        <v>2.0647573783408217E-3</v>
      </c>
      <c r="W6" s="8">
        <v>1.979556891495691E-3</v>
      </c>
      <c r="X6" s="8">
        <v>2.5097398720067667E-3</v>
      </c>
      <c r="Y6" s="8">
        <v>2.4985274429358819E-3</v>
      </c>
      <c r="Z6" s="8">
        <v>2.5388830400837063E-3</v>
      </c>
      <c r="AA6" s="8">
        <v>2.7054342877909478E-3</v>
      </c>
      <c r="AB6" s="8">
        <v>2.7054342877909469E-3</v>
      </c>
      <c r="AC6" s="8">
        <v>2.7054342877909469E-3</v>
      </c>
      <c r="AD6" s="8">
        <v>2.7054342877909474E-3</v>
      </c>
      <c r="AE6" s="8">
        <v>2.7054342877909478E-3</v>
      </c>
      <c r="AF6" s="8">
        <v>2.7054342877909474E-3</v>
      </c>
      <c r="AG6" s="8">
        <v>2.7054342877909482E-3</v>
      </c>
      <c r="AH6" s="8">
        <v>2.7054342877909482E-3</v>
      </c>
      <c r="AI6" s="8">
        <v>2.7054342877909469E-3</v>
      </c>
      <c r="AJ6" s="8">
        <v>2.7054342877909469E-3</v>
      </c>
      <c r="AK6" s="8">
        <v>2.7054342877909478E-3</v>
      </c>
      <c r="AL6" s="8">
        <v>2.7054342877909474E-3</v>
      </c>
      <c r="AM6" s="8">
        <v>2.7054342877909465E-3</v>
      </c>
      <c r="AN6" s="8">
        <v>2.7054342877909474E-3</v>
      </c>
      <c r="AO6" s="8">
        <v>2.7054342877909465E-3</v>
      </c>
      <c r="AP6" s="8">
        <v>2.7054342877909478E-3</v>
      </c>
      <c r="AQ6" s="8">
        <v>2.7054342877909478E-3</v>
      </c>
      <c r="AR6" s="8">
        <v>2.7054342877909482E-3</v>
      </c>
      <c r="AS6" s="8">
        <v>2.7054342877909465E-3</v>
      </c>
      <c r="AT6" s="8">
        <v>2.7054342877909474E-3</v>
      </c>
      <c r="AU6" s="8">
        <v>2.7054342877909474E-3</v>
      </c>
      <c r="AV6" s="8">
        <v>2.7054342877909487E-3</v>
      </c>
      <c r="AW6" s="8">
        <v>2.7054342877909478E-3</v>
      </c>
      <c r="AX6" s="8">
        <v>2.7054342877909491E-3</v>
      </c>
      <c r="AY6" s="8">
        <v>2.7054342877909474E-3</v>
      </c>
      <c r="AZ6" s="8">
        <v>2.7054342877909474E-3</v>
      </c>
      <c r="BA6" s="8">
        <v>2.7054342877909491E-3</v>
      </c>
    </row>
    <row r="7" spans="1:53" x14ac:dyDescent="0.35">
      <c r="A7" t="s">
        <v>24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2.3515515945452592E-2</v>
      </c>
      <c r="Q7" s="8">
        <v>1.1381839642525926E-2</v>
      </c>
      <c r="R7" s="8">
        <v>5.3918590522478733E-3</v>
      </c>
      <c r="S7" s="8">
        <v>8.6795163414342159E-3</v>
      </c>
      <c r="T7" s="8">
        <v>6.0727515637335272E-3</v>
      </c>
      <c r="U7" s="8">
        <v>6.6893675323890312E-3</v>
      </c>
      <c r="V7" s="8">
        <v>1.1729848664684669E-2</v>
      </c>
      <c r="W7" s="8">
        <v>1.6062981745322249E-2</v>
      </c>
      <c r="X7" s="8">
        <v>2.0365116012953877E-2</v>
      </c>
      <c r="Y7" s="8">
        <v>1.900700016431861E-2</v>
      </c>
      <c r="Z7" s="8">
        <v>1.8106871745780611E-2</v>
      </c>
      <c r="AA7" s="8">
        <v>1.8088768352657002E-2</v>
      </c>
      <c r="AB7" s="8">
        <v>1.8088768352656999E-2</v>
      </c>
      <c r="AC7" s="8">
        <v>1.8088768352656995E-2</v>
      </c>
      <c r="AD7" s="8">
        <v>1.8088768352656999E-2</v>
      </c>
      <c r="AE7" s="8">
        <v>1.8088768352656999E-2</v>
      </c>
      <c r="AF7" s="8">
        <v>1.8088768352656995E-2</v>
      </c>
      <c r="AG7" s="8">
        <v>1.8088768352657002E-2</v>
      </c>
      <c r="AH7" s="8">
        <v>1.8088768352656999E-2</v>
      </c>
      <c r="AI7" s="8">
        <v>1.8088768352656992E-2</v>
      </c>
      <c r="AJ7" s="8">
        <v>1.8088768352656989E-2</v>
      </c>
      <c r="AK7" s="8">
        <v>1.8088768352656995E-2</v>
      </c>
      <c r="AL7" s="8">
        <v>1.8088768352656992E-2</v>
      </c>
      <c r="AM7" s="8">
        <v>1.8088768352656989E-2</v>
      </c>
      <c r="AN7" s="8">
        <v>1.8088768352656992E-2</v>
      </c>
      <c r="AO7" s="8">
        <v>1.8088768352656989E-2</v>
      </c>
      <c r="AP7" s="8">
        <v>1.8088768352656995E-2</v>
      </c>
      <c r="AQ7" s="8">
        <v>1.8088768352656995E-2</v>
      </c>
      <c r="AR7" s="8">
        <v>1.8088768352656999E-2</v>
      </c>
      <c r="AS7" s="8">
        <v>1.8088768352656985E-2</v>
      </c>
      <c r="AT7" s="8">
        <v>1.8088768352656992E-2</v>
      </c>
      <c r="AU7" s="8">
        <v>1.8088768352656992E-2</v>
      </c>
      <c r="AV7" s="8">
        <v>1.8088768352656999E-2</v>
      </c>
      <c r="AW7" s="8">
        <v>1.8088768352656995E-2</v>
      </c>
      <c r="AX7" s="8">
        <v>1.8088768352657002E-2</v>
      </c>
      <c r="AY7" s="8">
        <v>1.8088768352656995E-2</v>
      </c>
      <c r="AZ7" s="8">
        <v>1.8088768352656995E-2</v>
      </c>
      <c r="BA7" s="8">
        <v>1.8088768352657002E-2</v>
      </c>
    </row>
    <row r="8" spans="1:53" x14ac:dyDescent="0.35">
      <c r="A8" t="s">
        <v>25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1.6023786420731219E-3</v>
      </c>
      <c r="P8" s="8">
        <v>1.2885214216686352E-2</v>
      </c>
      <c r="Q8" s="8">
        <v>3.9962903633757693E-2</v>
      </c>
      <c r="R8" s="8">
        <v>3.106014580801944E-2</v>
      </c>
      <c r="S8" s="8">
        <v>3.5077217766072068E-2</v>
      </c>
      <c r="T8" s="8">
        <v>1.4483512479504463E-2</v>
      </c>
      <c r="U8" s="8">
        <v>1.2492192379762648E-2</v>
      </c>
      <c r="V8" s="8">
        <v>2.1306269388768482E-2</v>
      </c>
      <c r="W8" s="8">
        <v>2.7775019889955004E-2</v>
      </c>
      <c r="X8" s="8">
        <v>2.6946600626973811E-2</v>
      </c>
      <c r="Y8" s="8">
        <v>2.850285333581172E-2</v>
      </c>
      <c r="Z8" s="8">
        <v>2.8963224371573469E-2</v>
      </c>
      <c r="AA8" s="8">
        <v>2.893426671150455E-2</v>
      </c>
      <c r="AB8" s="8">
        <v>2.8934266711504543E-2</v>
      </c>
      <c r="AC8" s="8">
        <v>2.8934266711504539E-2</v>
      </c>
      <c r="AD8" s="8">
        <v>2.8934266711504543E-2</v>
      </c>
      <c r="AE8" s="8">
        <v>2.8934266711504543E-2</v>
      </c>
      <c r="AF8" s="8">
        <v>2.8934266711504539E-2</v>
      </c>
      <c r="AG8" s="8">
        <v>2.893426671150455E-2</v>
      </c>
      <c r="AH8" s="8">
        <v>2.8934266711504546E-2</v>
      </c>
      <c r="AI8" s="8">
        <v>2.8934266711504536E-2</v>
      </c>
      <c r="AJ8" s="8">
        <v>2.8934266711504533E-2</v>
      </c>
      <c r="AK8" s="8">
        <v>2.8934266711504546E-2</v>
      </c>
      <c r="AL8" s="8">
        <v>2.8934266711504539E-2</v>
      </c>
      <c r="AM8" s="8">
        <v>2.8934266711504533E-2</v>
      </c>
      <c r="AN8" s="8">
        <v>2.8934266711504539E-2</v>
      </c>
      <c r="AO8" s="8">
        <v>2.8934266711504533E-2</v>
      </c>
      <c r="AP8" s="8">
        <v>2.8934266711504543E-2</v>
      </c>
      <c r="AQ8" s="8">
        <v>2.8934266711504546E-2</v>
      </c>
      <c r="AR8" s="8">
        <v>2.893426671150455E-2</v>
      </c>
      <c r="AS8" s="8">
        <v>2.8934266711504529E-2</v>
      </c>
      <c r="AT8" s="8">
        <v>2.8934266711504539E-2</v>
      </c>
      <c r="AU8" s="8">
        <v>2.8934266711504539E-2</v>
      </c>
      <c r="AV8" s="8">
        <v>2.8934266711504546E-2</v>
      </c>
      <c r="AW8" s="8">
        <v>2.8934266711504539E-2</v>
      </c>
      <c r="AX8" s="8">
        <v>2.8934266711504557E-2</v>
      </c>
      <c r="AY8" s="8">
        <v>2.8934266711504543E-2</v>
      </c>
      <c r="AZ8" s="8">
        <v>2.8934266711504539E-2</v>
      </c>
      <c r="BA8" s="8">
        <v>2.8934266711504557E-2</v>
      </c>
    </row>
    <row r="9" spans="1:53" x14ac:dyDescent="0.35">
      <c r="A9" t="s">
        <v>26</v>
      </c>
      <c r="C9" s="8">
        <v>2.0107293989755377E-2</v>
      </c>
      <c r="D9" s="8">
        <v>2.0107293989755373E-2</v>
      </c>
      <c r="E9" s="8">
        <v>2.0107293989755377E-2</v>
      </c>
      <c r="F9" s="8">
        <v>2.010729398975537E-2</v>
      </c>
      <c r="G9" s="8">
        <v>2.0107293989755377E-2</v>
      </c>
      <c r="H9" s="8">
        <v>2.0107293989755377E-2</v>
      </c>
      <c r="I9" s="8">
        <v>2.0107293989755377E-2</v>
      </c>
      <c r="J9" s="8">
        <v>2.0107293989755377E-2</v>
      </c>
      <c r="K9" s="8">
        <v>2.0107293989755384E-2</v>
      </c>
      <c r="L9" s="8">
        <v>2.0107293989755377E-2</v>
      </c>
      <c r="M9" s="8">
        <v>2.0107293989755377E-2</v>
      </c>
      <c r="N9" s="8">
        <v>2.010729398975538E-2</v>
      </c>
      <c r="O9" s="8">
        <v>2.4569805845121202E-2</v>
      </c>
      <c r="P9" s="8">
        <v>5.3688392569526469E-3</v>
      </c>
      <c r="Q9" s="8">
        <v>4.5527358570103703E-3</v>
      </c>
      <c r="R9" s="8">
        <v>2.5060753341433779E-3</v>
      </c>
      <c r="S9" s="8">
        <v>2.5739255357356636E-3</v>
      </c>
      <c r="T9" s="8">
        <v>4.3116536102508042E-3</v>
      </c>
      <c r="U9" s="8">
        <v>7.5960589147911588E-3</v>
      </c>
      <c r="V9" s="8">
        <v>8.1184233360652308E-3</v>
      </c>
      <c r="W9" s="8">
        <v>1.1117456804078867E-2</v>
      </c>
      <c r="X9" s="8">
        <v>1.4095035478080067E-2</v>
      </c>
      <c r="Y9" s="8">
        <v>1.3155060912863717E-2</v>
      </c>
      <c r="Z9" s="8">
        <v>1.2532067064655287E-2</v>
      </c>
      <c r="AA9" s="8">
        <v>1.2519537405202891E-2</v>
      </c>
      <c r="AB9" s="8">
        <v>1.2519537405202888E-2</v>
      </c>
      <c r="AC9" s="8">
        <v>1.2519537405202884E-2</v>
      </c>
      <c r="AD9" s="8">
        <v>1.2519537405202888E-2</v>
      </c>
      <c r="AE9" s="8">
        <v>1.2519537405202888E-2</v>
      </c>
      <c r="AF9" s="8">
        <v>1.2519537405202886E-2</v>
      </c>
      <c r="AG9" s="8">
        <v>1.2519537405202889E-2</v>
      </c>
      <c r="AH9" s="8">
        <v>1.2519537405202888E-2</v>
      </c>
      <c r="AI9" s="8">
        <v>1.2519537405202882E-2</v>
      </c>
      <c r="AJ9" s="8">
        <v>1.2519537405202882E-2</v>
      </c>
      <c r="AK9" s="8">
        <v>1.2519537405202888E-2</v>
      </c>
      <c r="AL9" s="8">
        <v>1.2519537405202888E-2</v>
      </c>
      <c r="AM9" s="8">
        <v>1.2519537405202884E-2</v>
      </c>
      <c r="AN9" s="8">
        <v>1.2519537405202886E-2</v>
      </c>
      <c r="AO9" s="8">
        <v>1.2519537405202882E-2</v>
      </c>
      <c r="AP9" s="8">
        <v>1.2519537405202888E-2</v>
      </c>
      <c r="AQ9" s="8">
        <v>1.2519537405202889E-2</v>
      </c>
      <c r="AR9" s="8">
        <v>1.2519537405202889E-2</v>
      </c>
      <c r="AS9" s="8">
        <v>1.2519537405202881E-2</v>
      </c>
      <c r="AT9" s="8">
        <v>1.2519537405202886E-2</v>
      </c>
      <c r="AU9" s="8">
        <v>1.2519537405202886E-2</v>
      </c>
      <c r="AV9" s="8">
        <v>1.2519537405202891E-2</v>
      </c>
      <c r="AW9" s="8">
        <v>1.2519537405202888E-2</v>
      </c>
      <c r="AX9" s="8">
        <v>1.2519537405202893E-2</v>
      </c>
      <c r="AY9" s="8">
        <v>1.2519537405202886E-2</v>
      </c>
      <c r="AZ9" s="8">
        <v>1.2519537405202886E-2</v>
      </c>
      <c r="BA9" s="8">
        <v>1.2519537405202891E-2</v>
      </c>
    </row>
    <row r="10" spans="1:53" x14ac:dyDescent="0.35">
      <c r="A10" t="s">
        <v>27</v>
      </c>
      <c r="C10" s="8">
        <v>2.0015479861948272E-2</v>
      </c>
      <c r="D10" s="8">
        <v>2.0015479861948269E-2</v>
      </c>
      <c r="E10" s="8">
        <v>2.0015479861948276E-2</v>
      </c>
      <c r="F10" s="8">
        <v>2.0015479861948269E-2</v>
      </c>
      <c r="G10" s="8">
        <v>2.0015479861948279E-2</v>
      </c>
      <c r="H10" s="8">
        <v>2.0015479861948276E-2</v>
      </c>
      <c r="I10" s="8">
        <v>2.0015479861948279E-2</v>
      </c>
      <c r="J10" s="8">
        <v>2.0015479861948279E-2</v>
      </c>
      <c r="K10" s="8">
        <v>2.0015479861948283E-2</v>
      </c>
      <c r="L10" s="8">
        <v>2.0015479861948276E-2</v>
      </c>
      <c r="M10" s="8">
        <v>2.0015479861948276E-2</v>
      </c>
      <c r="N10" s="8">
        <v>2.0015479861948279E-2</v>
      </c>
      <c r="O10" s="8">
        <v>9.9703559951216478E-2</v>
      </c>
      <c r="P10" s="8">
        <v>9.6424353054869544E-2</v>
      </c>
      <c r="Q10" s="8">
        <v>5.3030941741843016E-2</v>
      </c>
      <c r="R10" s="8">
        <v>4.3818347509113002E-2</v>
      </c>
      <c r="S10" s="8">
        <v>6.5724889261343233E-2</v>
      </c>
      <c r="T10" s="8">
        <v>0.1156859172891237</v>
      </c>
      <c r="U10" s="8">
        <v>0.12939493461747698</v>
      </c>
      <c r="V10" s="8">
        <v>0.13885810049921526</v>
      </c>
      <c r="W10" s="8">
        <v>0.14991572087553964</v>
      </c>
      <c r="X10" s="8">
        <v>8.965204800519018E-2</v>
      </c>
      <c r="Y10" s="8">
        <v>9.4829741640552911E-2</v>
      </c>
      <c r="Z10" s="8">
        <v>9.6361408167609991E-2</v>
      </c>
      <c r="AA10" s="8">
        <v>9.6265065272023442E-2</v>
      </c>
      <c r="AB10" s="8">
        <v>9.6265065272023415E-2</v>
      </c>
      <c r="AC10" s="8">
        <v>9.6265065272023401E-2</v>
      </c>
      <c r="AD10" s="8">
        <v>9.6265065272023428E-2</v>
      </c>
      <c r="AE10" s="8">
        <v>9.6265065272023428E-2</v>
      </c>
      <c r="AF10" s="8">
        <v>9.6265065272023415E-2</v>
      </c>
      <c r="AG10" s="8">
        <v>9.6265065272023442E-2</v>
      </c>
      <c r="AH10" s="8">
        <v>9.6265065272023442E-2</v>
      </c>
      <c r="AI10" s="8">
        <v>9.6265065272023401E-2</v>
      </c>
      <c r="AJ10" s="8">
        <v>9.6265065272023387E-2</v>
      </c>
      <c r="AK10" s="8">
        <v>9.6265065272023428E-2</v>
      </c>
      <c r="AL10" s="8">
        <v>9.6265065272023428E-2</v>
      </c>
      <c r="AM10" s="8">
        <v>9.6265065272023415E-2</v>
      </c>
      <c r="AN10" s="8">
        <v>9.6265065272023428E-2</v>
      </c>
      <c r="AO10" s="8">
        <v>9.6265065272023415E-2</v>
      </c>
      <c r="AP10" s="8">
        <v>9.6265065272023442E-2</v>
      </c>
      <c r="AQ10" s="8">
        <v>9.6265065272023456E-2</v>
      </c>
      <c r="AR10" s="8">
        <v>9.6265065272023456E-2</v>
      </c>
      <c r="AS10" s="8">
        <v>9.6265065272023387E-2</v>
      </c>
      <c r="AT10" s="8">
        <v>9.6265065272023415E-2</v>
      </c>
      <c r="AU10" s="8">
        <v>9.6265065272023415E-2</v>
      </c>
      <c r="AV10" s="8">
        <v>9.6265065272023456E-2</v>
      </c>
      <c r="AW10" s="8">
        <v>9.6265065272023428E-2</v>
      </c>
      <c r="AX10" s="8">
        <v>9.6265065272023484E-2</v>
      </c>
      <c r="AY10" s="8">
        <v>9.6265065272023428E-2</v>
      </c>
      <c r="AZ10" s="8">
        <v>9.6265065272023428E-2</v>
      </c>
      <c r="BA10" s="8">
        <v>9.626506527202347E-2</v>
      </c>
    </row>
    <row r="11" spans="1:53" x14ac:dyDescent="0.35">
      <c r="A11" t="s">
        <v>28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2.2255258917682251E-3</v>
      </c>
      <c r="P11" s="8">
        <v>1.0737678513905293E-4</v>
      </c>
      <c r="Q11" s="8">
        <v>8.4309923277969812E-4</v>
      </c>
      <c r="R11" s="8">
        <v>2.1263669501822599E-3</v>
      </c>
      <c r="S11" s="8">
        <v>1.2570334011732312E-3</v>
      </c>
      <c r="T11" s="8">
        <v>3.6436509382401167E-4</v>
      </c>
      <c r="U11" s="8">
        <v>2.6193306602728135E-4</v>
      </c>
      <c r="V11" s="8">
        <v>5.8269226628023191E-4</v>
      </c>
      <c r="W11" s="8">
        <v>7.9794509749980932E-4</v>
      </c>
      <c r="X11" s="8">
        <v>1.011658030881078E-3</v>
      </c>
      <c r="Y11" s="8">
        <v>9.4419223278472591E-4</v>
      </c>
      <c r="Z11" s="8">
        <v>8.994774301359699E-4</v>
      </c>
      <c r="AA11" s="8">
        <v>8.9857812550995912E-4</v>
      </c>
      <c r="AB11" s="8">
        <v>8.985781255099589E-4</v>
      </c>
      <c r="AC11" s="8">
        <v>8.9857812550995868E-4</v>
      </c>
      <c r="AD11" s="8">
        <v>8.985781255099589E-4</v>
      </c>
      <c r="AE11" s="8">
        <v>8.9857812550995901E-4</v>
      </c>
      <c r="AF11" s="8">
        <v>8.985781255099589E-4</v>
      </c>
      <c r="AG11" s="8">
        <v>8.9857812550995923E-4</v>
      </c>
      <c r="AH11" s="8">
        <v>8.9857812550995912E-4</v>
      </c>
      <c r="AI11" s="8">
        <v>8.9857812550995879E-4</v>
      </c>
      <c r="AJ11" s="8">
        <v>8.9857812550995879E-4</v>
      </c>
      <c r="AK11" s="8">
        <v>8.9857812550995912E-4</v>
      </c>
      <c r="AL11" s="8">
        <v>8.9857812550995912E-4</v>
      </c>
      <c r="AM11" s="8">
        <v>8.985781255099589E-4</v>
      </c>
      <c r="AN11" s="8">
        <v>8.9857812550995912E-4</v>
      </c>
      <c r="AO11" s="8">
        <v>8.985781255099589E-4</v>
      </c>
      <c r="AP11" s="8">
        <v>8.9857812550995923E-4</v>
      </c>
      <c r="AQ11" s="8">
        <v>8.9857812550995933E-4</v>
      </c>
      <c r="AR11" s="8">
        <v>8.9857812550995944E-4</v>
      </c>
      <c r="AS11" s="8">
        <v>8.9857812550995868E-4</v>
      </c>
      <c r="AT11" s="8">
        <v>8.9857812550995901E-4</v>
      </c>
      <c r="AU11" s="8">
        <v>8.9857812550995901E-4</v>
      </c>
      <c r="AV11" s="8">
        <v>8.9857812550995933E-4</v>
      </c>
      <c r="AW11" s="8">
        <v>8.9857812550995912E-4</v>
      </c>
      <c r="AX11" s="8">
        <v>8.9857812550995955E-4</v>
      </c>
      <c r="AY11" s="8">
        <v>8.9857812550995901E-4</v>
      </c>
      <c r="AZ11" s="8">
        <v>8.985781255099589E-4</v>
      </c>
      <c r="BA11" s="8">
        <v>8.9857812550995933E-4</v>
      </c>
    </row>
    <row r="12" spans="1:53" x14ac:dyDescent="0.35">
      <c r="A12" t="s">
        <v>29</v>
      </c>
      <c r="C12" s="8">
        <v>2.6075212297217022E-2</v>
      </c>
      <c r="D12" s="8">
        <v>2.6075212297217022E-2</v>
      </c>
      <c r="E12" s="8">
        <v>2.6075212297217026E-2</v>
      </c>
      <c r="F12" s="8">
        <v>2.6075212297217015E-2</v>
      </c>
      <c r="G12" s="8">
        <v>2.6075212297217026E-2</v>
      </c>
      <c r="H12" s="8">
        <v>2.6075212297217026E-2</v>
      </c>
      <c r="I12" s="8">
        <v>2.6075212297217022E-2</v>
      </c>
      <c r="J12" s="8">
        <v>2.6075212297217022E-2</v>
      </c>
      <c r="K12" s="8">
        <v>2.6075212297217026E-2</v>
      </c>
      <c r="L12" s="8">
        <v>2.6075212297217022E-2</v>
      </c>
      <c r="M12" s="8">
        <v>2.6075212297217019E-2</v>
      </c>
      <c r="N12" s="8">
        <v>2.6075212297217022E-2</v>
      </c>
      <c r="O12" s="8">
        <v>9.6142718524387313E-3</v>
      </c>
      <c r="P12" s="8">
        <v>4.7245785461183295E-3</v>
      </c>
      <c r="Q12" s="8">
        <v>3.4567068543967625E-3</v>
      </c>
      <c r="R12" s="8">
        <v>5.7715674362089917E-3</v>
      </c>
      <c r="S12" s="8">
        <v>6.7041781395905664E-3</v>
      </c>
      <c r="T12" s="8">
        <v>9.0483998299629564E-3</v>
      </c>
      <c r="U12" s="8">
        <v>9.107211218794705E-3</v>
      </c>
      <c r="V12" s="8">
        <v>9.0570645737036055E-3</v>
      </c>
      <c r="W12" s="8">
        <v>1.2402842276355734E-2</v>
      </c>
      <c r="X12" s="8">
        <v>1.572468461043415E-2</v>
      </c>
      <c r="Y12" s="8">
        <v>1.4676031444371284E-2</v>
      </c>
      <c r="Z12" s="8">
        <v>1.4913075073558692E-2</v>
      </c>
      <c r="AA12" s="8">
        <v>1.4898164863527441E-2</v>
      </c>
      <c r="AB12" s="8">
        <v>1.4898164863527437E-2</v>
      </c>
      <c r="AC12" s="8">
        <v>1.4898164863527436E-2</v>
      </c>
      <c r="AD12" s="8">
        <v>1.4898164863527439E-2</v>
      </c>
      <c r="AE12" s="8">
        <v>1.4898164863527441E-2</v>
      </c>
      <c r="AF12" s="8">
        <v>1.4898164863527439E-2</v>
      </c>
      <c r="AG12" s="8">
        <v>1.4898164863527442E-2</v>
      </c>
      <c r="AH12" s="8">
        <v>1.4898164863527441E-2</v>
      </c>
      <c r="AI12" s="8">
        <v>1.4898164863527436E-2</v>
      </c>
      <c r="AJ12" s="8">
        <v>1.4898164863527436E-2</v>
      </c>
      <c r="AK12" s="8">
        <v>1.4898164863527442E-2</v>
      </c>
      <c r="AL12" s="8">
        <v>1.4898164863527441E-2</v>
      </c>
      <c r="AM12" s="8">
        <v>1.4898164863527437E-2</v>
      </c>
      <c r="AN12" s="8">
        <v>1.4898164863527441E-2</v>
      </c>
      <c r="AO12" s="8">
        <v>1.4898164863527436E-2</v>
      </c>
      <c r="AP12" s="8">
        <v>1.4898164863527442E-2</v>
      </c>
      <c r="AQ12" s="8">
        <v>1.4898164863527444E-2</v>
      </c>
      <c r="AR12" s="8">
        <v>1.4898164863527444E-2</v>
      </c>
      <c r="AS12" s="8">
        <v>1.4898164863527436E-2</v>
      </c>
      <c r="AT12" s="8">
        <v>1.4898164863527441E-2</v>
      </c>
      <c r="AU12" s="8">
        <v>1.4898164863527439E-2</v>
      </c>
      <c r="AV12" s="8">
        <v>1.4898164863527446E-2</v>
      </c>
      <c r="AW12" s="8">
        <v>1.4898164863527441E-2</v>
      </c>
      <c r="AX12" s="8">
        <v>1.4898164863527451E-2</v>
      </c>
      <c r="AY12" s="8">
        <v>1.4898164863527444E-2</v>
      </c>
      <c r="AZ12" s="8">
        <v>1.4898164863527442E-2</v>
      </c>
      <c r="BA12" s="8">
        <v>1.4898164863527449E-2</v>
      </c>
    </row>
    <row r="13" spans="1:53" x14ac:dyDescent="0.35">
      <c r="A13" t="s">
        <v>30</v>
      </c>
      <c r="C13" s="8">
        <v>0.16801985388699697</v>
      </c>
      <c r="D13" s="8">
        <v>0.16801985388699697</v>
      </c>
      <c r="E13" s="8">
        <v>0.168019853886997</v>
      </c>
      <c r="F13" s="8">
        <v>0.16801985388699694</v>
      </c>
      <c r="G13" s="8">
        <v>0.168019853886997</v>
      </c>
      <c r="H13" s="8">
        <v>0.16801985388699697</v>
      </c>
      <c r="I13" s="8">
        <v>0.168019853886997</v>
      </c>
      <c r="J13" s="8">
        <v>0.168019853886997</v>
      </c>
      <c r="K13" s="8">
        <v>0.16801985388699706</v>
      </c>
      <c r="L13" s="8">
        <v>0.168019853886997</v>
      </c>
      <c r="M13" s="8">
        <v>0.16801985388699697</v>
      </c>
      <c r="N13" s="8">
        <v>0.168019853886997</v>
      </c>
      <c r="O13" s="8">
        <v>0.12587574443841079</v>
      </c>
      <c r="P13" s="8">
        <v>0.12638247610866532</v>
      </c>
      <c r="Q13" s="8">
        <v>0.14383272911221651</v>
      </c>
      <c r="R13" s="8">
        <v>0.16555285540704739</v>
      </c>
      <c r="S13" s="8">
        <v>0.21938225787142343</v>
      </c>
      <c r="T13" s="8">
        <v>0.26923544057812593</v>
      </c>
      <c r="U13" s="8">
        <v>0.23991053978360299</v>
      </c>
      <c r="V13" s="8">
        <v>0.20779312904480271</v>
      </c>
      <c r="W13" s="8">
        <v>0.14514029497234388</v>
      </c>
      <c r="X13" s="8">
        <v>0.19307037687290385</v>
      </c>
      <c r="Y13" s="8">
        <v>0.20422081106548409</v>
      </c>
      <c r="Z13" s="8">
        <v>0.20751933508364598</v>
      </c>
      <c r="AA13" s="8">
        <v>0.20731185561637444</v>
      </c>
      <c r="AB13" s="8">
        <v>0.20731185561637439</v>
      </c>
      <c r="AC13" s="8">
        <v>0.20731185561637436</v>
      </c>
      <c r="AD13" s="8">
        <v>0.20731185561637439</v>
      </c>
      <c r="AE13" s="8">
        <v>0.20731185561637439</v>
      </c>
      <c r="AF13" s="8">
        <v>0.20731185561637439</v>
      </c>
      <c r="AG13" s="8">
        <v>0.20731185561637444</v>
      </c>
      <c r="AH13" s="8">
        <v>0.20731185561637441</v>
      </c>
      <c r="AI13" s="8">
        <v>0.20731185561637433</v>
      </c>
      <c r="AJ13" s="8">
        <v>0.2073118556163743</v>
      </c>
      <c r="AK13" s="8">
        <v>0.20731185561637439</v>
      </c>
      <c r="AL13" s="8">
        <v>0.20731185561637436</v>
      </c>
      <c r="AM13" s="8">
        <v>0.20731185561637433</v>
      </c>
      <c r="AN13" s="8">
        <v>0.20731185561637436</v>
      </c>
      <c r="AO13" s="8">
        <v>0.2073118556163743</v>
      </c>
      <c r="AP13" s="8">
        <v>0.20731185561637436</v>
      </c>
      <c r="AQ13" s="8">
        <v>0.20731185561637439</v>
      </c>
      <c r="AR13" s="8">
        <v>0.20731185561637439</v>
      </c>
      <c r="AS13" s="8">
        <v>0.20731185561637425</v>
      </c>
      <c r="AT13" s="8">
        <v>0.2073118556163743</v>
      </c>
      <c r="AU13" s="8">
        <v>0.2073118556163743</v>
      </c>
      <c r="AV13" s="8">
        <v>0.20731185561637439</v>
      </c>
      <c r="AW13" s="8">
        <v>0.20731185561637433</v>
      </c>
      <c r="AX13" s="8">
        <v>0.20731185561637444</v>
      </c>
      <c r="AY13" s="8">
        <v>0.20731185561637433</v>
      </c>
      <c r="AZ13" s="8">
        <v>0.2073118556163743</v>
      </c>
      <c r="BA13" s="8">
        <v>0.20731185561637439</v>
      </c>
    </row>
    <row r="14" spans="1:53" x14ac:dyDescent="0.35">
      <c r="A14" t="s">
        <v>31</v>
      </c>
      <c r="C14" s="8">
        <v>3.1767688221257348E-2</v>
      </c>
      <c r="D14" s="8">
        <v>3.1767688221257348E-2</v>
      </c>
      <c r="E14" s="8">
        <v>3.1767688221257355E-2</v>
      </c>
      <c r="F14" s="8">
        <v>3.1767688221257348E-2</v>
      </c>
      <c r="G14" s="8">
        <v>3.1767688221257362E-2</v>
      </c>
      <c r="H14" s="8">
        <v>3.1767688221257362E-2</v>
      </c>
      <c r="I14" s="8">
        <v>3.1767688221257362E-2</v>
      </c>
      <c r="J14" s="8">
        <v>3.1767688221257362E-2</v>
      </c>
      <c r="K14" s="8">
        <v>3.1767688221257369E-2</v>
      </c>
      <c r="L14" s="8">
        <v>3.1767688221257362E-2</v>
      </c>
      <c r="M14" s="8">
        <v>3.1767688221257355E-2</v>
      </c>
      <c r="N14" s="8">
        <v>3.1767688221257362E-2</v>
      </c>
      <c r="O14" s="8">
        <v>1.7003017813109238E-2</v>
      </c>
      <c r="P14" s="8">
        <v>9.1270267368194994E-3</v>
      </c>
      <c r="Q14" s="8">
        <v>1.4585616727088779E-2</v>
      </c>
      <c r="R14" s="8">
        <v>2.1719319562575942E-2</v>
      </c>
      <c r="S14" s="8">
        <v>2.3524482221956182E-2</v>
      </c>
      <c r="T14" s="8">
        <v>8.8965810408696173E-3</v>
      </c>
      <c r="U14" s="8">
        <v>1.0900445286212247E-2</v>
      </c>
      <c r="V14" s="8">
        <v>1.8468811396447352E-2</v>
      </c>
      <c r="W14" s="8">
        <v>9.601871313904357E-3</v>
      </c>
      <c r="X14" s="8">
        <v>2.4587536465900135E-2</v>
      </c>
      <c r="Y14" s="8">
        <v>2.4477690018574395E-2</v>
      </c>
      <c r="Z14" s="8">
        <v>2.4873047612220912E-2</v>
      </c>
      <c r="AA14" s="8">
        <v>2.4848179343122404E-2</v>
      </c>
      <c r="AB14" s="8">
        <v>2.48481793431224E-2</v>
      </c>
      <c r="AC14" s="8">
        <v>2.4848179343122397E-2</v>
      </c>
      <c r="AD14" s="8">
        <v>2.4848179343122404E-2</v>
      </c>
      <c r="AE14" s="8">
        <v>2.4848179343122404E-2</v>
      </c>
      <c r="AF14" s="8">
        <v>2.4848179343122404E-2</v>
      </c>
      <c r="AG14" s="8">
        <v>2.484817934312241E-2</v>
      </c>
      <c r="AH14" s="8">
        <v>2.4848179343122407E-2</v>
      </c>
      <c r="AI14" s="8">
        <v>2.4848179343122397E-2</v>
      </c>
      <c r="AJ14" s="8">
        <v>2.4848179343122397E-2</v>
      </c>
      <c r="AK14" s="8">
        <v>2.4848179343122404E-2</v>
      </c>
      <c r="AL14" s="8">
        <v>2.4848179343122404E-2</v>
      </c>
      <c r="AM14" s="8">
        <v>2.4848179343122397E-2</v>
      </c>
      <c r="AN14" s="8">
        <v>2.48481793431224E-2</v>
      </c>
      <c r="AO14" s="8">
        <v>2.4848179343122393E-2</v>
      </c>
      <c r="AP14" s="8">
        <v>2.48481793431224E-2</v>
      </c>
      <c r="AQ14" s="8">
        <v>2.4848179343122404E-2</v>
      </c>
      <c r="AR14" s="8">
        <v>2.4848179343122404E-2</v>
      </c>
      <c r="AS14" s="8">
        <v>2.4848179343122386E-2</v>
      </c>
      <c r="AT14" s="8">
        <v>2.4848179343122393E-2</v>
      </c>
      <c r="AU14" s="8">
        <v>2.4848179343122393E-2</v>
      </c>
      <c r="AV14" s="8">
        <v>2.4848179343122404E-2</v>
      </c>
      <c r="AW14" s="8">
        <v>2.4848179343122397E-2</v>
      </c>
      <c r="AX14" s="8">
        <v>2.484817934312241E-2</v>
      </c>
      <c r="AY14" s="8">
        <v>2.4848179343122397E-2</v>
      </c>
      <c r="AZ14" s="8">
        <v>2.4848179343122393E-2</v>
      </c>
      <c r="BA14" s="8">
        <v>2.4848179343122407E-2</v>
      </c>
    </row>
    <row r="15" spans="1:53" x14ac:dyDescent="0.35">
      <c r="A15" t="s">
        <v>32</v>
      </c>
      <c r="C15" s="8">
        <v>1.1017695336852261E-3</v>
      </c>
      <c r="D15" s="8">
        <v>1.1017695336852261E-3</v>
      </c>
      <c r="E15" s="8">
        <v>1.1017695336852263E-3</v>
      </c>
      <c r="F15" s="8">
        <v>1.1017695336852258E-3</v>
      </c>
      <c r="G15" s="8">
        <v>1.1017695336852263E-3</v>
      </c>
      <c r="H15" s="8">
        <v>1.1017695336852263E-3</v>
      </c>
      <c r="I15" s="8">
        <v>1.1017695336852263E-3</v>
      </c>
      <c r="J15" s="8">
        <v>1.1017695336852263E-3</v>
      </c>
      <c r="K15" s="8">
        <v>1.1017695336852265E-3</v>
      </c>
      <c r="L15" s="8">
        <v>1.1017695336852263E-3</v>
      </c>
      <c r="M15" s="8">
        <v>1.1017695336852261E-3</v>
      </c>
      <c r="N15" s="8">
        <v>1.1017695336852263E-3</v>
      </c>
      <c r="O15" s="8">
        <v>3.3827993554877019E-3</v>
      </c>
      <c r="P15" s="8">
        <v>2.4696660581982176E-3</v>
      </c>
      <c r="Q15" s="8">
        <v>2.5292976983390947E-3</v>
      </c>
      <c r="R15" s="8">
        <v>3.1895504252733901E-3</v>
      </c>
      <c r="S15" s="8">
        <v>4.9084161379145215E-3</v>
      </c>
      <c r="T15" s="8">
        <v>8.5018521892269382E-4</v>
      </c>
      <c r="U15" s="8">
        <v>5.0371743466784869E-4</v>
      </c>
      <c r="V15" s="8">
        <v>1.520066781600605E-3</v>
      </c>
      <c r="W15" s="8">
        <v>2.0815959065212421E-3</v>
      </c>
      <c r="X15" s="8">
        <v>2.6391079066462909E-3</v>
      </c>
      <c r="Y15" s="8">
        <v>2.7915248621461462E-3</v>
      </c>
      <c r="Z15" s="8">
        <v>2.83661288112445E-3</v>
      </c>
      <c r="AA15" s="8">
        <v>2.8337768132024217E-3</v>
      </c>
      <c r="AB15" s="8">
        <v>2.8337768132024209E-3</v>
      </c>
      <c r="AC15" s="8">
        <v>2.8337768132024209E-3</v>
      </c>
      <c r="AD15" s="8">
        <v>2.8337768132024213E-3</v>
      </c>
      <c r="AE15" s="8">
        <v>2.8337768132024213E-3</v>
      </c>
      <c r="AF15" s="8">
        <v>2.8337768132024213E-3</v>
      </c>
      <c r="AG15" s="8">
        <v>2.8337768132024222E-3</v>
      </c>
      <c r="AH15" s="8">
        <v>2.8337768132024217E-3</v>
      </c>
      <c r="AI15" s="8">
        <v>2.8337768132024204E-3</v>
      </c>
      <c r="AJ15" s="8">
        <v>2.8337768132024204E-3</v>
      </c>
      <c r="AK15" s="8">
        <v>2.8337768132024217E-3</v>
      </c>
      <c r="AL15" s="8">
        <v>2.8337768132024213E-3</v>
      </c>
      <c r="AM15" s="8">
        <v>2.8337768132024204E-3</v>
      </c>
      <c r="AN15" s="8">
        <v>2.8337768132024213E-3</v>
      </c>
      <c r="AO15" s="8">
        <v>2.8337768132024204E-3</v>
      </c>
      <c r="AP15" s="8">
        <v>2.8337768132024213E-3</v>
      </c>
      <c r="AQ15" s="8">
        <v>2.8337768132024213E-3</v>
      </c>
      <c r="AR15" s="8">
        <v>2.8337768132024217E-3</v>
      </c>
      <c r="AS15" s="8">
        <v>2.83377681320242E-3</v>
      </c>
      <c r="AT15" s="8">
        <v>2.8337768132024213E-3</v>
      </c>
      <c r="AU15" s="8">
        <v>2.8337768132024209E-3</v>
      </c>
      <c r="AV15" s="8">
        <v>2.8337768132024222E-3</v>
      </c>
      <c r="AW15" s="8">
        <v>2.8337768132024213E-3</v>
      </c>
      <c r="AX15" s="8">
        <v>2.833776813202423E-3</v>
      </c>
      <c r="AY15" s="8">
        <v>2.8337768132024213E-3</v>
      </c>
      <c r="AZ15" s="8">
        <v>2.8337768132024213E-3</v>
      </c>
      <c r="BA15" s="8">
        <v>2.8337768132024226E-3</v>
      </c>
    </row>
    <row r="16" spans="1:53" x14ac:dyDescent="0.35">
      <c r="A16" t="s">
        <v>33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6.7447938622375856E-4</v>
      </c>
      <c r="R16" s="8">
        <v>1.0404009720534629E-2</v>
      </c>
      <c r="S16" s="8">
        <v>2.693643002514067E-3</v>
      </c>
      <c r="T16" s="8">
        <v>1.2449140705653732E-3</v>
      </c>
      <c r="U16" s="8">
        <v>5.641635268279906E-3</v>
      </c>
      <c r="V16" s="8">
        <v>5.6622487614622543E-3</v>
      </c>
      <c r="W16" s="8">
        <v>7.7539447517916268E-3</v>
      </c>
      <c r="X16" s="8">
        <v>9.8306769522574344E-3</v>
      </c>
      <c r="Y16" s="8">
        <v>9.7867577519947253E-3</v>
      </c>
      <c r="Z16" s="8">
        <v>9.9448310420598377E-3</v>
      </c>
      <c r="AA16" s="8">
        <v>9.9348881215802556E-3</v>
      </c>
      <c r="AB16" s="8">
        <v>9.9348881215802539E-3</v>
      </c>
      <c r="AC16" s="8">
        <v>9.9348881215802504E-3</v>
      </c>
      <c r="AD16" s="8">
        <v>9.9348881215802539E-3</v>
      </c>
      <c r="AE16" s="8">
        <v>9.9348881215802539E-3</v>
      </c>
      <c r="AF16" s="8">
        <v>9.9348881215802522E-3</v>
      </c>
      <c r="AG16" s="8">
        <v>9.9348881215802539E-3</v>
      </c>
      <c r="AH16" s="8">
        <v>9.9348881215802522E-3</v>
      </c>
      <c r="AI16" s="8">
        <v>9.9348881215802487E-3</v>
      </c>
      <c r="AJ16" s="8">
        <v>9.9348881215802487E-3</v>
      </c>
      <c r="AK16" s="8">
        <v>9.9348881215802522E-3</v>
      </c>
      <c r="AL16" s="8">
        <v>9.9348881215802522E-3</v>
      </c>
      <c r="AM16" s="8">
        <v>9.9348881215802504E-3</v>
      </c>
      <c r="AN16" s="8">
        <v>9.9348881215802522E-3</v>
      </c>
      <c r="AO16" s="8">
        <v>9.9348881215802504E-3</v>
      </c>
      <c r="AP16" s="8">
        <v>9.9348881215802539E-3</v>
      </c>
      <c r="AQ16" s="8">
        <v>9.9348881215802556E-3</v>
      </c>
      <c r="AR16" s="8">
        <v>9.9348881215802556E-3</v>
      </c>
      <c r="AS16" s="8">
        <v>9.9348881215802487E-3</v>
      </c>
      <c r="AT16" s="8">
        <v>9.9348881215802522E-3</v>
      </c>
      <c r="AU16" s="8">
        <v>9.9348881215802522E-3</v>
      </c>
      <c r="AV16" s="8">
        <v>9.9348881215802574E-3</v>
      </c>
      <c r="AW16" s="8">
        <v>9.9348881215802539E-3</v>
      </c>
      <c r="AX16" s="8">
        <v>9.9348881215802574E-3</v>
      </c>
      <c r="AY16" s="8">
        <v>9.9348881215802522E-3</v>
      </c>
      <c r="AZ16" s="8">
        <v>9.9348881215802522E-3</v>
      </c>
      <c r="BA16" s="8">
        <v>9.9348881215802556E-3</v>
      </c>
    </row>
    <row r="17" spans="1:53" x14ac:dyDescent="0.35">
      <c r="A17" t="s">
        <v>34</v>
      </c>
      <c r="C17" s="8">
        <v>1.0099554058781242E-3</v>
      </c>
      <c r="D17" s="8">
        <v>1.009955405878124E-3</v>
      </c>
      <c r="E17" s="8">
        <v>1.0099554058781242E-3</v>
      </c>
      <c r="F17" s="8">
        <v>1.0099554058781237E-3</v>
      </c>
      <c r="G17" s="8">
        <v>1.0099554058781242E-3</v>
      </c>
      <c r="H17" s="8">
        <v>1.009955405878124E-3</v>
      </c>
      <c r="I17" s="8">
        <v>1.009955405878124E-3</v>
      </c>
      <c r="J17" s="8">
        <v>1.009955405878124E-3</v>
      </c>
      <c r="K17" s="8">
        <v>1.0099554058781244E-3</v>
      </c>
      <c r="L17" s="8">
        <v>1.009955405878124E-3</v>
      </c>
      <c r="M17" s="8">
        <v>1.009955405878124E-3</v>
      </c>
      <c r="N17" s="8">
        <v>1.0099554058781242E-3</v>
      </c>
      <c r="O17" s="8">
        <v>3.5608414268291599E-4</v>
      </c>
      <c r="P17" s="8">
        <v>5.3688392569526473E-4</v>
      </c>
      <c r="Q17" s="8">
        <v>9.2740915605766801E-4</v>
      </c>
      <c r="R17" s="8">
        <v>1.2910085054678008E-3</v>
      </c>
      <c r="S17" s="8">
        <v>2.2746318687896566E-3</v>
      </c>
      <c r="T17" s="8">
        <v>3.6436509382401167E-4</v>
      </c>
      <c r="U17" s="8">
        <v>5.2386613205456271E-4</v>
      </c>
      <c r="V17" s="8">
        <v>6.206939358202471E-4</v>
      </c>
      <c r="W17" s="8">
        <v>8.4998499516284051E-4</v>
      </c>
      <c r="X17" s="8">
        <v>1.0776357285472355E-3</v>
      </c>
      <c r="Y17" s="8">
        <v>1.0728213195698914E-3</v>
      </c>
      <c r="Z17" s="8">
        <v>1.090149264118416E-3</v>
      </c>
      <c r="AA17" s="8">
        <v>1.1616632792421954E-3</v>
      </c>
      <c r="AB17" s="8">
        <v>1.1616632792421952E-3</v>
      </c>
      <c r="AC17" s="8">
        <v>1.1616632792421948E-3</v>
      </c>
      <c r="AD17" s="8">
        <v>1.161663279242195E-3</v>
      </c>
      <c r="AE17" s="8">
        <v>1.161663279242195E-3</v>
      </c>
      <c r="AF17" s="8">
        <v>1.161663279242195E-3</v>
      </c>
      <c r="AG17" s="8">
        <v>1.1616632792421952E-3</v>
      </c>
      <c r="AH17" s="8">
        <v>1.1616632792421952E-3</v>
      </c>
      <c r="AI17" s="8">
        <v>1.1616632792421948E-3</v>
      </c>
      <c r="AJ17" s="8">
        <v>1.1616632792421945E-3</v>
      </c>
      <c r="AK17" s="8">
        <v>1.161663279242195E-3</v>
      </c>
      <c r="AL17" s="8">
        <v>1.1616632792421948E-3</v>
      </c>
      <c r="AM17" s="8">
        <v>1.1616632792421945E-3</v>
      </c>
      <c r="AN17" s="8">
        <v>1.161663279242195E-3</v>
      </c>
      <c r="AO17" s="8">
        <v>1.1616632792421948E-3</v>
      </c>
      <c r="AP17" s="8">
        <v>1.161663279242195E-3</v>
      </c>
      <c r="AQ17" s="8">
        <v>1.1616632792421952E-3</v>
      </c>
      <c r="AR17" s="8">
        <v>1.1616632792421954E-3</v>
      </c>
      <c r="AS17" s="8">
        <v>1.1616632792421945E-3</v>
      </c>
      <c r="AT17" s="8">
        <v>1.161663279242195E-3</v>
      </c>
      <c r="AU17" s="8">
        <v>1.161663279242195E-3</v>
      </c>
      <c r="AV17" s="8">
        <v>1.1616632792421954E-3</v>
      </c>
      <c r="AW17" s="8">
        <v>1.1616632792421952E-3</v>
      </c>
      <c r="AX17" s="8">
        <v>1.1616632792421958E-3</v>
      </c>
      <c r="AY17" s="8">
        <v>1.1616632792421952E-3</v>
      </c>
      <c r="AZ17" s="8">
        <v>1.1616632792421952E-3</v>
      </c>
      <c r="BA17" s="8">
        <v>1.1616632792421958E-3</v>
      </c>
    </row>
    <row r="18" spans="1:53" x14ac:dyDescent="0.35">
      <c r="A18" t="s">
        <v>35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4.2154961638984906E-4</v>
      </c>
      <c r="R18" s="8">
        <v>0</v>
      </c>
      <c r="S18" s="8">
        <v>1.1971746677840296E-4</v>
      </c>
      <c r="T18" s="8">
        <v>2.1254630473067346E-4</v>
      </c>
      <c r="U18" s="8">
        <v>3.223791581874232E-4</v>
      </c>
      <c r="V18" s="8">
        <v>4.8135448084019164E-4</v>
      </c>
      <c r="W18" s="8">
        <v>6.5917203706505998E-4</v>
      </c>
      <c r="X18" s="8">
        <v>8.3571750377132547E-4</v>
      </c>
      <c r="Y18" s="8">
        <v>7.7998488795259975E-4</v>
      </c>
      <c r="Z18" s="8">
        <v>7.4304657272101864E-4</v>
      </c>
      <c r="AA18" s="8">
        <v>7.4230366889953151E-4</v>
      </c>
      <c r="AB18" s="8">
        <v>7.423036688995314E-4</v>
      </c>
      <c r="AC18" s="8">
        <v>7.4230366889953118E-4</v>
      </c>
      <c r="AD18" s="8">
        <v>7.4230366889953129E-4</v>
      </c>
      <c r="AE18" s="8">
        <v>7.423036688995314E-4</v>
      </c>
      <c r="AF18" s="8">
        <v>7.4230366889953129E-4</v>
      </c>
      <c r="AG18" s="8">
        <v>7.423036688995314E-4</v>
      </c>
      <c r="AH18" s="8">
        <v>7.4230366889953129E-4</v>
      </c>
      <c r="AI18" s="8">
        <v>7.4230366889953096E-4</v>
      </c>
      <c r="AJ18" s="8">
        <v>7.4230366889953096E-4</v>
      </c>
      <c r="AK18" s="8">
        <v>7.4230366889953129E-4</v>
      </c>
      <c r="AL18" s="8">
        <v>7.4230366889953118E-4</v>
      </c>
      <c r="AM18" s="8">
        <v>7.4230366889953107E-4</v>
      </c>
      <c r="AN18" s="8">
        <v>7.4230366889953118E-4</v>
      </c>
      <c r="AO18" s="8">
        <v>7.4230366889953096E-4</v>
      </c>
      <c r="AP18" s="8">
        <v>7.4230366889953129E-4</v>
      </c>
      <c r="AQ18" s="8">
        <v>7.4230366889953129E-4</v>
      </c>
      <c r="AR18" s="8">
        <v>7.4230366889953129E-4</v>
      </c>
      <c r="AS18" s="8">
        <v>7.4230366889953086E-4</v>
      </c>
      <c r="AT18" s="8">
        <v>7.4230366889953107E-4</v>
      </c>
      <c r="AU18" s="8">
        <v>7.4230366889953096E-4</v>
      </c>
      <c r="AV18" s="8">
        <v>7.423036688995314E-4</v>
      </c>
      <c r="AW18" s="8">
        <v>7.4230366889953118E-4</v>
      </c>
      <c r="AX18" s="8">
        <v>7.4230366889953151E-4</v>
      </c>
      <c r="AY18" s="8">
        <v>7.4230366889953107E-4</v>
      </c>
      <c r="AZ18" s="8">
        <v>7.4230366889953107E-4</v>
      </c>
      <c r="BA18" s="8">
        <v>7.423036688995314E-4</v>
      </c>
    </row>
    <row r="19" spans="1:53" x14ac:dyDescent="0.35">
      <c r="A19" t="s">
        <v>36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2.429100625493411E-4</v>
      </c>
      <c r="U19" s="8">
        <v>2.014869738671395E-5</v>
      </c>
      <c r="V19" s="8">
        <v>3.1668057950012606E-4</v>
      </c>
      <c r="W19" s="8">
        <v>1.795886664449699E-3</v>
      </c>
      <c r="X19" s="8">
        <v>2.2768774096556237E-3</v>
      </c>
      <c r="Y19" s="8">
        <v>2.1250362272392811E-3</v>
      </c>
      <c r="Z19" s="8">
        <v>2.1593592866691316E-3</v>
      </c>
      <c r="AA19" s="8">
        <v>2.1572003422302174E-3</v>
      </c>
      <c r="AB19" s="8">
        <v>2.157200342230217E-3</v>
      </c>
      <c r="AC19" s="8">
        <v>2.1572003422302166E-3</v>
      </c>
      <c r="AD19" s="8">
        <v>2.1572003422302174E-3</v>
      </c>
      <c r="AE19" s="8">
        <v>2.1572003422302174E-3</v>
      </c>
      <c r="AF19" s="8">
        <v>2.157200342230217E-3</v>
      </c>
      <c r="AG19" s="8">
        <v>2.1572003422302179E-3</v>
      </c>
      <c r="AH19" s="8">
        <v>2.1572003422302174E-3</v>
      </c>
      <c r="AI19" s="8">
        <v>2.1572003422302166E-3</v>
      </c>
      <c r="AJ19" s="8">
        <v>2.1572003422302166E-3</v>
      </c>
      <c r="AK19" s="8">
        <v>2.1572003422302174E-3</v>
      </c>
      <c r="AL19" s="8">
        <v>2.157200342230217E-3</v>
      </c>
      <c r="AM19" s="8">
        <v>2.1572003422302166E-3</v>
      </c>
      <c r="AN19" s="8">
        <v>2.157200342230217E-3</v>
      </c>
      <c r="AO19" s="8">
        <v>2.1572003422302166E-3</v>
      </c>
      <c r="AP19" s="8">
        <v>2.1572003422302174E-3</v>
      </c>
      <c r="AQ19" s="8">
        <v>2.1572003422302174E-3</v>
      </c>
      <c r="AR19" s="8">
        <v>2.1572003422302179E-3</v>
      </c>
      <c r="AS19" s="8">
        <v>2.1572003422302161E-3</v>
      </c>
      <c r="AT19" s="8">
        <v>2.157200342230217E-3</v>
      </c>
      <c r="AU19" s="8">
        <v>2.1572003422302166E-3</v>
      </c>
      <c r="AV19" s="8">
        <v>2.1572003422302174E-3</v>
      </c>
      <c r="AW19" s="8">
        <v>2.157200342230217E-3</v>
      </c>
      <c r="AX19" s="8">
        <v>2.1572003422302183E-3</v>
      </c>
      <c r="AY19" s="8">
        <v>2.157200342230217E-3</v>
      </c>
      <c r="AZ19" s="8">
        <v>2.1572003422302166E-3</v>
      </c>
      <c r="BA19" s="8">
        <v>2.1572003422302179E-3</v>
      </c>
    </row>
    <row r="20" spans="1:53" x14ac:dyDescent="0.35">
      <c r="A20" t="s">
        <v>37</v>
      </c>
      <c r="C20" s="8">
        <v>5.5731175578911031E-2</v>
      </c>
      <c r="D20" s="8">
        <v>5.5731175578911024E-2</v>
      </c>
      <c r="E20" s="8">
        <v>5.5731175578911038E-2</v>
      </c>
      <c r="F20" s="8">
        <v>5.5731175578911024E-2</v>
      </c>
      <c r="G20" s="8">
        <v>5.5731175578911038E-2</v>
      </c>
      <c r="H20" s="8">
        <v>5.5731175578911031E-2</v>
      </c>
      <c r="I20" s="8">
        <v>5.5731175578911031E-2</v>
      </c>
      <c r="J20" s="8">
        <v>5.5731175578911038E-2</v>
      </c>
      <c r="K20" s="8">
        <v>5.5731175578911052E-2</v>
      </c>
      <c r="L20" s="8">
        <v>5.5731175578911031E-2</v>
      </c>
      <c r="M20" s="8">
        <v>5.5731175578911024E-2</v>
      </c>
      <c r="N20" s="8">
        <v>5.5731175578911031E-2</v>
      </c>
      <c r="O20" s="8">
        <v>9.2848940204570352E-2</v>
      </c>
      <c r="P20" s="8">
        <v>8.21432406313755E-2</v>
      </c>
      <c r="Q20" s="8">
        <v>6.8712587471545405E-2</v>
      </c>
      <c r="R20" s="8">
        <v>5.4602065613608745E-2</v>
      </c>
      <c r="S20" s="8">
        <v>4.758769304441518E-2</v>
      </c>
      <c r="T20" s="8">
        <v>4.4543632719985425E-2</v>
      </c>
      <c r="U20" s="8">
        <v>6.9976426024057542E-2</v>
      </c>
      <c r="V20" s="8">
        <v>7.0645103674888118E-2</v>
      </c>
      <c r="W20" s="8">
        <v>0.10879399782024257</v>
      </c>
      <c r="X20" s="8">
        <v>7.8922111014500251E-2</v>
      </c>
      <c r="Y20" s="8">
        <v>8.3480116335979487E-2</v>
      </c>
      <c r="Z20" s="8">
        <v>8.4828466522899881E-2</v>
      </c>
      <c r="AA20" s="8">
        <v>8.474365435329391E-2</v>
      </c>
      <c r="AB20" s="8">
        <v>8.4743654353293896E-2</v>
      </c>
      <c r="AC20" s="8">
        <v>8.4743654353293868E-2</v>
      </c>
      <c r="AD20" s="8">
        <v>8.4743654353293896E-2</v>
      </c>
      <c r="AE20" s="8">
        <v>8.4743654353293896E-2</v>
      </c>
      <c r="AF20" s="8">
        <v>8.4743654353293882E-2</v>
      </c>
      <c r="AG20" s="8">
        <v>8.474365435329391E-2</v>
      </c>
      <c r="AH20" s="8">
        <v>8.4743654353293896E-2</v>
      </c>
      <c r="AI20" s="8">
        <v>8.4743654353293868E-2</v>
      </c>
      <c r="AJ20" s="8">
        <v>8.4743654353293854E-2</v>
      </c>
      <c r="AK20" s="8">
        <v>8.4743654353293896E-2</v>
      </c>
      <c r="AL20" s="8">
        <v>8.4743654353293896E-2</v>
      </c>
      <c r="AM20" s="8">
        <v>8.4743654353293868E-2</v>
      </c>
      <c r="AN20" s="8">
        <v>8.4743654353293896E-2</v>
      </c>
      <c r="AO20" s="8">
        <v>8.4743654353293868E-2</v>
      </c>
      <c r="AP20" s="8">
        <v>8.4743654353293896E-2</v>
      </c>
      <c r="AQ20" s="8">
        <v>8.474365435329391E-2</v>
      </c>
      <c r="AR20" s="8">
        <v>8.474365435329391E-2</v>
      </c>
      <c r="AS20" s="8">
        <v>8.474365435329384E-2</v>
      </c>
      <c r="AT20" s="8">
        <v>8.4743654353293868E-2</v>
      </c>
      <c r="AU20" s="8">
        <v>8.4743654353293868E-2</v>
      </c>
      <c r="AV20" s="8">
        <v>8.474365435329391E-2</v>
      </c>
      <c r="AW20" s="8">
        <v>8.4743654353293882E-2</v>
      </c>
      <c r="AX20" s="8">
        <v>8.4743654353293923E-2</v>
      </c>
      <c r="AY20" s="8">
        <v>8.4743654353293882E-2</v>
      </c>
      <c r="AZ20" s="8">
        <v>8.4743654353293882E-2</v>
      </c>
      <c r="BA20" s="8">
        <v>8.4743654353293923E-2</v>
      </c>
    </row>
    <row r="21" spans="1:53" x14ac:dyDescent="0.35">
      <c r="A21" t="s">
        <v>38</v>
      </c>
      <c r="C21" s="8">
        <v>3.3971227288627803E-3</v>
      </c>
      <c r="D21" s="8">
        <v>3.3971227288627803E-3</v>
      </c>
      <c r="E21" s="8">
        <v>3.3971227288627807E-3</v>
      </c>
      <c r="F21" s="8">
        <v>3.3971227288627798E-3</v>
      </c>
      <c r="G21" s="8">
        <v>3.3971227288627811E-3</v>
      </c>
      <c r="H21" s="8">
        <v>3.3971227288627807E-3</v>
      </c>
      <c r="I21" s="8">
        <v>3.3971227288627803E-3</v>
      </c>
      <c r="J21" s="8">
        <v>3.3971227288627807E-3</v>
      </c>
      <c r="K21" s="8">
        <v>3.3971227288627816E-3</v>
      </c>
      <c r="L21" s="8">
        <v>3.3971227288627811E-3</v>
      </c>
      <c r="M21" s="8">
        <v>3.3971227288627807E-3</v>
      </c>
      <c r="N21" s="8">
        <v>3.3971227288627811E-3</v>
      </c>
      <c r="O21" s="8">
        <v>7.1216828536583199E-4</v>
      </c>
      <c r="P21" s="8">
        <v>9.6639106625147646E-4</v>
      </c>
      <c r="Q21" s="8">
        <v>5.9016946294578867E-4</v>
      </c>
      <c r="R21" s="8">
        <v>6.0753341433778852E-4</v>
      </c>
      <c r="S21" s="8">
        <v>1.0175984676164252E-3</v>
      </c>
      <c r="T21" s="8">
        <v>8.1982146110402626E-4</v>
      </c>
      <c r="U21" s="8">
        <v>7.6565050069513009E-4</v>
      </c>
      <c r="V21" s="8">
        <v>1.0260450775804084E-3</v>
      </c>
      <c r="W21" s="8">
        <v>1.4050772369018382E-3</v>
      </c>
      <c r="X21" s="8">
        <v>1.7813978369862465E-3</v>
      </c>
      <c r="Y21" s="8">
        <v>1.7734393241869637E-3</v>
      </c>
      <c r="Z21" s="8">
        <v>1.8020834774202391E-3</v>
      </c>
      <c r="AA21" s="8">
        <v>1.9203005228289355E-3</v>
      </c>
      <c r="AB21" s="8">
        <v>1.9203005228289351E-3</v>
      </c>
      <c r="AC21" s="8">
        <v>1.9203005228289349E-3</v>
      </c>
      <c r="AD21" s="8">
        <v>1.9203005228289351E-3</v>
      </c>
      <c r="AE21" s="8">
        <v>1.9203005228289353E-3</v>
      </c>
      <c r="AF21" s="8">
        <v>1.9203005228289349E-3</v>
      </c>
      <c r="AG21" s="8">
        <v>1.9203005228289355E-3</v>
      </c>
      <c r="AH21" s="8">
        <v>1.9203005228289353E-3</v>
      </c>
      <c r="AI21" s="8">
        <v>1.9203005228289347E-3</v>
      </c>
      <c r="AJ21" s="8">
        <v>1.9203005228289344E-3</v>
      </c>
      <c r="AK21" s="8">
        <v>1.9203005228289355E-3</v>
      </c>
      <c r="AL21" s="8">
        <v>1.9203005228289351E-3</v>
      </c>
      <c r="AM21" s="8">
        <v>1.9203005228289347E-3</v>
      </c>
      <c r="AN21" s="8">
        <v>1.9203005228289353E-3</v>
      </c>
      <c r="AO21" s="8">
        <v>1.9203005228289349E-3</v>
      </c>
      <c r="AP21" s="8">
        <v>1.9203005228289355E-3</v>
      </c>
      <c r="AQ21" s="8">
        <v>1.9203005228289355E-3</v>
      </c>
      <c r="AR21" s="8">
        <v>1.9203005228289357E-3</v>
      </c>
      <c r="AS21" s="8">
        <v>1.9203005228289344E-3</v>
      </c>
      <c r="AT21" s="8">
        <v>1.9203005228289349E-3</v>
      </c>
      <c r="AU21" s="8">
        <v>1.9203005228289349E-3</v>
      </c>
      <c r="AV21" s="8">
        <v>1.9203005228289357E-3</v>
      </c>
      <c r="AW21" s="8">
        <v>1.9203005228289353E-3</v>
      </c>
      <c r="AX21" s="8">
        <v>1.9203005228289362E-3</v>
      </c>
      <c r="AY21" s="8">
        <v>1.9203005228289349E-3</v>
      </c>
      <c r="AZ21" s="8">
        <v>1.9203005228289351E-3</v>
      </c>
      <c r="BA21" s="8">
        <v>1.9203005228289362E-3</v>
      </c>
    </row>
    <row r="22" spans="1:53" x14ac:dyDescent="0.35">
      <c r="A22" t="s">
        <v>39</v>
      </c>
      <c r="C22" s="8">
        <v>2.11172493956335E-3</v>
      </c>
      <c r="D22" s="8">
        <v>2.11172493956335E-3</v>
      </c>
      <c r="E22" s="8">
        <v>2.1117249395633505E-3</v>
      </c>
      <c r="F22" s="8">
        <v>2.11172493956335E-3</v>
      </c>
      <c r="G22" s="8">
        <v>2.1117249395633509E-3</v>
      </c>
      <c r="H22" s="8">
        <v>2.1117249395633505E-3</v>
      </c>
      <c r="I22" s="8">
        <v>2.1117249395633505E-3</v>
      </c>
      <c r="J22" s="8">
        <v>2.1117249395633505E-3</v>
      </c>
      <c r="K22" s="8">
        <v>2.1117249395633509E-3</v>
      </c>
      <c r="L22" s="8">
        <v>2.11172493956335E-3</v>
      </c>
      <c r="M22" s="8">
        <v>2.11172493956335E-3</v>
      </c>
      <c r="N22" s="8">
        <v>2.1117249395633505E-3</v>
      </c>
      <c r="O22" s="8">
        <v>1.691399677743851E-3</v>
      </c>
      <c r="P22" s="8">
        <v>4.9393321163964353E-3</v>
      </c>
      <c r="Q22" s="8">
        <v>4.0468763173425511E-3</v>
      </c>
      <c r="R22" s="8">
        <v>2.3541919805589308E-3</v>
      </c>
      <c r="S22" s="8">
        <v>2.0351969352328503E-3</v>
      </c>
      <c r="T22" s="8">
        <v>1.1538227971093704E-3</v>
      </c>
      <c r="U22" s="8">
        <v>2.6999254498196691E-3</v>
      </c>
      <c r="V22" s="8">
        <v>2.4194396273809629E-3</v>
      </c>
      <c r="W22" s="8">
        <v>3.3132068178796437E-3</v>
      </c>
      <c r="X22" s="8">
        <v>4.2005800847453468E-3</v>
      </c>
      <c r="Y22" s="8">
        <v>4.1818137150581485E-3</v>
      </c>
      <c r="Z22" s="8">
        <v>4.2493573356452551E-3</v>
      </c>
      <c r="AA22" s="8">
        <v>4.5281160476583543E-3</v>
      </c>
      <c r="AB22" s="8">
        <v>4.5281160476583534E-3</v>
      </c>
      <c r="AC22" s="8">
        <v>4.5281160476583525E-3</v>
      </c>
      <c r="AD22" s="8">
        <v>4.5281160476583534E-3</v>
      </c>
      <c r="AE22" s="8">
        <v>4.5281160476583534E-3</v>
      </c>
      <c r="AF22" s="8">
        <v>4.5281160476583525E-3</v>
      </c>
      <c r="AG22" s="8">
        <v>4.5281160476583543E-3</v>
      </c>
      <c r="AH22" s="8">
        <v>4.5281160476583543E-3</v>
      </c>
      <c r="AI22" s="8">
        <v>4.5281160476583525E-3</v>
      </c>
      <c r="AJ22" s="8">
        <v>4.5281160476583525E-3</v>
      </c>
      <c r="AK22" s="8">
        <v>4.5281160476583543E-3</v>
      </c>
      <c r="AL22" s="8">
        <v>4.5281160476583534E-3</v>
      </c>
      <c r="AM22" s="8">
        <v>4.5281160476583525E-3</v>
      </c>
      <c r="AN22" s="8">
        <v>4.5281160476583534E-3</v>
      </c>
      <c r="AO22" s="8">
        <v>4.5281160476583525E-3</v>
      </c>
      <c r="AP22" s="8">
        <v>4.5281160476583543E-3</v>
      </c>
      <c r="AQ22" s="8">
        <v>4.5281160476583543E-3</v>
      </c>
      <c r="AR22" s="8">
        <v>4.5281160476583551E-3</v>
      </c>
      <c r="AS22" s="8">
        <v>4.5281160476583517E-3</v>
      </c>
      <c r="AT22" s="8">
        <v>4.5281160476583534E-3</v>
      </c>
      <c r="AU22" s="8">
        <v>4.5281160476583534E-3</v>
      </c>
      <c r="AV22" s="8">
        <v>4.5281160476583551E-3</v>
      </c>
      <c r="AW22" s="8">
        <v>4.5281160476583543E-3</v>
      </c>
      <c r="AX22" s="8">
        <v>4.5281160476583569E-3</v>
      </c>
      <c r="AY22" s="8">
        <v>4.5281160476583543E-3</v>
      </c>
      <c r="AZ22" s="8">
        <v>4.5281160476583543E-3</v>
      </c>
      <c r="BA22" s="8">
        <v>4.528116047658356E-3</v>
      </c>
    </row>
    <row r="23" spans="1:53" x14ac:dyDescent="0.35">
      <c r="A23" t="s">
        <v>40</v>
      </c>
      <c r="C23" s="8">
        <v>1.8362825561420436E-4</v>
      </c>
      <c r="D23" s="8">
        <v>1.8362825561420436E-4</v>
      </c>
      <c r="E23" s="8">
        <v>1.8362825561420442E-4</v>
      </c>
      <c r="F23" s="8">
        <v>1.8362825561420433E-4</v>
      </c>
      <c r="G23" s="8">
        <v>1.8362825561420439E-4</v>
      </c>
      <c r="H23" s="8">
        <v>1.8362825561420436E-4</v>
      </c>
      <c r="I23" s="8">
        <v>1.8362825561420436E-4</v>
      </c>
      <c r="J23" s="8">
        <v>1.8362825561420436E-4</v>
      </c>
      <c r="K23" s="8">
        <v>1.8362825561420442E-4</v>
      </c>
      <c r="L23" s="8">
        <v>1.8362825561420439E-4</v>
      </c>
      <c r="M23" s="8">
        <v>1.8362825561420436E-4</v>
      </c>
      <c r="N23" s="8">
        <v>1.8362825561420439E-4</v>
      </c>
      <c r="O23" s="8">
        <v>1.78042071341458E-4</v>
      </c>
      <c r="P23" s="8">
        <v>6.4426071083431764E-4</v>
      </c>
      <c r="Q23" s="8">
        <v>3.3723969311187928E-4</v>
      </c>
      <c r="R23" s="8">
        <v>5.3159173754556497E-4</v>
      </c>
      <c r="S23" s="8">
        <v>2.9929366694600744E-4</v>
      </c>
      <c r="T23" s="8">
        <v>4.8582012509868221E-4</v>
      </c>
      <c r="U23" s="8">
        <v>4.0297394773427896E-4</v>
      </c>
      <c r="V23" s="8">
        <v>2.1787623869608673E-3</v>
      </c>
      <c r="W23" s="8">
        <v>2.9836207993471134E-3</v>
      </c>
      <c r="X23" s="8">
        <v>3.7827213328596836E-3</v>
      </c>
      <c r="Y23" s="8">
        <v>3.7658217748167619E-3</v>
      </c>
      <c r="Z23" s="8">
        <v>3.8266463964972968E-3</v>
      </c>
      <c r="AA23" s="8">
        <v>4.0776751842787262E-3</v>
      </c>
      <c r="AB23" s="8">
        <v>4.0776751842787253E-3</v>
      </c>
      <c r="AC23" s="8">
        <v>4.0776751842787253E-3</v>
      </c>
      <c r="AD23" s="8">
        <v>4.0776751842787262E-3</v>
      </c>
      <c r="AE23" s="8">
        <v>4.0776751842787262E-3</v>
      </c>
      <c r="AF23" s="8">
        <v>4.0776751842787262E-3</v>
      </c>
      <c r="AG23" s="8">
        <v>4.077675184278727E-3</v>
      </c>
      <c r="AH23" s="8">
        <v>4.077675184278727E-3</v>
      </c>
      <c r="AI23" s="8">
        <v>4.0776751842787253E-3</v>
      </c>
      <c r="AJ23" s="8">
        <v>4.0776751842787253E-3</v>
      </c>
      <c r="AK23" s="8">
        <v>4.0776751842787262E-3</v>
      </c>
      <c r="AL23" s="8">
        <v>4.0776751842787262E-3</v>
      </c>
      <c r="AM23" s="8">
        <v>4.0776751842787244E-3</v>
      </c>
      <c r="AN23" s="8">
        <v>4.0776751842787253E-3</v>
      </c>
      <c r="AO23" s="8">
        <v>4.0776751842787244E-3</v>
      </c>
      <c r="AP23" s="8">
        <v>4.0776751842787253E-3</v>
      </c>
      <c r="AQ23" s="8">
        <v>4.0776751842787253E-3</v>
      </c>
      <c r="AR23" s="8">
        <v>4.0776751842787262E-3</v>
      </c>
      <c r="AS23" s="8">
        <v>4.0776751842787236E-3</v>
      </c>
      <c r="AT23" s="8">
        <v>4.0776751842787244E-3</v>
      </c>
      <c r="AU23" s="8">
        <v>4.0776751842787244E-3</v>
      </c>
      <c r="AV23" s="8">
        <v>4.077675184278727E-3</v>
      </c>
      <c r="AW23" s="8">
        <v>4.0776751842787262E-3</v>
      </c>
      <c r="AX23" s="8">
        <v>4.0776751842787279E-3</v>
      </c>
      <c r="AY23" s="8">
        <v>4.0776751842787253E-3</v>
      </c>
      <c r="AZ23" s="8">
        <v>4.0776751842787253E-3</v>
      </c>
      <c r="BA23" s="8">
        <v>4.077675184278727E-3</v>
      </c>
    </row>
    <row r="24" spans="1:53" x14ac:dyDescent="0.35">
      <c r="A24" t="s">
        <v>41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2.4696660581982176E-3</v>
      </c>
      <c r="Q24" s="8">
        <v>2.2763679285051851E-3</v>
      </c>
      <c r="R24" s="8">
        <v>9.1130012150668284E-4</v>
      </c>
      <c r="S24" s="8">
        <v>2.6337842691248653E-3</v>
      </c>
      <c r="T24" s="8">
        <v>6.680026720106881E-4</v>
      </c>
      <c r="U24" s="8">
        <v>1.7126392778706856E-3</v>
      </c>
      <c r="V24" s="8">
        <v>8.259029513363287E-3</v>
      </c>
      <c r="W24" s="8">
        <v>1.1734486727938375E-3</v>
      </c>
      <c r="X24" s="8">
        <v>1.487732398354527E-3</v>
      </c>
      <c r="Y24" s="8">
        <v>1.48108585534859E-3</v>
      </c>
      <c r="Z24" s="8">
        <v>1.5050079876784859E-3</v>
      </c>
      <c r="AA24" s="8">
        <v>1.6037368200822629E-3</v>
      </c>
      <c r="AB24" s="8">
        <v>1.6037368200822627E-3</v>
      </c>
      <c r="AC24" s="8">
        <v>1.6037368200822624E-3</v>
      </c>
      <c r="AD24" s="8">
        <v>1.6037368200822627E-3</v>
      </c>
      <c r="AE24" s="8">
        <v>1.6037368200822627E-3</v>
      </c>
      <c r="AF24" s="8">
        <v>1.6037368200822624E-3</v>
      </c>
      <c r="AG24" s="8">
        <v>1.6037368200822631E-3</v>
      </c>
      <c r="AH24" s="8">
        <v>1.6037368200822629E-3</v>
      </c>
      <c r="AI24" s="8">
        <v>1.6037368200822622E-3</v>
      </c>
      <c r="AJ24" s="8">
        <v>1.6037368200822622E-3</v>
      </c>
      <c r="AK24" s="8">
        <v>1.6037368200822627E-3</v>
      </c>
      <c r="AL24" s="8">
        <v>1.6037368200822627E-3</v>
      </c>
      <c r="AM24" s="8">
        <v>1.6037368200822622E-3</v>
      </c>
      <c r="AN24" s="8">
        <v>1.6037368200822624E-3</v>
      </c>
      <c r="AO24" s="8">
        <v>1.603736820082262E-3</v>
      </c>
      <c r="AP24" s="8">
        <v>1.6037368200822627E-3</v>
      </c>
      <c r="AQ24" s="8">
        <v>1.6037368200822627E-3</v>
      </c>
      <c r="AR24" s="8">
        <v>1.6037368200822627E-3</v>
      </c>
      <c r="AS24" s="8">
        <v>1.6037368200822616E-3</v>
      </c>
      <c r="AT24" s="8">
        <v>1.603736820082262E-3</v>
      </c>
      <c r="AU24" s="8">
        <v>1.603736820082262E-3</v>
      </c>
      <c r="AV24" s="8">
        <v>1.6037368200822627E-3</v>
      </c>
      <c r="AW24" s="8">
        <v>1.6037368200822622E-3</v>
      </c>
      <c r="AX24" s="8">
        <v>1.6037368200822631E-3</v>
      </c>
      <c r="AY24" s="8">
        <v>1.6037368200822622E-3</v>
      </c>
      <c r="AZ24" s="8">
        <v>1.603736820082262E-3</v>
      </c>
      <c r="BA24" s="8">
        <v>1.6037368200822629E-3</v>
      </c>
    </row>
    <row r="25" spans="1:53" x14ac:dyDescent="0.35">
      <c r="A25" t="s">
        <v>42</v>
      </c>
      <c r="C25" s="8">
        <v>0.41757065326670084</v>
      </c>
      <c r="D25" s="8">
        <v>0.41757065326670079</v>
      </c>
      <c r="E25" s="8">
        <v>0.41757065326670084</v>
      </c>
      <c r="F25" s="8">
        <v>0.41757065326670073</v>
      </c>
      <c r="G25" s="8">
        <v>0.41757065326670084</v>
      </c>
      <c r="H25" s="8">
        <v>0.41757065326670079</v>
      </c>
      <c r="I25" s="8">
        <v>0.41757065326670079</v>
      </c>
      <c r="J25" s="8">
        <v>0.41757065326670079</v>
      </c>
      <c r="K25" s="8">
        <v>0.4175706532667009</v>
      </c>
      <c r="L25" s="8">
        <v>0.41757065326670079</v>
      </c>
      <c r="M25" s="8">
        <v>0.41757065326670073</v>
      </c>
      <c r="N25" s="8">
        <v>0.41757065326670079</v>
      </c>
      <c r="O25" s="8">
        <v>0.361336383787489</v>
      </c>
      <c r="P25" s="8">
        <v>0.31944593578868247</v>
      </c>
      <c r="Q25" s="8">
        <v>0.43006491864092405</v>
      </c>
      <c r="R25" s="8">
        <v>0.43575334143377886</v>
      </c>
      <c r="S25" s="8">
        <v>0.31108583742368012</v>
      </c>
      <c r="T25" s="8">
        <v>0.22651363332726057</v>
      </c>
      <c r="U25" s="8">
        <v>0.17221091656424412</v>
      </c>
      <c r="V25" s="8">
        <v>0.16316650178164496</v>
      </c>
      <c r="W25" s="8">
        <v>0.20132297664541229</v>
      </c>
      <c r="X25" s="8">
        <v>0.19782655461700399</v>
      </c>
      <c r="Y25" s="8">
        <v>0.19694275138435777</v>
      </c>
      <c r="Z25" s="8">
        <v>0.20012372198306863</v>
      </c>
      <c r="AA25" s="8">
        <v>0.19992363670808105</v>
      </c>
      <c r="AB25" s="8">
        <v>0.199923636708081</v>
      </c>
      <c r="AC25" s="8">
        <v>0.19992363670808097</v>
      </c>
      <c r="AD25" s="8">
        <v>0.199923636708081</v>
      </c>
      <c r="AE25" s="8">
        <v>0.199923636708081</v>
      </c>
      <c r="AF25" s="8">
        <v>0.199923636708081</v>
      </c>
      <c r="AG25" s="8">
        <v>0.19992363670808103</v>
      </c>
      <c r="AH25" s="8">
        <v>0.199923636708081</v>
      </c>
      <c r="AI25" s="8">
        <v>0.19992363670808094</v>
      </c>
      <c r="AJ25" s="8">
        <v>0.19992363670808094</v>
      </c>
      <c r="AK25" s="8">
        <v>0.19992363670808103</v>
      </c>
      <c r="AL25" s="8">
        <v>0.19992363670808103</v>
      </c>
      <c r="AM25" s="8">
        <v>0.19992363670808097</v>
      </c>
      <c r="AN25" s="8">
        <v>0.19992363670808103</v>
      </c>
      <c r="AO25" s="8">
        <v>0.19992363670808094</v>
      </c>
      <c r="AP25" s="8">
        <v>0.19992363670808103</v>
      </c>
      <c r="AQ25" s="8">
        <v>0.19992363670808103</v>
      </c>
      <c r="AR25" s="8">
        <v>0.19992363670808103</v>
      </c>
      <c r="AS25" s="8">
        <v>0.19992363670808092</v>
      </c>
      <c r="AT25" s="8">
        <v>0.19992363670808097</v>
      </c>
      <c r="AU25" s="8">
        <v>0.19992363670808097</v>
      </c>
      <c r="AV25" s="8">
        <v>0.19992363670808105</v>
      </c>
      <c r="AW25" s="8">
        <v>0.199923636708081</v>
      </c>
      <c r="AX25" s="8">
        <v>0.19992363670808111</v>
      </c>
      <c r="AY25" s="8">
        <v>0.199923636708081</v>
      </c>
      <c r="AZ25" s="8">
        <v>0.199923636708081</v>
      </c>
      <c r="BA25" s="8">
        <v>0.19992363670808108</v>
      </c>
    </row>
    <row r="26" spans="1:53" x14ac:dyDescent="0.35">
      <c r="A26" t="s">
        <v>43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2.101041541960972E-2</v>
      </c>
      <c r="T26" s="8">
        <v>1.940244124612862E-2</v>
      </c>
      <c r="U26" s="8">
        <v>1.2210110616348652E-2</v>
      </c>
      <c r="V26" s="8">
        <v>1.3794606043025492E-2</v>
      </c>
      <c r="W26" s="8">
        <v>1.4530355739638474E-2</v>
      </c>
      <c r="X26" s="8">
        <v>1.8422008132668231E-2</v>
      </c>
      <c r="Y26" s="8">
        <v>1.7193474929481457E-2</v>
      </c>
      <c r="Z26" s="8">
        <v>1.7471179683050248E-2</v>
      </c>
      <c r="AA26" s="8">
        <v>1.7453711859862674E-2</v>
      </c>
      <c r="AB26" s="8">
        <v>1.7453711859862667E-2</v>
      </c>
      <c r="AC26" s="8">
        <v>1.7453711859862667E-2</v>
      </c>
      <c r="AD26" s="8">
        <v>1.7453711859862671E-2</v>
      </c>
      <c r="AE26" s="8">
        <v>1.7453711859862671E-2</v>
      </c>
      <c r="AF26" s="8">
        <v>1.7453711859862667E-2</v>
      </c>
      <c r="AG26" s="8">
        <v>1.7453711859862674E-2</v>
      </c>
      <c r="AH26" s="8">
        <v>1.7453711859862671E-2</v>
      </c>
      <c r="AI26" s="8">
        <v>1.7453711859862664E-2</v>
      </c>
      <c r="AJ26" s="8">
        <v>1.7453711859862664E-2</v>
      </c>
      <c r="AK26" s="8">
        <v>1.7453711859862671E-2</v>
      </c>
      <c r="AL26" s="8">
        <v>1.7453711859862667E-2</v>
      </c>
      <c r="AM26" s="8">
        <v>1.7453711859862664E-2</v>
      </c>
      <c r="AN26" s="8">
        <v>1.7453711859862671E-2</v>
      </c>
      <c r="AO26" s="8">
        <v>1.7453711859862667E-2</v>
      </c>
      <c r="AP26" s="8">
        <v>1.7453711859862674E-2</v>
      </c>
      <c r="AQ26" s="8">
        <v>1.7453711859862674E-2</v>
      </c>
      <c r="AR26" s="8">
        <v>1.7453711859862674E-2</v>
      </c>
      <c r="AS26" s="8">
        <v>1.745371185986266E-2</v>
      </c>
      <c r="AT26" s="8">
        <v>1.7453711859862667E-2</v>
      </c>
      <c r="AU26" s="8">
        <v>1.7453711859862667E-2</v>
      </c>
      <c r="AV26" s="8">
        <v>1.7453711859862678E-2</v>
      </c>
      <c r="AW26" s="8">
        <v>1.7453711859862671E-2</v>
      </c>
      <c r="AX26" s="8">
        <v>1.7453711859862681E-2</v>
      </c>
      <c r="AY26" s="8">
        <v>1.7453711859862671E-2</v>
      </c>
      <c r="AZ26" s="8">
        <v>1.7453711859862667E-2</v>
      </c>
      <c r="BA26" s="8">
        <v>1.7453711859862678E-2</v>
      </c>
    </row>
    <row r="27" spans="1:53" x14ac:dyDescent="0.35">
      <c r="A27" t="s">
        <v>44</v>
      </c>
      <c r="C27" s="8">
        <v>7.5287584801823791E-3</v>
      </c>
      <c r="D27" s="8">
        <v>7.5287584801823782E-3</v>
      </c>
      <c r="E27" s="8">
        <v>7.5287584801823791E-3</v>
      </c>
      <c r="F27" s="8">
        <v>7.5287584801823773E-3</v>
      </c>
      <c r="G27" s="8">
        <v>7.5287584801823799E-3</v>
      </c>
      <c r="H27" s="8">
        <v>7.5287584801823799E-3</v>
      </c>
      <c r="I27" s="8">
        <v>7.5287584801823799E-3</v>
      </c>
      <c r="J27" s="8">
        <v>7.5287584801823799E-3</v>
      </c>
      <c r="K27" s="8">
        <v>7.5287584801823817E-3</v>
      </c>
      <c r="L27" s="8">
        <v>7.5287584801823799E-3</v>
      </c>
      <c r="M27" s="8">
        <v>7.5287584801823791E-3</v>
      </c>
      <c r="N27" s="8">
        <v>7.5287584801823799E-3</v>
      </c>
      <c r="O27" s="8">
        <v>5.4302831759144689E-3</v>
      </c>
      <c r="P27" s="8">
        <v>1.4173735638354988E-2</v>
      </c>
      <c r="Q27" s="8">
        <v>6.5761740156816458E-3</v>
      </c>
      <c r="R27" s="8">
        <v>8.8851761846901571E-3</v>
      </c>
      <c r="S27" s="8">
        <v>1.1313300610559081E-2</v>
      </c>
      <c r="T27" s="8">
        <v>1.5728426550069837E-2</v>
      </c>
      <c r="U27" s="8">
        <v>2.9799923434949929E-2</v>
      </c>
      <c r="V27" s="8">
        <v>3.8635030699015381E-2</v>
      </c>
      <c r="W27" s="8">
        <v>5.2907229290748238E-2</v>
      </c>
      <c r="X27" s="8">
        <v>6.7077325960593237E-2</v>
      </c>
      <c r="Y27" s="8">
        <v>6.2604050217248144E-2</v>
      </c>
      <c r="Z27" s="8">
        <v>5.9639264389450185E-2</v>
      </c>
      <c r="AA27" s="8">
        <v>5.9579636582725561E-2</v>
      </c>
      <c r="AB27" s="8">
        <v>5.9579636582725547E-2</v>
      </c>
      <c r="AC27" s="8">
        <v>5.957963658272554E-2</v>
      </c>
      <c r="AD27" s="8">
        <v>5.9579636582725554E-2</v>
      </c>
      <c r="AE27" s="8">
        <v>5.9579636582725554E-2</v>
      </c>
      <c r="AF27" s="8">
        <v>5.957963658272554E-2</v>
      </c>
      <c r="AG27" s="8">
        <v>5.9579636582725561E-2</v>
      </c>
      <c r="AH27" s="8">
        <v>5.9579636582725554E-2</v>
      </c>
      <c r="AI27" s="8">
        <v>5.9579636582725533E-2</v>
      </c>
      <c r="AJ27" s="8">
        <v>5.9579636582725533E-2</v>
      </c>
      <c r="AK27" s="8">
        <v>5.9579636582725554E-2</v>
      </c>
      <c r="AL27" s="8">
        <v>5.9579636582725547E-2</v>
      </c>
      <c r="AM27" s="8">
        <v>5.9579636582725533E-2</v>
      </c>
      <c r="AN27" s="8">
        <v>5.9579636582725547E-2</v>
      </c>
      <c r="AO27" s="8">
        <v>5.9579636582725533E-2</v>
      </c>
      <c r="AP27" s="8">
        <v>5.9579636582725547E-2</v>
      </c>
      <c r="AQ27" s="8">
        <v>5.9579636582725547E-2</v>
      </c>
      <c r="AR27" s="8">
        <v>5.9579636582725561E-2</v>
      </c>
      <c r="AS27" s="8">
        <v>5.9579636582725519E-2</v>
      </c>
      <c r="AT27" s="8">
        <v>5.957963658272554E-2</v>
      </c>
      <c r="AU27" s="8">
        <v>5.957963658272554E-2</v>
      </c>
      <c r="AV27" s="8">
        <v>5.9579636582725568E-2</v>
      </c>
      <c r="AW27" s="8">
        <v>5.9579636582725547E-2</v>
      </c>
      <c r="AX27" s="8">
        <v>5.9579636582725574E-2</v>
      </c>
      <c r="AY27" s="8">
        <v>5.9579636582725547E-2</v>
      </c>
      <c r="AZ27" s="8">
        <v>5.9579636582725547E-2</v>
      </c>
      <c r="BA27" s="8">
        <v>5.9579636582725574E-2</v>
      </c>
    </row>
    <row r="28" spans="1:53" x14ac:dyDescent="0.35">
      <c r="A28" t="s">
        <v>45</v>
      </c>
      <c r="C28" s="8">
        <v>2.9380520898272698E-3</v>
      </c>
      <c r="D28" s="8">
        <v>2.9380520898272698E-3</v>
      </c>
      <c r="E28" s="8">
        <v>2.9380520898272706E-3</v>
      </c>
      <c r="F28" s="8">
        <v>2.9380520898272693E-3</v>
      </c>
      <c r="G28" s="8">
        <v>2.9380520898272702E-3</v>
      </c>
      <c r="H28" s="8">
        <v>2.9380520898272698E-3</v>
      </c>
      <c r="I28" s="8">
        <v>2.9380520898272698E-3</v>
      </c>
      <c r="J28" s="8">
        <v>2.9380520898272698E-3</v>
      </c>
      <c r="K28" s="8">
        <v>2.9380520898272706E-3</v>
      </c>
      <c r="L28" s="8">
        <v>2.9380520898272702E-3</v>
      </c>
      <c r="M28" s="8">
        <v>2.9380520898272698E-3</v>
      </c>
      <c r="N28" s="8">
        <v>2.9380520898272702E-3</v>
      </c>
      <c r="O28" s="8">
        <v>2.7596521057925991E-3</v>
      </c>
      <c r="P28" s="8">
        <v>5.3688392569526473E-4</v>
      </c>
      <c r="Q28" s="8">
        <v>8.4309923277969812E-4</v>
      </c>
      <c r="R28" s="8">
        <v>1.3669501822600244E-3</v>
      </c>
      <c r="S28" s="8">
        <v>4.190111337244104E-4</v>
      </c>
      <c r="T28" s="8">
        <v>1.002004008016032E-3</v>
      </c>
      <c r="U28" s="8">
        <v>5.0371743466784869E-4</v>
      </c>
      <c r="V28" s="8">
        <v>1.1527173093804589E-3</v>
      </c>
      <c r="W28" s="8">
        <v>1.5785435624452752E-3</v>
      </c>
      <c r="X28" s="8">
        <v>2.0013234958734375E-3</v>
      </c>
      <c r="Y28" s="8">
        <v>2.1169063537941611E-3</v>
      </c>
      <c r="Z28" s="8">
        <v>2.1510981015193747E-3</v>
      </c>
      <c r="AA28" s="8">
        <v>2.1489474166785033E-3</v>
      </c>
      <c r="AB28" s="8">
        <v>2.1489474166785029E-3</v>
      </c>
      <c r="AC28" s="8">
        <v>2.1489474166785025E-3</v>
      </c>
      <c r="AD28" s="8">
        <v>2.1489474166785029E-3</v>
      </c>
      <c r="AE28" s="8">
        <v>2.1489474166785029E-3</v>
      </c>
      <c r="AF28" s="8">
        <v>2.1489474166785025E-3</v>
      </c>
      <c r="AG28" s="8">
        <v>2.1489474166785033E-3</v>
      </c>
      <c r="AH28" s="8">
        <v>2.1489474166785029E-3</v>
      </c>
      <c r="AI28" s="8">
        <v>2.148947416678502E-3</v>
      </c>
      <c r="AJ28" s="8">
        <v>2.1489474166785016E-3</v>
      </c>
      <c r="AK28" s="8">
        <v>2.1489474166785029E-3</v>
      </c>
      <c r="AL28" s="8">
        <v>2.1489474166785025E-3</v>
      </c>
      <c r="AM28" s="8">
        <v>2.148947416678502E-3</v>
      </c>
      <c r="AN28" s="8">
        <v>2.1489474166785025E-3</v>
      </c>
      <c r="AO28" s="8">
        <v>2.148947416678502E-3</v>
      </c>
      <c r="AP28" s="8">
        <v>2.1489474166785025E-3</v>
      </c>
      <c r="AQ28" s="8">
        <v>2.1489474166785029E-3</v>
      </c>
      <c r="AR28" s="8">
        <v>2.1489474166785029E-3</v>
      </c>
      <c r="AS28" s="8">
        <v>2.1489474166785016E-3</v>
      </c>
      <c r="AT28" s="8">
        <v>2.148947416678502E-3</v>
      </c>
      <c r="AU28" s="8">
        <v>2.148947416678502E-3</v>
      </c>
      <c r="AV28" s="8">
        <v>2.1489474166785033E-3</v>
      </c>
      <c r="AW28" s="8">
        <v>2.1489474166785025E-3</v>
      </c>
      <c r="AX28" s="8">
        <v>2.1489474166785038E-3</v>
      </c>
      <c r="AY28" s="8">
        <v>2.1489474166785029E-3</v>
      </c>
      <c r="AZ28" s="8">
        <v>2.1489474166785025E-3</v>
      </c>
      <c r="BA28" s="8">
        <v>2.1489474166785038E-3</v>
      </c>
    </row>
    <row r="29" spans="1:53" x14ac:dyDescent="0.35">
      <c r="A29" t="s">
        <v>46</v>
      </c>
      <c r="C29" s="8">
        <v>1.8362825561420436E-4</v>
      </c>
      <c r="D29" s="8">
        <v>1.8362825561420436E-4</v>
      </c>
      <c r="E29" s="8">
        <v>1.8362825561420442E-4</v>
      </c>
      <c r="F29" s="8">
        <v>1.8362825561420433E-4</v>
      </c>
      <c r="G29" s="8">
        <v>1.8362825561420439E-4</v>
      </c>
      <c r="H29" s="8">
        <v>1.8362825561420436E-4</v>
      </c>
      <c r="I29" s="8">
        <v>1.8362825561420436E-4</v>
      </c>
      <c r="J29" s="8">
        <v>1.8362825561420436E-4</v>
      </c>
      <c r="K29" s="8">
        <v>1.8362825561420442E-4</v>
      </c>
      <c r="L29" s="8">
        <v>1.8362825561420439E-4</v>
      </c>
      <c r="M29" s="8">
        <v>1.8362825561420436E-4</v>
      </c>
      <c r="N29" s="8">
        <v>1.8362825561420439E-4</v>
      </c>
      <c r="O29" s="8">
        <v>2.6706310701218698E-4</v>
      </c>
      <c r="P29" s="8">
        <v>1.5032749919467411E-3</v>
      </c>
      <c r="Q29" s="8">
        <v>2.5292976983390945E-4</v>
      </c>
      <c r="R29" s="8">
        <v>7.5941676792223574E-4</v>
      </c>
      <c r="S29" s="8">
        <v>2.2746318687896566E-3</v>
      </c>
      <c r="T29" s="8">
        <v>4.5545636728001459E-4</v>
      </c>
      <c r="U29" s="8">
        <v>2.014869738671395E-5</v>
      </c>
      <c r="V29" s="8">
        <v>1.2667223180005044E-4</v>
      </c>
      <c r="W29" s="8">
        <v>1.7346632554343685E-4</v>
      </c>
      <c r="X29" s="8">
        <v>2.1992565888719092E-4</v>
      </c>
      <c r="Y29" s="8">
        <v>2.0525918104015781E-4</v>
      </c>
      <c r="Z29" s="8">
        <v>2.0857447655326836E-4</v>
      </c>
      <c r="AA29" s="8">
        <v>2.083659421472369E-4</v>
      </c>
      <c r="AB29" s="8">
        <v>2.0836594214723687E-4</v>
      </c>
      <c r="AC29" s="8">
        <v>2.0836594214723684E-4</v>
      </c>
      <c r="AD29" s="8">
        <v>2.0836594214723687E-4</v>
      </c>
      <c r="AE29" s="8">
        <v>2.0836594214723687E-4</v>
      </c>
      <c r="AF29" s="8">
        <v>2.0836594214723684E-4</v>
      </c>
      <c r="AG29" s="8">
        <v>2.0836594214723692E-4</v>
      </c>
      <c r="AH29" s="8">
        <v>2.083659421472369E-4</v>
      </c>
      <c r="AI29" s="8">
        <v>2.0836594214723681E-4</v>
      </c>
      <c r="AJ29" s="8">
        <v>2.0836594214723679E-4</v>
      </c>
      <c r="AK29" s="8">
        <v>2.0836594214723687E-4</v>
      </c>
      <c r="AL29" s="8">
        <v>2.0836594214723684E-4</v>
      </c>
      <c r="AM29" s="8">
        <v>2.0836594214723681E-4</v>
      </c>
      <c r="AN29" s="8">
        <v>2.0836594214723684E-4</v>
      </c>
      <c r="AO29" s="8">
        <v>2.0836594214723679E-4</v>
      </c>
      <c r="AP29" s="8">
        <v>2.0836594214723687E-4</v>
      </c>
      <c r="AQ29" s="8">
        <v>2.0836594214723687E-4</v>
      </c>
      <c r="AR29" s="8">
        <v>2.083659421472369E-4</v>
      </c>
      <c r="AS29" s="8">
        <v>2.0836594214723676E-4</v>
      </c>
      <c r="AT29" s="8">
        <v>2.0836594214723681E-4</v>
      </c>
      <c r="AU29" s="8">
        <v>2.0836594214723681E-4</v>
      </c>
      <c r="AV29" s="8">
        <v>2.083659421472369E-4</v>
      </c>
      <c r="AW29" s="8">
        <v>2.0836594214723684E-4</v>
      </c>
      <c r="AX29" s="8">
        <v>2.0836594214723695E-4</v>
      </c>
      <c r="AY29" s="8">
        <v>2.0836594214723684E-4</v>
      </c>
      <c r="AZ29" s="8">
        <v>2.0836594214723681E-4</v>
      </c>
      <c r="BA29" s="8">
        <v>2.0836594214723692E-4</v>
      </c>
    </row>
    <row r="30" spans="1:53" x14ac:dyDescent="0.35">
      <c r="A30" t="s">
        <v>47</v>
      </c>
      <c r="C30" s="8">
        <v>3.0298662176343719E-3</v>
      </c>
      <c r="D30" s="8">
        <v>3.0298662176343719E-3</v>
      </c>
      <c r="E30" s="8">
        <v>3.0298662176343723E-3</v>
      </c>
      <c r="F30" s="8">
        <v>3.0298662176343714E-3</v>
      </c>
      <c r="G30" s="8">
        <v>3.0298662176343723E-3</v>
      </c>
      <c r="H30" s="8">
        <v>3.0298662176343723E-3</v>
      </c>
      <c r="I30" s="8">
        <v>3.0298662176343723E-3</v>
      </c>
      <c r="J30" s="8">
        <v>3.0298662176343723E-3</v>
      </c>
      <c r="K30" s="8">
        <v>3.0298662176343732E-3</v>
      </c>
      <c r="L30" s="8">
        <v>3.0298662176343723E-3</v>
      </c>
      <c r="M30" s="8">
        <v>3.0298662176343719E-3</v>
      </c>
      <c r="N30" s="8">
        <v>3.0298662176343723E-3</v>
      </c>
      <c r="O30" s="8">
        <v>2.8486731414633279E-3</v>
      </c>
      <c r="P30" s="8">
        <v>2.0401589176420056E-3</v>
      </c>
      <c r="Q30" s="8">
        <v>9.2740915605766801E-4</v>
      </c>
      <c r="R30" s="8">
        <v>1.7466585662211421E-3</v>
      </c>
      <c r="S30" s="8">
        <v>2.095055668622052E-3</v>
      </c>
      <c r="T30" s="8">
        <v>1.1234590392907027E-3</v>
      </c>
      <c r="U30" s="8">
        <v>7.2535310592170216E-4</v>
      </c>
      <c r="V30" s="8">
        <v>2.9894646704811899E-3</v>
      </c>
      <c r="W30" s="8">
        <v>4.0938052828251095E-3</v>
      </c>
      <c r="X30" s="8">
        <v>5.1902455497377055E-3</v>
      </c>
      <c r="Y30" s="8">
        <v>4.8441166725477249E-3</v>
      </c>
      <c r="Z30" s="8">
        <v>4.9223576466571337E-3</v>
      </c>
      <c r="AA30" s="8">
        <v>4.9174362346747907E-3</v>
      </c>
      <c r="AB30" s="8">
        <v>4.9174362346747899E-3</v>
      </c>
      <c r="AC30" s="8">
        <v>4.917436234674789E-3</v>
      </c>
      <c r="AD30" s="8">
        <v>4.9174362346747907E-3</v>
      </c>
      <c r="AE30" s="8">
        <v>4.9174362346747916E-3</v>
      </c>
      <c r="AF30" s="8">
        <v>4.9174362346747907E-3</v>
      </c>
      <c r="AG30" s="8">
        <v>4.9174362346747925E-3</v>
      </c>
      <c r="AH30" s="8">
        <v>4.9174362346747916E-3</v>
      </c>
      <c r="AI30" s="8">
        <v>4.917436234674789E-3</v>
      </c>
      <c r="AJ30" s="8">
        <v>4.9174362346747881E-3</v>
      </c>
      <c r="AK30" s="8">
        <v>4.9174362346747907E-3</v>
      </c>
      <c r="AL30" s="8">
        <v>4.9174362346747899E-3</v>
      </c>
      <c r="AM30" s="8">
        <v>4.917436234674789E-3</v>
      </c>
      <c r="AN30" s="8">
        <v>4.9174362346747899E-3</v>
      </c>
      <c r="AO30" s="8">
        <v>4.917436234674789E-3</v>
      </c>
      <c r="AP30" s="8">
        <v>4.9174362346747907E-3</v>
      </c>
      <c r="AQ30" s="8">
        <v>4.9174362346747907E-3</v>
      </c>
      <c r="AR30" s="8">
        <v>4.9174362346747916E-3</v>
      </c>
      <c r="AS30" s="8">
        <v>4.9174362346747881E-3</v>
      </c>
      <c r="AT30" s="8">
        <v>4.9174362346747899E-3</v>
      </c>
      <c r="AU30" s="8">
        <v>4.917436234674789E-3</v>
      </c>
      <c r="AV30" s="8">
        <v>4.9174362346747916E-3</v>
      </c>
      <c r="AW30" s="8">
        <v>4.9174362346747899E-3</v>
      </c>
      <c r="AX30" s="8">
        <v>4.9174362346747925E-3</v>
      </c>
      <c r="AY30" s="8">
        <v>4.9174362346747899E-3</v>
      </c>
      <c r="AZ30" s="8">
        <v>4.917436234674789E-3</v>
      </c>
      <c r="BA30" s="8">
        <v>4.9174362346747916E-3</v>
      </c>
    </row>
    <row r="31" spans="1:53" x14ac:dyDescent="0.35">
      <c r="A31" t="s">
        <v>48</v>
      </c>
      <c r="C31" s="8">
        <v>3.0298662176343719E-3</v>
      </c>
      <c r="D31" s="8">
        <v>3.0298662176343719E-3</v>
      </c>
      <c r="E31" s="8">
        <v>3.0298662176343723E-3</v>
      </c>
      <c r="F31" s="8">
        <v>3.0298662176343714E-3</v>
      </c>
      <c r="G31" s="8">
        <v>3.0298662176343723E-3</v>
      </c>
      <c r="H31" s="8">
        <v>3.0298662176343723E-3</v>
      </c>
      <c r="I31" s="8">
        <v>3.0298662176343723E-3</v>
      </c>
      <c r="J31" s="8">
        <v>3.0298662176343723E-3</v>
      </c>
      <c r="K31" s="8">
        <v>3.0298662176343732E-3</v>
      </c>
      <c r="L31" s="8">
        <v>3.0298662176343723E-3</v>
      </c>
      <c r="M31" s="8">
        <v>3.0298662176343719E-3</v>
      </c>
      <c r="N31" s="8">
        <v>3.0298662176343723E-3</v>
      </c>
      <c r="O31" s="8">
        <v>3.2047572841462438E-3</v>
      </c>
      <c r="P31" s="8">
        <v>4.0803178352840112E-3</v>
      </c>
      <c r="Q31" s="8">
        <v>1.0960290026136076E-3</v>
      </c>
      <c r="R31" s="8">
        <v>1.3669501822600244E-3</v>
      </c>
      <c r="S31" s="8">
        <v>7.1830480067041778E-4</v>
      </c>
      <c r="T31" s="8">
        <v>1.1598955486731038E-2</v>
      </c>
      <c r="U31" s="8">
        <v>2.5387358707259578E-3</v>
      </c>
      <c r="V31" s="8">
        <v>2.9007941082211546E-3</v>
      </c>
      <c r="W31" s="8">
        <v>3.9723788549447031E-3</v>
      </c>
      <c r="X31" s="8">
        <v>5.0362975885166724E-3</v>
      </c>
      <c r="Y31" s="8">
        <v>4.700435245819614E-3</v>
      </c>
      <c r="Z31" s="8">
        <v>4.7763555130698465E-3</v>
      </c>
      <c r="AA31" s="8">
        <v>4.7715800751717248E-3</v>
      </c>
      <c r="AB31" s="8">
        <v>4.771580075171724E-3</v>
      </c>
      <c r="AC31" s="8">
        <v>4.771580075171724E-3</v>
      </c>
      <c r="AD31" s="8">
        <v>4.771580075171724E-3</v>
      </c>
      <c r="AE31" s="8">
        <v>4.7715800751717248E-3</v>
      </c>
      <c r="AF31" s="8">
        <v>4.771580075171724E-3</v>
      </c>
      <c r="AG31" s="8">
        <v>4.7715800751717248E-3</v>
      </c>
      <c r="AH31" s="8">
        <v>4.7715800751717248E-3</v>
      </c>
      <c r="AI31" s="8">
        <v>4.7715800751717231E-3</v>
      </c>
      <c r="AJ31" s="8">
        <v>4.7715800751717231E-3</v>
      </c>
      <c r="AK31" s="8">
        <v>4.7715800751717248E-3</v>
      </c>
      <c r="AL31" s="8">
        <v>4.7715800751717248E-3</v>
      </c>
      <c r="AM31" s="8">
        <v>4.771580075171724E-3</v>
      </c>
      <c r="AN31" s="8">
        <v>4.7715800751717248E-3</v>
      </c>
      <c r="AO31" s="8">
        <v>4.771580075171724E-3</v>
      </c>
      <c r="AP31" s="8">
        <v>4.7715800751717257E-3</v>
      </c>
      <c r="AQ31" s="8">
        <v>4.7715800751717257E-3</v>
      </c>
      <c r="AR31" s="8">
        <v>4.7715800751717266E-3</v>
      </c>
      <c r="AS31" s="8">
        <v>4.7715800751717231E-3</v>
      </c>
      <c r="AT31" s="8">
        <v>4.771580075171724E-3</v>
      </c>
      <c r="AU31" s="8">
        <v>4.771580075171724E-3</v>
      </c>
      <c r="AV31" s="8">
        <v>4.7715800751717257E-3</v>
      </c>
      <c r="AW31" s="8">
        <v>4.771580075171724E-3</v>
      </c>
      <c r="AX31" s="8">
        <v>4.7715800751717274E-3</v>
      </c>
      <c r="AY31" s="8">
        <v>4.7715800751717248E-3</v>
      </c>
      <c r="AZ31" s="8">
        <v>4.771580075171724E-3</v>
      </c>
      <c r="BA31" s="8">
        <v>4.7715800751717266E-3</v>
      </c>
    </row>
    <row r="32" spans="1:53" x14ac:dyDescent="0.35">
      <c r="A32" t="s">
        <v>49</v>
      </c>
      <c r="C32" s="8">
        <v>1.1935836614923284E-3</v>
      </c>
      <c r="D32" s="8">
        <v>1.1935836614923284E-3</v>
      </c>
      <c r="E32" s="8">
        <v>1.1935836614923284E-3</v>
      </c>
      <c r="F32" s="8">
        <v>1.1935836614923282E-3</v>
      </c>
      <c r="G32" s="8">
        <v>1.1935836614923286E-3</v>
      </c>
      <c r="H32" s="8">
        <v>1.1935836614923284E-3</v>
      </c>
      <c r="I32" s="8">
        <v>1.1935836614923284E-3</v>
      </c>
      <c r="J32" s="8">
        <v>1.1935836614923284E-3</v>
      </c>
      <c r="K32" s="8">
        <v>1.1935836614923286E-3</v>
      </c>
      <c r="L32" s="8">
        <v>1.1935836614923284E-3</v>
      </c>
      <c r="M32" s="8">
        <v>1.1935836614923284E-3</v>
      </c>
      <c r="N32" s="8">
        <v>1.1935836614923286E-3</v>
      </c>
      <c r="O32" s="8">
        <v>5.3412621402437396E-4</v>
      </c>
      <c r="P32" s="8">
        <v>2.1475357027810586E-4</v>
      </c>
      <c r="Q32" s="8">
        <v>2.5292976983390945E-4</v>
      </c>
      <c r="R32" s="8">
        <v>3.0376670716889426E-4</v>
      </c>
      <c r="S32" s="8">
        <v>7.2429067400933793E-3</v>
      </c>
      <c r="T32" s="8">
        <v>2.7023744458614198E-3</v>
      </c>
      <c r="U32" s="8">
        <v>8.4624529024198585E-4</v>
      </c>
      <c r="V32" s="8">
        <v>1.1907189789204741E-3</v>
      </c>
      <c r="W32" s="8">
        <v>1.6305834601083064E-3</v>
      </c>
      <c r="X32" s="8">
        <v>2.0673011935395951E-3</v>
      </c>
      <c r="Y32" s="8">
        <v>1.9294363017774837E-3</v>
      </c>
      <c r="Z32" s="8">
        <v>1.9606000796007234E-3</v>
      </c>
      <c r="AA32" s="8">
        <v>1.9586398561840276E-3</v>
      </c>
      <c r="AB32" s="8">
        <v>1.9586398561840272E-3</v>
      </c>
      <c r="AC32" s="8">
        <v>1.9586398561840268E-3</v>
      </c>
      <c r="AD32" s="8">
        <v>1.9586398561840272E-3</v>
      </c>
      <c r="AE32" s="8">
        <v>1.9586398561840272E-3</v>
      </c>
      <c r="AF32" s="8">
        <v>1.9586398561840272E-3</v>
      </c>
      <c r="AG32" s="8">
        <v>1.9586398561840276E-3</v>
      </c>
      <c r="AH32" s="8">
        <v>1.9586398561840276E-3</v>
      </c>
      <c r="AI32" s="8">
        <v>1.9586398561840268E-3</v>
      </c>
      <c r="AJ32" s="8">
        <v>1.9586398561840268E-3</v>
      </c>
      <c r="AK32" s="8">
        <v>1.9586398561840276E-3</v>
      </c>
      <c r="AL32" s="8">
        <v>1.9586398561840272E-3</v>
      </c>
      <c r="AM32" s="8">
        <v>1.9586398561840268E-3</v>
      </c>
      <c r="AN32" s="8">
        <v>1.9586398561840276E-3</v>
      </c>
      <c r="AO32" s="8">
        <v>1.9586398561840268E-3</v>
      </c>
      <c r="AP32" s="8">
        <v>1.9586398561840276E-3</v>
      </c>
      <c r="AQ32" s="8">
        <v>1.9586398561840276E-3</v>
      </c>
      <c r="AR32" s="8">
        <v>1.9586398561840276E-3</v>
      </c>
      <c r="AS32" s="8">
        <v>1.9586398561840263E-3</v>
      </c>
      <c r="AT32" s="8">
        <v>1.9586398561840268E-3</v>
      </c>
      <c r="AU32" s="8">
        <v>1.9586398561840268E-3</v>
      </c>
      <c r="AV32" s="8">
        <v>1.9586398561840281E-3</v>
      </c>
      <c r="AW32" s="8">
        <v>1.9586398561840272E-3</v>
      </c>
      <c r="AX32" s="8">
        <v>1.9586398561840285E-3</v>
      </c>
      <c r="AY32" s="8">
        <v>1.9586398561840272E-3</v>
      </c>
      <c r="AZ32" s="8">
        <v>1.9586398561840272E-3</v>
      </c>
      <c r="BA32" s="8">
        <v>1.9586398561840281E-3</v>
      </c>
    </row>
    <row r="33" spans="1:53" x14ac:dyDescent="0.35">
      <c r="A33" t="s">
        <v>50</v>
      </c>
      <c r="C33" s="6">
        <f>SUM(C2:C32)</f>
        <v>1</v>
      </c>
      <c r="D33" s="6">
        <f t="shared" ref="D33:BA33" si="0">SUM(D2:D32)</f>
        <v>1</v>
      </c>
      <c r="E33" s="6">
        <f t="shared" si="0"/>
        <v>1.0000000000000002</v>
      </c>
      <c r="F33" s="6">
        <f t="shared" si="0"/>
        <v>0.99999999999999989</v>
      </c>
      <c r="G33" s="6">
        <f t="shared" si="0"/>
        <v>1.0000000000000002</v>
      </c>
      <c r="H33" s="6">
        <f t="shared" si="0"/>
        <v>1</v>
      </c>
      <c r="I33" s="6">
        <f t="shared" si="0"/>
        <v>1</v>
      </c>
      <c r="J33" s="6">
        <f t="shared" si="0"/>
        <v>1</v>
      </c>
      <c r="K33" s="6">
        <f t="shared" si="0"/>
        <v>1.0000000000000004</v>
      </c>
      <c r="L33" s="6">
        <f t="shared" si="0"/>
        <v>1</v>
      </c>
      <c r="M33" s="6">
        <f t="shared" si="0"/>
        <v>1</v>
      </c>
      <c r="N33" s="6">
        <f t="shared" si="0"/>
        <v>1</v>
      </c>
      <c r="O33" s="6">
        <f t="shared" si="0"/>
        <v>1</v>
      </c>
      <c r="P33" s="6">
        <f t="shared" si="0"/>
        <v>1</v>
      </c>
      <c r="Q33" s="6">
        <f t="shared" si="0"/>
        <v>1.0000000000000002</v>
      </c>
      <c r="R33" s="6">
        <f t="shared" si="0"/>
        <v>1.0000000000000002</v>
      </c>
      <c r="S33" s="6">
        <f t="shared" si="0"/>
        <v>0.99999999999999967</v>
      </c>
      <c r="T33" s="6">
        <f t="shared" si="0"/>
        <v>1.0000000000000002</v>
      </c>
      <c r="U33" s="6">
        <f t="shared" si="0"/>
        <v>1</v>
      </c>
      <c r="V33" s="6">
        <f t="shared" si="0"/>
        <v>1.0000000000000002</v>
      </c>
      <c r="W33" s="6">
        <f t="shared" si="0"/>
        <v>1</v>
      </c>
      <c r="X33" s="6">
        <f t="shared" si="0"/>
        <v>1.0000000000000002</v>
      </c>
      <c r="Y33" s="6">
        <f t="shared" si="0"/>
        <v>0.99999999999999989</v>
      </c>
      <c r="Z33" s="6">
        <f t="shared" si="0"/>
        <v>1.0000000000000002</v>
      </c>
      <c r="AA33" s="6">
        <f t="shared" si="0"/>
        <v>1.0000000000000002</v>
      </c>
      <c r="AB33" s="6">
        <f t="shared" si="0"/>
        <v>1.0000000000000002</v>
      </c>
      <c r="AC33" s="6">
        <f t="shared" si="0"/>
        <v>1</v>
      </c>
      <c r="AD33" s="6">
        <f t="shared" si="0"/>
        <v>1.0000000000000002</v>
      </c>
      <c r="AE33" s="6">
        <f t="shared" si="0"/>
        <v>1.0000000000000002</v>
      </c>
      <c r="AF33" s="6">
        <f t="shared" si="0"/>
        <v>1</v>
      </c>
      <c r="AG33" s="6">
        <f t="shared" si="0"/>
        <v>1.0000000000000002</v>
      </c>
      <c r="AH33" s="6">
        <f t="shared" si="0"/>
        <v>1.0000000000000002</v>
      </c>
      <c r="AI33" s="6">
        <f t="shared" si="0"/>
        <v>1</v>
      </c>
      <c r="AJ33" s="6">
        <f t="shared" si="0"/>
        <v>1</v>
      </c>
      <c r="AK33" s="6">
        <f t="shared" si="0"/>
        <v>1.0000000000000002</v>
      </c>
      <c r="AL33" s="6">
        <f t="shared" si="0"/>
        <v>1</v>
      </c>
      <c r="AM33" s="6">
        <f t="shared" si="0"/>
        <v>1</v>
      </c>
      <c r="AN33" s="6">
        <f t="shared" si="0"/>
        <v>1</v>
      </c>
      <c r="AO33" s="6">
        <f t="shared" si="0"/>
        <v>1</v>
      </c>
      <c r="AP33" s="6">
        <f t="shared" si="0"/>
        <v>1.0000000000000002</v>
      </c>
      <c r="AQ33" s="6">
        <f t="shared" si="0"/>
        <v>1.0000000000000002</v>
      </c>
      <c r="AR33" s="6">
        <f t="shared" si="0"/>
        <v>1.0000000000000002</v>
      </c>
      <c r="AS33" s="6">
        <f t="shared" si="0"/>
        <v>0.99999999999999956</v>
      </c>
      <c r="AT33" s="6">
        <f t="shared" si="0"/>
        <v>1</v>
      </c>
      <c r="AU33" s="6">
        <f t="shared" si="0"/>
        <v>1</v>
      </c>
      <c r="AV33" s="6">
        <f t="shared" si="0"/>
        <v>1.0000000000000002</v>
      </c>
      <c r="AW33" s="6">
        <f t="shared" si="0"/>
        <v>1</v>
      </c>
      <c r="AX33" s="6">
        <f t="shared" si="0"/>
        <v>1.0000000000000004</v>
      </c>
      <c r="AY33" s="6">
        <f t="shared" si="0"/>
        <v>1</v>
      </c>
      <c r="AZ33" s="6">
        <f t="shared" si="0"/>
        <v>1</v>
      </c>
      <c r="BA33" s="6">
        <f t="shared" si="0"/>
        <v>1.0000000000000002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AZ33"/>
  <sheetViews>
    <sheetView zoomScale="51" zoomScaleNormal="51" workbookViewId="0">
      <selection activeCell="M41" sqref="M41"/>
    </sheetView>
  </sheetViews>
  <sheetFormatPr baseColWidth="10" defaultColWidth="10.6328125" defaultRowHeight="14.5" x14ac:dyDescent="0.35"/>
  <sheetData>
    <row r="1" spans="1:52" x14ac:dyDescent="0.35">
      <c r="A1" t="s">
        <v>51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 x14ac:dyDescent="0.35">
      <c r="A2" t="s">
        <v>19</v>
      </c>
      <c r="B2" s="8">
        <v>3.4662045060658585E-2</v>
      </c>
      <c r="C2" s="8">
        <v>3.4662045060658578E-2</v>
      </c>
      <c r="D2" s="8">
        <v>3.4662045060658571E-2</v>
      </c>
      <c r="E2" s="8">
        <v>3.4662045060658585E-2</v>
      </c>
      <c r="F2" s="8">
        <v>3.4662045060658571E-2</v>
      </c>
      <c r="G2" s="8">
        <v>3.4662045060658578E-2</v>
      </c>
      <c r="H2" s="8">
        <v>3.4662045060658585E-2</v>
      </c>
      <c r="I2" s="8">
        <v>3.4602076124567477E-2</v>
      </c>
      <c r="J2" s="8">
        <v>3.4602076124567477E-2</v>
      </c>
      <c r="K2" s="8">
        <v>3.4602076124567477E-2</v>
      </c>
      <c r="L2" s="8">
        <v>3.4602076124567477E-2</v>
      </c>
      <c r="M2" s="8">
        <v>4.5336787564766841E-2</v>
      </c>
      <c r="N2" s="8">
        <v>4.9309664694280081E-2</v>
      </c>
      <c r="O2" s="8">
        <v>3.8410997675123827E-2</v>
      </c>
      <c r="P2" s="8">
        <v>4.0966816878328552E-2</v>
      </c>
      <c r="Q2" s="8">
        <v>5.2977223282229188E-2</v>
      </c>
      <c r="R2" s="8">
        <v>4.8788865428909374E-2</v>
      </c>
      <c r="S2" s="8">
        <v>5.3641221707450226E-2</v>
      </c>
      <c r="T2" s="8">
        <v>5.0847746304425463E-2</v>
      </c>
      <c r="U2" s="8">
        <v>4.7529761798963732E-2</v>
      </c>
      <c r="V2" s="8">
        <v>4.2620654022173174E-2</v>
      </c>
      <c r="W2" s="8">
        <v>4.1658717897122777E-2</v>
      </c>
      <c r="X2" s="8">
        <v>4.1657243090179506E-2</v>
      </c>
      <c r="Y2" s="8">
        <v>4.1662363328212278E-2</v>
      </c>
      <c r="Z2" s="8">
        <v>4.1662363328212285E-2</v>
      </c>
      <c r="AA2" s="8">
        <v>4.1662363328212271E-2</v>
      </c>
      <c r="AB2" s="8">
        <v>4.1662363328212271E-2</v>
      </c>
      <c r="AC2" s="8">
        <v>4.1662363328212292E-2</v>
      </c>
      <c r="AD2" s="8">
        <v>4.1662363328212278E-2</v>
      </c>
      <c r="AE2" s="8">
        <v>4.0935874636467751E-2</v>
      </c>
      <c r="AF2" s="8">
        <v>4.0221522428528736E-2</v>
      </c>
      <c r="AG2" s="8">
        <v>4.0221522428528743E-2</v>
      </c>
      <c r="AH2" s="8">
        <v>4.0221522428528743E-2</v>
      </c>
      <c r="AI2" s="8">
        <v>4.022152242852875E-2</v>
      </c>
      <c r="AJ2" s="8">
        <v>4.0221522428528722E-2</v>
      </c>
      <c r="AK2" s="8">
        <v>4.0221522428528722E-2</v>
      </c>
      <c r="AL2" s="8">
        <v>4.0221522428528743E-2</v>
      </c>
      <c r="AM2" s="8">
        <v>4.0221522428528729E-2</v>
      </c>
      <c r="AN2" s="8">
        <v>4.0221522428528736E-2</v>
      </c>
      <c r="AO2" s="8">
        <v>4.0221522428528722E-2</v>
      </c>
      <c r="AP2" s="8">
        <v>4.0221522428528729E-2</v>
      </c>
      <c r="AQ2" s="8">
        <v>4.0221522428528736E-2</v>
      </c>
      <c r="AR2" s="8">
        <v>4.0221522428528743E-2</v>
      </c>
      <c r="AS2" s="8">
        <v>4.0221522428528743E-2</v>
      </c>
      <c r="AT2" s="8">
        <v>4.0221522428528729E-2</v>
      </c>
      <c r="AU2" s="8">
        <v>4.022152242852875E-2</v>
      </c>
      <c r="AV2" s="8">
        <v>4.0221522428528722E-2</v>
      </c>
      <c r="AW2" s="8">
        <v>4.0221522428528729E-2</v>
      </c>
      <c r="AX2" s="8">
        <v>4.0221522428528736E-2</v>
      </c>
      <c r="AY2" s="8">
        <v>4.022152242852875E-2</v>
      </c>
      <c r="AZ2" s="8">
        <v>4.0221522428528736E-2</v>
      </c>
    </row>
    <row r="3" spans="1:52" x14ac:dyDescent="0.35">
      <c r="A3" t="s">
        <v>20</v>
      </c>
      <c r="B3" s="8">
        <v>8.6655112651646462E-3</v>
      </c>
      <c r="C3" s="8">
        <v>8.6655112651646445E-3</v>
      </c>
      <c r="D3" s="8">
        <v>8.6655112651646427E-3</v>
      </c>
      <c r="E3" s="8">
        <v>8.6655112651646462E-3</v>
      </c>
      <c r="F3" s="8">
        <v>8.6655112651646427E-3</v>
      </c>
      <c r="G3" s="8">
        <v>8.6655112651646445E-3</v>
      </c>
      <c r="H3" s="8">
        <v>8.6655112651646462E-3</v>
      </c>
      <c r="I3" s="8">
        <v>8.6505190311418692E-3</v>
      </c>
      <c r="J3" s="8">
        <v>8.6505190311418692E-3</v>
      </c>
      <c r="K3" s="8">
        <v>8.6505190311418692E-3</v>
      </c>
      <c r="L3" s="8">
        <v>8.6505190311418692E-3</v>
      </c>
      <c r="M3" s="8">
        <v>6.4766839378238338E-3</v>
      </c>
      <c r="N3" s="8">
        <v>2.7394258163488932E-2</v>
      </c>
      <c r="O3" s="8">
        <v>8.0865258263418574E-2</v>
      </c>
      <c r="P3" s="8">
        <v>0.10651372388365424</v>
      </c>
      <c r="Q3" s="8">
        <v>9.7010240036289802E-2</v>
      </c>
      <c r="R3" s="8">
        <v>9.4212981517893965E-2</v>
      </c>
      <c r="S3" s="8">
        <v>9.4533875113834737E-2</v>
      </c>
      <c r="T3" s="8">
        <v>8.7797108618974634E-2</v>
      </c>
      <c r="U3" s="8">
        <v>6.9765907669823962E-2</v>
      </c>
      <c r="V3" s="8">
        <v>5.0350870683057526E-2</v>
      </c>
      <c r="W3" s="8">
        <v>4.3722888603736965E-2</v>
      </c>
      <c r="X3" s="8">
        <v>4.3721340720773987E-2</v>
      </c>
      <c r="Y3" s="8">
        <v>4.3726714664294869E-2</v>
      </c>
      <c r="Z3" s="8">
        <v>4.3726714664294876E-2</v>
      </c>
      <c r="AA3" s="8">
        <v>4.3726714664294869E-2</v>
      </c>
      <c r="AB3" s="8">
        <v>4.3726714664294869E-2</v>
      </c>
      <c r="AC3" s="8">
        <v>4.3726714664294883E-2</v>
      </c>
      <c r="AD3" s="8">
        <v>4.3726714664294869E-2</v>
      </c>
      <c r="AE3" s="8">
        <v>4.3759862651512695E-2</v>
      </c>
      <c r="AF3" s="8">
        <v>4.3792456879236892E-2</v>
      </c>
      <c r="AG3" s="8">
        <v>4.3792456879236899E-2</v>
      </c>
      <c r="AH3" s="8">
        <v>4.3792456879236899E-2</v>
      </c>
      <c r="AI3" s="8">
        <v>4.3792456879236906E-2</v>
      </c>
      <c r="AJ3" s="8">
        <v>4.3792456879236878E-2</v>
      </c>
      <c r="AK3" s="8">
        <v>4.3792456879236878E-2</v>
      </c>
      <c r="AL3" s="8">
        <v>4.3792456879236899E-2</v>
      </c>
      <c r="AM3" s="8">
        <v>4.3792456879236885E-2</v>
      </c>
      <c r="AN3" s="8">
        <v>4.3792456879236892E-2</v>
      </c>
      <c r="AO3" s="8">
        <v>4.3792456879236871E-2</v>
      </c>
      <c r="AP3" s="8">
        <v>4.3792456879236878E-2</v>
      </c>
      <c r="AQ3" s="8">
        <v>4.3792456879236885E-2</v>
      </c>
      <c r="AR3" s="8">
        <v>4.3792456879236885E-2</v>
      </c>
      <c r="AS3" s="8">
        <v>4.3792456879236885E-2</v>
      </c>
      <c r="AT3" s="8">
        <v>4.3792456879236871E-2</v>
      </c>
      <c r="AU3" s="8">
        <v>4.3792456879236899E-2</v>
      </c>
      <c r="AV3" s="8">
        <v>4.3792456879236871E-2</v>
      </c>
      <c r="AW3" s="8">
        <v>4.3792456879236885E-2</v>
      </c>
      <c r="AX3" s="8">
        <v>4.3792456879236892E-2</v>
      </c>
      <c r="AY3" s="8">
        <v>4.3792456879236906E-2</v>
      </c>
      <c r="AZ3" s="8">
        <v>4.3792456879236885E-2</v>
      </c>
    </row>
    <row r="4" spans="1:52" x14ac:dyDescent="0.35">
      <c r="A4" t="s">
        <v>21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2.2139080822912117E-5</v>
      </c>
      <c r="T4" s="8">
        <v>3.3898497536283643E-5</v>
      </c>
      <c r="U4" s="8">
        <v>1.3897591169287642E-4</v>
      </c>
      <c r="V4" s="8">
        <v>1.2535486477109758E-4</v>
      </c>
      <c r="W4" s="8">
        <v>5.6295564725841588E-4</v>
      </c>
      <c r="X4" s="8">
        <v>5.6293571743485824E-4</v>
      </c>
      <c r="Y4" s="8">
        <v>5.6300490984070644E-4</v>
      </c>
      <c r="Z4" s="8">
        <v>5.6300490984070655E-4</v>
      </c>
      <c r="AA4" s="8">
        <v>5.6300490984070633E-4</v>
      </c>
      <c r="AB4" s="8">
        <v>5.6300490984070633E-4</v>
      </c>
      <c r="AC4" s="8">
        <v>5.6300490984070666E-4</v>
      </c>
      <c r="AD4" s="8">
        <v>5.6300490984070644E-4</v>
      </c>
      <c r="AE4" s="8">
        <v>5.6343170795939085E-4</v>
      </c>
      <c r="AF4" s="8">
        <v>5.6385137612751366E-4</v>
      </c>
      <c r="AG4" s="8">
        <v>5.6385137612751377E-4</v>
      </c>
      <c r="AH4" s="8">
        <v>5.6385137612751366E-4</v>
      </c>
      <c r="AI4" s="8">
        <v>5.6385137612751388E-4</v>
      </c>
      <c r="AJ4" s="8">
        <v>5.6385137612751345E-4</v>
      </c>
      <c r="AK4" s="8">
        <v>5.6385137612751345E-4</v>
      </c>
      <c r="AL4" s="8">
        <v>5.6385137612751377E-4</v>
      </c>
      <c r="AM4" s="8">
        <v>5.6385137612751355E-4</v>
      </c>
      <c r="AN4" s="8">
        <v>5.6385137612751366E-4</v>
      </c>
      <c r="AO4" s="8">
        <v>5.6385137612751345E-4</v>
      </c>
      <c r="AP4" s="8">
        <v>5.6385137612751355E-4</v>
      </c>
      <c r="AQ4" s="8">
        <v>5.6385137612751355E-4</v>
      </c>
      <c r="AR4" s="8">
        <v>5.6385137612751366E-4</v>
      </c>
      <c r="AS4" s="8">
        <v>5.6385137612751366E-4</v>
      </c>
      <c r="AT4" s="8">
        <v>5.6385137612751355E-4</v>
      </c>
      <c r="AU4" s="8">
        <v>5.6385137612751377E-4</v>
      </c>
      <c r="AV4" s="8">
        <v>5.6385137612751345E-4</v>
      </c>
      <c r="AW4" s="8">
        <v>5.6385137612751355E-4</v>
      </c>
      <c r="AX4" s="8">
        <v>5.6385137612751355E-4</v>
      </c>
      <c r="AY4" s="8">
        <v>5.6385137612751377E-4</v>
      </c>
      <c r="AZ4" s="8">
        <v>5.6385137612751355E-4</v>
      </c>
    </row>
    <row r="5" spans="1:52" x14ac:dyDescent="0.35">
      <c r="A5" t="s">
        <v>22</v>
      </c>
      <c r="B5" s="8">
        <v>6.7590987868284241E-2</v>
      </c>
      <c r="C5" s="8">
        <v>6.7590987868284227E-2</v>
      </c>
      <c r="D5" s="8">
        <v>6.7590987868284227E-2</v>
      </c>
      <c r="E5" s="8">
        <v>6.7590987868284241E-2</v>
      </c>
      <c r="F5" s="8">
        <v>6.7590987868284214E-2</v>
      </c>
      <c r="G5" s="8">
        <v>6.7590987868284227E-2</v>
      </c>
      <c r="H5" s="8">
        <v>6.7590987868284241E-2</v>
      </c>
      <c r="I5" s="8">
        <v>6.7474048442906581E-2</v>
      </c>
      <c r="J5" s="8">
        <v>6.7474048442906581E-2</v>
      </c>
      <c r="K5" s="8">
        <v>6.7474048442906581E-2</v>
      </c>
      <c r="L5" s="8">
        <v>6.7474048442906581E-2</v>
      </c>
      <c r="M5" s="8">
        <v>6.3471502590673579E-2</v>
      </c>
      <c r="N5" s="8">
        <v>5.8075827306596536E-2</v>
      </c>
      <c r="O5" s="8">
        <v>4.9529970686343877E-2</v>
      </c>
      <c r="P5" s="8">
        <v>4.7521507578861123E-2</v>
      </c>
      <c r="Q5" s="8">
        <v>4.5409048527625014E-2</v>
      </c>
      <c r="R5" s="8">
        <v>4.2620158305713939E-2</v>
      </c>
      <c r="S5" s="8">
        <v>3.8964782248325322E-2</v>
      </c>
      <c r="T5" s="8">
        <v>3.7966317240637676E-2</v>
      </c>
      <c r="U5" s="8">
        <v>3.6967592510305125E-2</v>
      </c>
      <c r="V5" s="8">
        <v>3.572613645976281E-2</v>
      </c>
      <c r="W5" s="8">
        <v>3.5090902012441257E-2</v>
      </c>
      <c r="X5" s="8">
        <v>3.5089659720106164E-2</v>
      </c>
      <c r="Y5" s="8">
        <v>3.5093972713404038E-2</v>
      </c>
      <c r="Z5" s="8">
        <v>3.5093972713404038E-2</v>
      </c>
      <c r="AA5" s="8">
        <v>3.5093972713404031E-2</v>
      </c>
      <c r="AB5" s="8">
        <v>3.5093972713404031E-2</v>
      </c>
      <c r="AC5" s="8">
        <v>3.5093972713404045E-2</v>
      </c>
      <c r="AD5" s="8">
        <v>3.5093972713404038E-2</v>
      </c>
      <c r="AE5" s="8">
        <v>3.5120576462802033E-2</v>
      </c>
      <c r="AF5" s="8">
        <v>3.5146735778615018E-2</v>
      </c>
      <c r="AG5" s="8">
        <v>3.5146735778615025E-2</v>
      </c>
      <c r="AH5" s="8">
        <v>3.5146735778615025E-2</v>
      </c>
      <c r="AI5" s="8">
        <v>3.5146735778615032E-2</v>
      </c>
      <c r="AJ5" s="8">
        <v>3.5146735778615004E-2</v>
      </c>
      <c r="AK5" s="8">
        <v>3.5146735778615004E-2</v>
      </c>
      <c r="AL5" s="8">
        <v>3.5146735778615025E-2</v>
      </c>
      <c r="AM5" s="8">
        <v>3.5146735778615011E-2</v>
      </c>
      <c r="AN5" s="8">
        <v>3.5146735778615018E-2</v>
      </c>
      <c r="AO5" s="8">
        <v>3.5146735778615004E-2</v>
      </c>
      <c r="AP5" s="8">
        <v>3.5146735778615011E-2</v>
      </c>
      <c r="AQ5" s="8">
        <v>3.5146735778615018E-2</v>
      </c>
      <c r="AR5" s="8">
        <v>3.5146735778615025E-2</v>
      </c>
      <c r="AS5" s="8">
        <v>3.5146735778615025E-2</v>
      </c>
      <c r="AT5" s="8">
        <v>3.5146735778615018E-2</v>
      </c>
      <c r="AU5" s="8">
        <v>3.5146735778615032E-2</v>
      </c>
      <c r="AV5" s="8">
        <v>3.5146735778615011E-2</v>
      </c>
      <c r="AW5" s="8">
        <v>3.5146735778615018E-2</v>
      </c>
      <c r="AX5" s="8">
        <v>3.5146735778615025E-2</v>
      </c>
      <c r="AY5" s="8">
        <v>3.5146735778615032E-2</v>
      </c>
      <c r="AZ5" s="8">
        <v>3.5146735778615018E-2</v>
      </c>
    </row>
    <row r="6" spans="1:52" x14ac:dyDescent="0.35">
      <c r="A6" t="s">
        <v>23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6.880158867821972E-4</v>
      </c>
      <c r="R6" s="8">
        <v>5.6079155665413071E-4</v>
      </c>
      <c r="S6" s="8">
        <v>4.4278161645824231E-4</v>
      </c>
      <c r="T6" s="8">
        <v>3.3898497536283642E-4</v>
      </c>
      <c r="U6" s="8">
        <v>2.7795182338575283E-5</v>
      </c>
      <c r="V6" s="8">
        <v>1.2535486477109758E-4</v>
      </c>
      <c r="W6" s="8">
        <v>9.3825941209735981E-5</v>
      </c>
      <c r="X6" s="8">
        <v>9.3822619572476369E-5</v>
      </c>
      <c r="Y6" s="8">
        <v>9.383415164011775E-5</v>
      </c>
      <c r="Z6" s="8">
        <v>9.383415164011775E-5</v>
      </c>
      <c r="AA6" s="8">
        <v>9.3834151640117736E-5</v>
      </c>
      <c r="AB6" s="8">
        <v>9.3834151640117736E-5</v>
      </c>
      <c r="AC6" s="8">
        <v>9.383415164011779E-5</v>
      </c>
      <c r="AD6" s="8">
        <v>9.3834151640117763E-5</v>
      </c>
      <c r="AE6" s="8">
        <v>9.3905284659898507E-5</v>
      </c>
      <c r="AF6" s="8">
        <v>9.3975229354585638E-5</v>
      </c>
      <c r="AG6" s="8">
        <v>9.3975229354585638E-5</v>
      </c>
      <c r="AH6" s="8">
        <v>9.3975229354585638E-5</v>
      </c>
      <c r="AI6" s="8">
        <v>9.3975229354585651E-5</v>
      </c>
      <c r="AJ6" s="8">
        <v>9.3975229354585583E-5</v>
      </c>
      <c r="AK6" s="8">
        <v>9.3975229354585597E-5</v>
      </c>
      <c r="AL6" s="8">
        <v>9.3975229354585651E-5</v>
      </c>
      <c r="AM6" s="8">
        <v>9.397522935458561E-5</v>
      </c>
      <c r="AN6" s="8">
        <v>9.3975229354585624E-5</v>
      </c>
      <c r="AO6" s="8">
        <v>9.3975229354585583E-5</v>
      </c>
      <c r="AP6" s="8">
        <v>9.397522935458561E-5</v>
      </c>
      <c r="AQ6" s="8">
        <v>9.3975229354585624E-5</v>
      </c>
      <c r="AR6" s="8">
        <v>9.3975229354585624E-5</v>
      </c>
      <c r="AS6" s="8">
        <v>9.3975229354585638E-5</v>
      </c>
      <c r="AT6" s="8">
        <v>9.3975229354585597E-5</v>
      </c>
      <c r="AU6" s="8">
        <v>9.3975229354585651E-5</v>
      </c>
      <c r="AV6" s="8">
        <v>9.3975229354585583E-5</v>
      </c>
      <c r="AW6" s="8">
        <v>9.397522935458561E-5</v>
      </c>
      <c r="AX6" s="8">
        <v>9.397522935458561E-5</v>
      </c>
      <c r="AY6" s="8">
        <v>9.3975229354585651E-5</v>
      </c>
      <c r="AZ6" s="8">
        <v>9.3975229354585597E-5</v>
      </c>
    </row>
    <row r="7" spans="1:52" x14ac:dyDescent="0.35">
      <c r="A7" t="s">
        <v>24</v>
      </c>
      <c r="B7" s="8">
        <v>1.7331022530329291E-3</v>
      </c>
      <c r="C7" s="8">
        <v>1.7331022530329286E-3</v>
      </c>
      <c r="D7" s="8">
        <v>1.7331022530329284E-3</v>
      </c>
      <c r="E7" s="8">
        <v>1.7331022530329293E-3</v>
      </c>
      <c r="F7" s="8">
        <v>1.7331022530329284E-3</v>
      </c>
      <c r="G7" s="8">
        <v>1.7331022530329288E-3</v>
      </c>
      <c r="H7" s="8">
        <v>1.7331022530329291E-3</v>
      </c>
      <c r="I7" s="8">
        <v>1.7301038062283738E-3</v>
      </c>
      <c r="J7" s="8">
        <v>1.7301038062283735E-3</v>
      </c>
      <c r="K7" s="8">
        <v>1.7301038062283738E-3</v>
      </c>
      <c r="L7" s="8">
        <v>1.7301038062283738E-3</v>
      </c>
      <c r="M7" s="8">
        <v>2.5906735751295338E-3</v>
      </c>
      <c r="N7" s="8">
        <v>5.4788516326977864E-3</v>
      </c>
      <c r="O7" s="8">
        <v>5.0540786414636609E-3</v>
      </c>
      <c r="P7" s="8">
        <v>0</v>
      </c>
      <c r="Q7" s="8">
        <v>6.880158867821972E-4</v>
      </c>
      <c r="R7" s="8">
        <v>8.4118733498119609E-3</v>
      </c>
      <c r="S7" s="8">
        <v>7.084505863331877E-3</v>
      </c>
      <c r="T7" s="8">
        <v>5.7627445811682188E-3</v>
      </c>
      <c r="U7" s="8">
        <v>2.2236145870860227E-2</v>
      </c>
      <c r="V7" s="8">
        <v>1.8803229715664636E-2</v>
      </c>
      <c r="W7" s="8">
        <v>2.3081181537595051E-2</v>
      </c>
      <c r="X7" s="8">
        <v>2.3080364414829187E-2</v>
      </c>
      <c r="Y7" s="8">
        <v>2.3083201303468966E-2</v>
      </c>
      <c r="Z7" s="8">
        <v>2.3083201303468966E-2</v>
      </c>
      <c r="AA7" s="8">
        <v>2.3083201303468963E-2</v>
      </c>
      <c r="AB7" s="8">
        <v>2.3083201303468963E-2</v>
      </c>
      <c r="AC7" s="8">
        <v>2.3083201303468973E-2</v>
      </c>
      <c r="AD7" s="8">
        <v>2.3083201303468966E-2</v>
      </c>
      <c r="AE7" s="8">
        <v>2.3100700026335026E-2</v>
      </c>
      <c r="AF7" s="8">
        <v>2.311790642122806E-2</v>
      </c>
      <c r="AG7" s="8">
        <v>2.3117906421228063E-2</v>
      </c>
      <c r="AH7" s="8">
        <v>2.3117906421228063E-2</v>
      </c>
      <c r="AI7" s="8">
        <v>2.3117906421228067E-2</v>
      </c>
      <c r="AJ7" s="8">
        <v>2.311790642122805E-2</v>
      </c>
      <c r="AK7" s="8">
        <v>2.311790642122805E-2</v>
      </c>
      <c r="AL7" s="8">
        <v>2.3117906421228063E-2</v>
      </c>
      <c r="AM7" s="8">
        <v>2.3117906421228053E-2</v>
      </c>
      <c r="AN7" s="8">
        <v>2.311790642122806E-2</v>
      </c>
      <c r="AO7" s="8">
        <v>2.311790642122805E-2</v>
      </c>
      <c r="AP7" s="8">
        <v>2.3117906421228053E-2</v>
      </c>
      <c r="AQ7" s="8">
        <v>2.311790642122806E-2</v>
      </c>
      <c r="AR7" s="8">
        <v>2.311790642122806E-2</v>
      </c>
      <c r="AS7" s="8">
        <v>2.3117906421228063E-2</v>
      </c>
      <c r="AT7" s="8">
        <v>2.3117906421228056E-2</v>
      </c>
      <c r="AU7" s="8">
        <v>2.3117906421228067E-2</v>
      </c>
      <c r="AV7" s="8">
        <v>2.3117906421228053E-2</v>
      </c>
      <c r="AW7" s="8">
        <v>2.3117906421228056E-2</v>
      </c>
      <c r="AX7" s="8">
        <v>2.311790642122806E-2</v>
      </c>
      <c r="AY7" s="8">
        <v>2.311790642122807E-2</v>
      </c>
      <c r="AZ7" s="8">
        <v>2.311790642122806E-2</v>
      </c>
    </row>
    <row r="8" spans="1:52" x14ac:dyDescent="0.35">
      <c r="A8" t="s">
        <v>25</v>
      </c>
      <c r="B8" s="8">
        <v>0.25996533795493931</v>
      </c>
      <c r="C8" s="8">
        <v>0.25996533795493931</v>
      </c>
      <c r="D8" s="8">
        <v>0.25996533795493926</v>
      </c>
      <c r="E8" s="8">
        <v>0.25996533795493937</v>
      </c>
      <c r="F8" s="8">
        <v>0.25996533795493926</v>
      </c>
      <c r="G8" s="8">
        <v>0.25996533795493931</v>
      </c>
      <c r="H8" s="8">
        <v>0.25996533795493937</v>
      </c>
      <c r="I8" s="8">
        <v>0.25951557093425609</v>
      </c>
      <c r="J8" s="8">
        <v>0.25951557093425609</v>
      </c>
      <c r="K8" s="8">
        <v>0.25951557093425603</v>
      </c>
      <c r="L8" s="8">
        <v>0.25951557093425603</v>
      </c>
      <c r="M8" s="8">
        <v>0.4015544041450777</v>
      </c>
      <c r="N8" s="8">
        <v>0.41639272408503175</v>
      </c>
      <c r="O8" s="8">
        <v>0.41443444860002021</v>
      </c>
      <c r="P8" s="8">
        <v>0.39328144203195414</v>
      </c>
      <c r="Q8" s="8">
        <v>0.36808849942847549</v>
      </c>
      <c r="R8" s="8">
        <v>0.3392788917757491</v>
      </c>
      <c r="S8" s="8">
        <v>0.3188027638499345</v>
      </c>
      <c r="T8" s="8">
        <v>0.33220527585557968</v>
      </c>
      <c r="U8" s="8">
        <v>0.37801447980462383</v>
      </c>
      <c r="V8" s="8">
        <v>0.4074033105060671</v>
      </c>
      <c r="W8" s="8">
        <v>0.3753037648389439</v>
      </c>
      <c r="X8" s="8">
        <v>0.37529047828990547</v>
      </c>
      <c r="Y8" s="8">
        <v>0.37533660656047096</v>
      </c>
      <c r="Z8" s="8">
        <v>0.37533660656047102</v>
      </c>
      <c r="AA8" s="8">
        <v>0.37533660656047096</v>
      </c>
      <c r="AB8" s="8">
        <v>0.37533660656047096</v>
      </c>
      <c r="AC8" s="8">
        <v>0.37533660656047108</v>
      </c>
      <c r="AD8" s="8">
        <v>0.37533660656047096</v>
      </c>
      <c r="AE8" s="8">
        <v>0.3756211386395939</v>
      </c>
      <c r="AF8" s="8">
        <v>0.37590091741834247</v>
      </c>
      <c r="AG8" s="8">
        <v>0.37590091741834253</v>
      </c>
      <c r="AH8" s="8">
        <v>0.37590091741834253</v>
      </c>
      <c r="AI8" s="8">
        <v>0.37590091741834264</v>
      </c>
      <c r="AJ8" s="8">
        <v>0.37590091741834236</v>
      </c>
      <c r="AK8" s="8">
        <v>0.37590091741834236</v>
      </c>
      <c r="AL8" s="8">
        <v>0.37590091741834253</v>
      </c>
      <c r="AM8" s="8">
        <v>0.37590091741834242</v>
      </c>
      <c r="AN8" s="8">
        <v>0.37590091741834247</v>
      </c>
      <c r="AO8" s="8">
        <v>0.37590091741834231</v>
      </c>
      <c r="AP8" s="8">
        <v>0.37590091741834236</v>
      </c>
      <c r="AQ8" s="8">
        <v>0.37590091741834242</v>
      </c>
      <c r="AR8" s="8">
        <v>0.37590091741834247</v>
      </c>
      <c r="AS8" s="8">
        <v>0.37590091741834247</v>
      </c>
      <c r="AT8" s="8">
        <v>0.37590091741834231</v>
      </c>
      <c r="AU8" s="8">
        <v>0.37590091741834253</v>
      </c>
      <c r="AV8" s="8">
        <v>0.37590091741834231</v>
      </c>
      <c r="AW8" s="8">
        <v>0.37590091741834242</v>
      </c>
      <c r="AX8" s="8">
        <v>0.37590091741834242</v>
      </c>
      <c r="AY8" s="8">
        <v>0.37590091741834253</v>
      </c>
      <c r="AZ8" s="8">
        <v>0.37590091741834236</v>
      </c>
    </row>
    <row r="9" spans="1:52" x14ac:dyDescent="0.35">
      <c r="A9" t="s">
        <v>26</v>
      </c>
      <c r="B9" s="8">
        <v>5.1993067590987881E-2</v>
      </c>
      <c r="C9" s="8">
        <v>5.1993067590987867E-2</v>
      </c>
      <c r="D9" s="8">
        <v>5.199306759098786E-2</v>
      </c>
      <c r="E9" s="8">
        <v>5.1993067590987874E-2</v>
      </c>
      <c r="F9" s="8">
        <v>5.1993067590987853E-2</v>
      </c>
      <c r="G9" s="8">
        <v>5.1993067590987867E-2</v>
      </c>
      <c r="H9" s="8">
        <v>5.1993067590987867E-2</v>
      </c>
      <c r="I9" s="8">
        <v>5.1903114186851215E-2</v>
      </c>
      <c r="J9" s="8">
        <v>5.1903114186851215E-2</v>
      </c>
      <c r="K9" s="8">
        <v>5.1903114186851208E-2</v>
      </c>
      <c r="L9" s="8">
        <v>5.1903114186851208E-2</v>
      </c>
      <c r="M9" s="8">
        <v>3.8860103626943004E-2</v>
      </c>
      <c r="N9" s="8">
        <v>3.2873109796186718E-2</v>
      </c>
      <c r="O9" s="8">
        <v>1.3140604467805518E-2</v>
      </c>
      <c r="P9" s="8">
        <v>1.6386726751331421E-2</v>
      </c>
      <c r="Q9" s="8">
        <v>3.4400794339109864E-2</v>
      </c>
      <c r="R9" s="8">
        <v>2.5235620049435883E-2</v>
      </c>
      <c r="S9" s="8">
        <v>2.2139080822912115E-2</v>
      </c>
      <c r="T9" s="8">
        <v>1.8644173644956002E-2</v>
      </c>
      <c r="U9" s="8">
        <v>1.8900723990231193E-2</v>
      </c>
      <c r="V9" s="8">
        <v>1.5669358096387198E-2</v>
      </c>
      <c r="W9" s="8">
        <v>1.8765188241947197E-2</v>
      </c>
      <c r="X9" s="8">
        <v>1.8764523914495273E-2</v>
      </c>
      <c r="Y9" s="8">
        <v>1.8766830328023551E-2</v>
      </c>
      <c r="Z9" s="8">
        <v>1.8766830328023551E-2</v>
      </c>
      <c r="AA9" s="8">
        <v>1.8766830328023548E-2</v>
      </c>
      <c r="AB9" s="8">
        <v>1.8766830328023548E-2</v>
      </c>
      <c r="AC9" s="8">
        <v>1.8766830328023554E-2</v>
      </c>
      <c r="AD9" s="8">
        <v>1.8766830328023551E-2</v>
      </c>
      <c r="AE9" s="8">
        <v>1.8781056931979696E-2</v>
      </c>
      <c r="AF9" s="8">
        <v>1.8795045870917123E-2</v>
      </c>
      <c r="AG9" s="8">
        <v>1.8795045870917123E-2</v>
      </c>
      <c r="AH9" s="8">
        <v>1.8795045870917123E-2</v>
      </c>
      <c r="AI9" s="8">
        <v>1.8795045870917126E-2</v>
      </c>
      <c r="AJ9" s="8">
        <v>1.8795045870917113E-2</v>
      </c>
      <c r="AK9" s="8">
        <v>1.8795045870917113E-2</v>
      </c>
      <c r="AL9" s="8">
        <v>1.8795045870917123E-2</v>
      </c>
      <c r="AM9" s="8">
        <v>1.8795045870917116E-2</v>
      </c>
      <c r="AN9" s="8">
        <v>1.8795045870917119E-2</v>
      </c>
      <c r="AO9" s="8">
        <v>1.8795045870917113E-2</v>
      </c>
      <c r="AP9" s="8">
        <v>1.8795045870917116E-2</v>
      </c>
      <c r="AQ9" s="8">
        <v>1.8795045870917119E-2</v>
      </c>
      <c r="AR9" s="8">
        <v>1.8795045870917123E-2</v>
      </c>
      <c r="AS9" s="8">
        <v>1.8795045870917119E-2</v>
      </c>
      <c r="AT9" s="8">
        <v>1.8795045870917116E-2</v>
      </c>
      <c r="AU9" s="8">
        <v>1.8795045870917123E-2</v>
      </c>
      <c r="AV9" s="8">
        <v>1.8795045870917113E-2</v>
      </c>
      <c r="AW9" s="8">
        <v>1.8795045870917119E-2</v>
      </c>
      <c r="AX9" s="8">
        <v>1.8795045870917119E-2</v>
      </c>
      <c r="AY9" s="8">
        <v>1.8795045870917126E-2</v>
      </c>
      <c r="AZ9" s="8">
        <v>1.8795045870917119E-2</v>
      </c>
    </row>
    <row r="10" spans="1:52" x14ac:dyDescent="0.35">
      <c r="A10" t="s">
        <v>27</v>
      </c>
      <c r="B10" s="8">
        <v>2.599653379549394E-2</v>
      </c>
      <c r="C10" s="8">
        <v>2.5996533795493933E-2</v>
      </c>
      <c r="D10" s="8">
        <v>2.599653379549393E-2</v>
      </c>
      <c r="E10" s="8">
        <v>2.5996533795493937E-2</v>
      </c>
      <c r="F10" s="8">
        <v>2.5996533795493926E-2</v>
      </c>
      <c r="G10" s="8">
        <v>2.5996533795493933E-2</v>
      </c>
      <c r="H10" s="8">
        <v>2.5996533795493933E-2</v>
      </c>
      <c r="I10" s="8">
        <v>2.5951557093425608E-2</v>
      </c>
      <c r="J10" s="8">
        <v>2.5951557093425608E-2</v>
      </c>
      <c r="K10" s="8">
        <v>2.5951557093425604E-2</v>
      </c>
      <c r="L10" s="8">
        <v>2.5951557093425604E-2</v>
      </c>
      <c r="M10" s="8">
        <v>2.5906735751295335E-2</v>
      </c>
      <c r="N10" s="8">
        <v>3.2873109796186718E-2</v>
      </c>
      <c r="O10" s="8">
        <v>1.0108157282927322E-2</v>
      </c>
      <c r="P10" s="8">
        <v>1.4748054076198279E-2</v>
      </c>
      <c r="Q10" s="8">
        <v>1.6512381282772732E-2</v>
      </c>
      <c r="R10" s="8">
        <v>2.243166226616523E-2</v>
      </c>
      <c r="S10" s="8">
        <v>3.1880276384993446E-2</v>
      </c>
      <c r="T10" s="8">
        <v>3.7288347289912004E-2</v>
      </c>
      <c r="U10" s="8">
        <v>3.9747110744162657E-2</v>
      </c>
      <c r="V10" s="8">
        <v>4.4500976993739637E-2</v>
      </c>
      <c r="W10" s="8">
        <v>4.2034021661961719E-2</v>
      </c>
      <c r="X10" s="8">
        <v>4.2032533568469414E-2</v>
      </c>
      <c r="Y10" s="8">
        <v>4.203769993477275E-2</v>
      </c>
      <c r="Z10" s="8">
        <v>4.2037699934772757E-2</v>
      </c>
      <c r="AA10" s="8">
        <v>4.2037699934772743E-2</v>
      </c>
      <c r="AB10" s="8">
        <v>4.2037699934772743E-2</v>
      </c>
      <c r="AC10" s="8">
        <v>4.2037699934772764E-2</v>
      </c>
      <c r="AD10" s="8">
        <v>4.2037699934772757E-2</v>
      </c>
      <c r="AE10" s="8">
        <v>4.2069567527634522E-2</v>
      </c>
      <c r="AF10" s="8">
        <v>4.210090275085436E-2</v>
      </c>
      <c r="AG10" s="8">
        <v>4.2100902750854367E-2</v>
      </c>
      <c r="AH10" s="8">
        <v>4.2100902750854367E-2</v>
      </c>
      <c r="AI10" s="8">
        <v>4.2100902750854381E-2</v>
      </c>
      <c r="AJ10" s="8">
        <v>4.2100902750854347E-2</v>
      </c>
      <c r="AK10" s="8">
        <v>4.2100902750854347E-2</v>
      </c>
      <c r="AL10" s="8">
        <v>4.2100902750854367E-2</v>
      </c>
      <c r="AM10" s="8">
        <v>4.2100902750854353E-2</v>
      </c>
      <c r="AN10" s="8">
        <v>4.2100902750854367E-2</v>
      </c>
      <c r="AO10" s="8">
        <v>4.2100902750854347E-2</v>
      </c>
      <c r="AP10" s="8">
        <v>4.2100902750854353E-2</v>
      </c>
      <c r="AQ10" s="8">
        <v>4.210090275085436E-2</v>
      </c>
      <c r="AR10" s="8">
        <v>4.2100902750854367E-2</v>
      </c>
      <c r="AS10" s="8">
        <v>4.2100902750854367E-2</v>
      </c>
      <c r="AT10" s="8">
        <v>4.2100902750854347E-2</v>
      </c>
      <c r="AU10" s="8">
        <v>4.2100902750854367E-2</v>
      </c>
      <c r="AV10" s="8">
        <v>4.2100902750854347E-2</v>
      </c>
      <c r="AW10" s="8">
        <v>4.2100902750854353E-2</v>
      </c>
      <c r="AX10" s="8">
        <v>4.2100902750854353E-2</v>
      </c>
      <c r="AY10" s="8">
        <v>4.2100902750854374E-2</v>
      </c>
      <c r="AZ10" s="8">
        <v>4.2100902750854353E-2</v>
      </c>
    </row>
    <row r="11" spans="1:52" x14ac:dyDescent="0.35">
      <c r="A11" t="s">
        <v>28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1.1215831133082614E-3</v>
      </c>
      <c r="S11" s="8">
        <v>1.1069540411456059E-3</v>
      </c>
      <c r="T11" s="8">
        <v>1.0169549260885093E-3</v>
      </c>
      <c r="U11" s="8">
        <v>4.1692773507862925E-4</v>
      </c>
      <c r="V11" s="8">
        <v>3.1338716192774393E-4</v>
      </c>
      <c r="W11" s="8">
        <v>3.7530376483894392E-4</v>
      </c>
      <c r="X11" s="8">
        <v>3.7529047828990548E-4</v>
      </c>
      <c r="Y11" s="8">
        <v>3.75336606560471E-4</v>
      </c>
      <c r="Z11" s="8">
        <v>3.75336606560471E-4</v>
      </c>
      <c r="AA11" s="8">
        <v>3.7533660656047094E-4</v>
      </c>
      <c r="AB11" s="8">
        <v>3.7533660656047094E-4</v>
      </c>
      <c r="AC11" s="8">
        <v>3.7533660656047116E-4</v>
      </c>
      <c r="AD11" s="8">
        <v>3.7533660656047105E-4</v>
      </c>
      <c r="AE11" s="8">
        <v>3.7562113863959403E-4</v>
      </c>
      <c r="AF11" s="8">
        <v>3.7590091741834255E-4</v>
      </c>
      <c r="AG11" s="8">
        <v>3.7590091741834255E-4</v>
      </c>
      <c r="AH11" s="8">
        <v>3.7590091741834255E-4</v>
      </c>
      <c r="AI11" s="8">
        <v>3.759009174183426E-4</v>
      </c>
      <c r="AJ11" s="8">
        <v>3.7590091741834233E-4</v>
      </c>
      <c r="AK11" s="8">
        <v>3.7590091741834239E-4</v>
      </c>
      <c r="AL11" s="8">
        <v>3.759009174183426E-4</v>
      </c>
      <c r="AM11" s="8">
        <v>3.7590091741834244E-4</v>
      </c>
      <c r="AN11" s="8">
        <v>3.759009174183425E-4</v>
      </c>
      <c r="AO11" s="8">
        <v>3.7590091741834233E-4</v>
      </c>
      <c r="AP11" s="8">
        <v>3.7590091741834244E-4</v>
      </c>
      <c r="AQ11" s="8">
        <v>3.759009174183425E-4</v>
      </c>
      <c r="AR11" s="8">
        <v>3.759009174183425E-4</v>
      </c>
      <c r="AS11" s="8">
        <v>3.7590091741834255E-4</v>
      </c>
      <c r="AT11" s="8">
        <v>3.7590091741834239E-4</v>
      </c>
      <c r="AU11" s="8">
        <v>3.759009174183426E-4</v>
      </c>
      <c r="AV11" s="8">
        <v>3.7590091741834233E-4</v>
      </c>
      <c r="AW11" s="8">
        <v>3.7590091741834244E-4</v>
      </c>
      <c r="AX11" s="8">
        <v>3.7590091741834244E-4</v>
      </c>
      <c r="AY11" s="8">
        <v>3.759009174183426E-4</v>
      </c>
      <c r="AZ11" s="8">
        <v>3.7590091741834239E-4</v>
      </c>
    </row>
    <row r="12" spans="1:52" x14ac:dyDescent="0.35">
      <c r="A12" t="s">
        <v>29</v>
      </c>
      <c r="B12" s="8">
        <v>5.1993067590987872E-3</v>
      </c>
      <c r="C12" s="8">
        <v>5.1993067590987855E-3</v>
      </c>
      <c r="D12" s="8">
        <v>5.1993067590987855E-3</v>
      </c>
      <c r="E12" s="8">
        <v>5.1993067590987872E-3</v>
      </c>
      <c r="F12" s="8">
        <v>5.1993067590987855E-3</v>
      </c>
      <c r="G12" s="8">
        <v>5.1993067590987872E-3</v>
      </c>
      <c r="H12" s="8">
        <v>5.1993067590987863E-3</v>
      </c>
      <c r="I12" s="8">
        <v>5.1903114186851208E-3</v>
      </c>
      <c r="J12" s="8">
        <v>5.1903114186851208E-3</v>
      </c>
      <c r="K12" s="8">
        <v>5.1903114186851208E-3</v>
      </c>
      <c r="L12" s="8">
        <v>5.1903114186851208E-3</v>
      </c>
      <c r="M12" s="8">
        <v>3.8860103626943004E-3</v>
      </c>
      <c r="N12" s="8">
        <v>5.4788516326977864E-3</v>
      </c>
      <c r="O12" s="8">
        <v>1.0108157282927322E-2</v>
      </c>
      <c r="P12" s="8">
        <v>1.2290045063498567E-2</v>
      </c>
      <c r="Q12" s="8">
        <v>1.0320238301732959E-2</v>
      </c>
      <c r="R12" s="8">
        <v>1.1215831133082615E-2</v>
      </c>
      <c r="S12" s="8">
        <v>2.656689698749454E-3</v>
      </c>
      <c r="T12" s="8">
        <v>5.0847746304425465E-3</v>
      </c>
      <c r="U12" s="8">
        <v>4.7251809975577983E-3</v>
      </c>
      <c r="V12" s="8">
        <v>5.2231193654623991E-3</v>
      </c>
      <c r="W12" s="8">
        <v>7.5060752967788785E-3</v>
      </c>
      <c r="X12" s="8">
        <v>7.5058095657981093E-3</v>
      </c>
      <c r="Y12" s="8">
        <v>7.5067321312094195E-3</v>
      </c>
      <c r="Z12" s="8">
        <v>7.5067321312094204E-3</v>
      </c>
      <c r="AA12" s="8">
        <v>7.5067321312094187E-3</v>
      </c>
      <c r="AB12" s="8">
        <v>7.5067321312094187E-3</v>
      </c>
      <c r="AC12" s="8">
        <v>7.5067321312094221E-3</v>
      </c>
      <c r="AD12" s="8">
        <v>7.5067321312094204E-3</v>
      </c>
      <c r="AE12" s="8">
        <v>7.5124227727918795E-3</v>
      </c>
      <c r="AF12" s="8">
        <v>7.5180183483668497E-3</v>
      </c>
      <c r="AG12" s="8">
        <v>7.5180183483668514E-3</v>
      </c>
      <c r="AH12" s="8">
        <v>7.5180183483668514E-3</v>
      </c>
      <c r="AI12" s="8">
        <v>7.518018348366854E-3</v>
      </c>
      <c r="AJ12" s="8">
        <v>7.518018348366848E-3</v>
      </c>
      <c r="AK12" s="8">
        <v>7.518018348366848E-3</v>
      </c>
      <c r="AL12" s="8">
        <v>7.5180183483668532E-3</v>
      </c>
      <c r="AM12" s="8">
        <v>7.5180183483668497E-3</v>
      </c>
      <c r="AN12" s="8">
        <v>7.5180183483668514E-3</v>
      </c>
      <c r="AO12" s="8">
        <v>7.5180183483668488E-3</v>
      </c>
      <c r="AP12" s="8">
        <v>7.5180183483668506E-3</v>
      </c>
      <c r="AQ12" s="8">
        <v>7.5180183483668523E-3</v>
      </c>
      <c r="AR12" s="8">
        <v>7.5180183483668532E-3</v>
      </c>
      <c r="AS12" s="8">
        <v>7.5180183483668523E-3</v>
      </c>
      <c r="AT12" s="8">
        <v>7.5180183483668488E-3</v>
      </c>
      <c r="AU12" s="8">
        <v>7.5180183483668532E-3</v>
      </c>
      <c r="AV12" s="8">
        <v>7.5180183483668488E-3</v>
      </c>
      <c r="AW12" s="8">
        <v>7.5180183483668506E-3</v>
      </c>
      <c r="AX12" s="8">
        <v>7.5180183483668506E-3</v>
      </c>
      <c r="AY12" s="8">
        <v>7.518018348366854E-3</v>
      </c>
      <c r="AZ12" s="8">
        <v>7.5180183483668514E-3</v>
      </c>
    </row>
    <row r="13" spans="1:52" x14ac:dyDescent="0.35">
      <c r="A13" t="s">
        <v>30</v>
      </c>
      <c r="B13" s="8">
        <v>6.932409012131717E-2</v>
      </c>
      <c r="C13" s="8">
        <v>6.9324090121317156E-2</v>
      </c>
      <c r="D13" s="8">
        <v>6.9324090121317142E-2</v>
      </c>
      <c r="E13" s="8">
        <v>6.932409012131717E-2</v>
      </c>
      <c r="F13" s="8">
        <v>6.9324090121317142E-2</v>
      </c>
      <c r="G13" s="8">
        <v>6.9324090121317156E-2</v>
      </c>
      <c r="H13" s="8">
        <v>6.932409012131717E-2</v>
      </c>
      <c r="I13" s="8">
        <v>6.9204152249134954E-2</v>
      </c>
      <c r="J13" s="8">
        <v>6.9204152249134954E-2</v>
      </c>
      <c r="K13" s="8">
        <v>6.9204152249134954E-2</v>
      </c>
      <c r="L13" s="8">
        <v>6.9204152249134954E-2</v>
      </c>
      <c r="M13" s="8">
        <v>5.181347150259067E-2</v>
      </c>
      <c r="N13" s="8">
        <v>5.0405435020819636E-2</v>
      </c>
      <c r="O13" s="8">
        <v>5.6605680784393007E-2</v>
      </c>
      <c r="P13" s="8">
        <v>6.3908234330192548E-2</v>
      </c>
      <c r="Q13" s="8">
        <v>7.017762045178412E-2</v>
      </c>
      <c r="R13" s="8">
        <v>7.5146068591653514E-2</v>
      </c>
      <c r="S13" s="8">
        <v>0.12309328937539137</v>
      </c>
      <c r="T13" s="8">
        <v>0.11457692167263871</v>
      </c>
      <c r="U13" s="8">
        <v>0.1078453074736721</v>
      </c>
      <c r="V13" s="8">
        <v>0.10759625892852542</v>
      </c>
      <c r="W13" s="8">
        <v>0.12366259051443203</v>
      </c>
      <c r="X13" s="8">
        <v>0.12365821259652386</v>
      </c>
      <c r="Y13" s="8">
        <v>0.12367341186167519</v>
      </c>
      <c r="Z13" s="8">
        <v>0.1236734118616752</v>
      </c>
      <c r="AA13" s="8">
        <v>0.12367341186167517</v>
      </c>
      <c r="AB13" s="8">
        <v>0.12367341186167517</v>
      </c>
      <c r="AC13" s="8">
        <v>0.12367341186167523</v>
      </c>
      <c r="AD13" s="8">
        <v>0.1236734118616752</v>
      </c>
      <c r="AE13" s="8">
        <v>0.12376716518174621</v>
      </c>
      <c r="AF13" s="8">
        <v>0.12385935228934385</v>
      </c>
      <c r="AG13" s="8">
        <v>0.12385935228934387</v>
      </c>
      <c r="AH13" s="8">
        <v>0.12385935228934387</v>
      </c>
      <c r="AI13" s="8">
        <v>0.1238593522893439</v>
      </c>
      <c r="AJ13" s="8">
        <v>0.1238593522893438</v>
      </c>
      <c r="AK13" s="8">
        <v>0.12385935228934379</v>
      </c>
      <c r="AL13" s="8">
        <v>0.12385935228934386</v>
      </c>
      <c r="AM13" s="8">
        <v>0.12385935228934382</v>
      </c>
      <c r="AN13" s="8">
        <v>0.12385935228934386</v>
      </c>
      <c r="AO13" s="8">
        <v>0.12385935228934379</v>
      </c>
      <c r="AP13" s="8">
        <v>0.12385935228934383</v>
      </c>
      <c r="AQ13" s="8">
        <v>0.12385935228934385</v>
      </c>
      <c r="AR13" s="8">
        <v>0.12385935228934386</v>
      </c>
      <c r="AS13" s="8">
        <v>0.12385935228934386</v>
      </c>
      <c r="AT13" s="8">
        <v>0.12385935228934383</v>
      </c>
      <c r="AU13" s="8">
        <v>0.12385935228934389</v>
      </c>
      <c r="AV13" s="8">
        <v>0.12385935228934382</v>
      </c>
      <c r="AW13" s="8">
        <v>0.12385935228934385</v>
      </c>
      <c r="AX13" s="8">
        <v>0.12385935228934386</v>
      </c>
      <c r="AY13" s="8">
        <v>0.12385935228934389</v>
      </c>
      <c r="AZ13" s="8">
        <v>0.12385935228934383</v>
      </c>
    </row>
    <row r="14" spans="1:52" x14ac:dyDescent="0.35">
      <c r="A14" t="s">
        <v>31</v>
      </c>
      <c r="B14" s="8">
        <v>5.1993067590987881E-2</v>
      </c>
      <c r="C14" s="8">
        <v>5.1993067590987867E-2</v>
      </c>
      <c r="D14" s="8">
        <v>5.199306759098786E-2</v>
      </c>
      <c r="E14" s="8">
        <v>5.1993067590987874E-2</v>
      </c>
      <c r="F14" s="8">
        <v>5.1993067590987853E-2</v>
      </c>
      <c r="G14" s="8">
        <v>5.1993067590987867E-2</v>
      </c>
      <c r="H14" s="8">
        <v>5.1993067590987867E-2</v>
      </c>
      <c r="I14" s="8">
        <v>5.1903114186851215E-2</v>
      </c>
      <c r="J14" s="8">
        <v>5.1903114186851215E-2</v>
      </c>
      <c r="K14" s="8">
        <v>5.1903114186851208E-2</v>
      </c>
      <c r="L14" s="8">
        <v>5.1903114186851208E-2</v>
      </c>
      <c r="M14" s="8">
        <v>2.5906735751295335E-2</v>
      </c>
      <c r="N14" s="8">
        <v>3.2873109796186718E-2</v>
      </c>
      <c r="O14" s="8">
        <v>2.5270393207318307E-2</v>
      </c>
      <c r="P14" s="8">
        <v>4.0966816878328552E-2</v>
      </c>
      <c r="Q14" s="8">
        <v>2.7520635471287889E-2</v>
      </c>
      <c r="R14" s="8">
        <v>4.2059366749059808E-2</v>
      </c>
      <c r="S14" s="8">
        <v>3.0109149919160479E-2</v>
      </c>
      <c r="T14" s="8">
        <v>2.0678083497133022E-2</v>
      </c>
      <c r="U14" s="8">
        <v>2.8073134161961034E-2</v>
      </c>
      <c r="V14" s="8">
        <v>3.1965490516629884E-2</v>
      </c>
      <c r="W14" s="8">
        <v>4.3159932956478554E-2</v>
      </c>
      <c r="X14" s="8">
        <v>4.3158405003339131E-2</v>
      </c>
      <c r="Y14" s="8">
        <v>4.3163709754454167E-2</v>
      </c>
      <c r="Z14" s="8">
        <v>4.3163709754454167E-2</v>
      </c>
      <c r="AA14" s="8">
        <v>4.316370975445416E-2</v>
      </c>
      <c r="AB14" s="8">
        <v>4.316370975445416E-2</v>
      </c>
      <c r="AC14" s="8">
        <v>4.3163709754454174E-2</v>
      </c>
      <c r="AD14" s="8">
        <v>4.3163709754454167E-2</v>
      </c>
      <c r="AE14" s="8">
        <v>4.3196430943553299E-2</v>
      </c>
      <c r="AF14" s="8">
        <v>4.3228605503109384E-2</v>
      </c>
      <c r="AG14" s="8">
        <v>4.3228605503109391E-2</v>
      </c>
      <c r="AH14" s="8">
        <v>4.3228605503109391E-2</v>
      </c>
      <c r="AI14" s="8">
        <v>4.3228605503109405E-2</v>
      </c>
      <c r="AJ14" s="8">
        <v>4.322860550310937E-2</v>
      </c>
      <c r="AK14" s="8">
        <v>4.322860550310937E-2</v>
      </c>
      <c r="AL14" s="8">
        <v>4.3228605503109398E-2</v>
      </c>
      <c r="AM14" s="8">
        <v>4.3228605503109384E-2</v>
      </c>
      <c r="AN14" s="8">
        <v>4.3228605503109391E-2</v>
      </c>
      <c r="AO14" s="8">
        <v>4.322860550310937E-2</v>
      </c>
      <c r="AP14" s="8">
        <v>4.3228605503109377E-2</v>
      </c>
      <c r="AQ14" s="8">
        <v>4.3228605503109384E-2</v>
      </c>
      <c r="AR14" s="8">
        <v>4.3228605503109391E-2</v>
      </c>
      <c r="AS14" s="8">
        <v>4.3228605503109391E-2</v>
      </c>
      <c r="AT14" s="8">
        <v>4.322860550310937E-2</v>
      </c>
      <c r="AU14" s="8">
        <v>4.3228605503109391E-2</v>
      </c>
      <c r="AV14" s="8">
        <v>4.322860550310937E-2</v>
      </c>
      <c r="AW14" s="8">
        <v>4.3228605503109384E-2</v>
      </c>
      <c r="AX14" s="8">
        <v>4.3228605503109384E-2</v>
      </c>
      <c r="AY14" s="8">
        <v>4.3228605503109398E-2</v>
      </c>
      <c r="AZ14" s="8">
        <v>4.3228605503109377E-2</v>
      </c>
    </row>
    <row r="15" spans="1:52" x14ac:dyDescent="0.35">
      <c r="A15" t="s">
        <v>32</v>
      </c>
      <c r="B15" s="8">
        <v>1.7331022530329291E-3</v>
      </c>
      <c r="C15" s="8">
        <v>1.7331022530329286E-3</v>
      </c>
      <c r="D15" s="8">
        <v>1.7331022530329284E-3</v>
      </c>
      <c r="E15" s="8">
        <v>1.7331022530329293E-3</v>
      </c>
      <c r="F15" s="8">
        <v>1.7331022530329284E-3</v>
      </c>
      <c r="G15" s="8">
        <v>1.7331022530329288E-3</v>
      </c>
      <c r="H15" s="8">
        <v>1.7331022530329291E-3</v>
      </c>
      <c r="I15" s="8">
        <v>1.7301038062283738E-3</v>
      </c>
      <c r="J15" s="8">
        <v>1.7301038062283735E-3</v>
      </c>
      <c r="K15" s="8">
        <v>1.7301038062283738E-3</v>
      </c>
      <c r="L15" s="8">
        <v>1.7301038062283738E-3</v>
      </c>
      <c r="M15" s="8">
        <v>1.2953367875647669E-3</v>
      </c>
      <c r="N15" s="8">
        <v>1.0957703265395574E-3</v>
      </c>
      <c r="O15" s="8">
        <v>1.0108157282927323E-3</v>
      </c>
      <c r="P15" s="8">
        <v>8.1933633756657109E-4</v>
      </c>
      <c r="Q15" s="8">
        <v>6.880158867821972E-4</v>
      </c>
      <c r="R15" s="8">
        <v>1.1215831133082614E-3</v>
      </c>
      <c r="S15" s="8">
        <v>9.2984139456230887E-4</v>
      </c>
      <c r="T15" s="8">
        <v>7.457669457982401E-4</v>
      </c>
      <c r="U15" s="8">
        <v>6.3928919378723151E-4</v>
      </c>
      <c r="V15" s="8">
        <v>1.0655163505543293E-3</v>
      </c>
      <c r="W15" s="8">
        <v>9.3825941209735981E-4</v>
      </c>
      <c r="X15" s="8">
        <v>9.3822619572476367E-4</v>
      </c>
      <c r="Y15" s="8">
        <v>9.3834151640117744E-4</v>
      </c>
      <c r="Z15" s="8">
        <v>9.3834151640117755E-4</v>
      </c>
      <c r="AA15" s="8">
        <v>9.3834151640117733E-4</v>
      </c>
      <c r="AB15" s="8">
        <v>9.3834151640117733E-4</v>
      </c>
      <c r="AC15" s="8">
        <v>9.3834151640117777E-4</v>
      </c>
      <c r="AD15" s="8">
        <v>9.3834151640117755E-4</v>
      </c>
      <c r="AE15" s="8">
        <v>9.3905284659898493E-4</v>
      </c>
      <c r="AF15" s="8">
        <v>9.3975229354585621E-4</v>
      </c>
      <c r="AG15" s="8">
        <v>9.3975229354585643E-4</v>
      </c>
      <c r="AH15" s="8">
        <v>9.3975229354585643E-4</v>
      </c>
      <c r="AI15" s="8">
        <v>9.3975229354585675E-4</v>
      </c>
      <c r="AJ15" s="8">
        <v>9.39752293545856E-4</v>
      </c>
      <c r="AK15" s="8">
        <v>9.39752293545856E-4</v>
      </c>
      <c r="AL15" s="8">
        <v>9.3975229354585665E-4</v>
      </c>
      <c r="AM15" s="8">
        <v>9.3975229354585621E-4</v>
      </c>
      <c r="AN15" s="8">
        <v>9.3975229354585643E-4</v>
      </c>
      <c r="AO15" s="8">
        <v>9.397522935458561E-4</v>
      </c>
      <c r="AP15" s="8">
        <v>9.3975229354585632E-4</v>
      </c>
      <c r="AQ15" s="8">
        <v>9.3975229354585654E-4</v>
      </c>
      <c r="AR15" s="8">
        <v>9.3975229354585665E-4</v>
      </c>
      <c r="AS15" s="8">
        <v>9.3975229354585654E-4</v>
      </c>
      <c r="AT15" s="8">
        <v>9.397522935458561E-4</v>
      </c>
      <c r="AU15" s="8">
        <v>9.3975229354585665E-4</v>
      </c>
      <c r="AV15" s="8">
        <v>9.397522935458561E-4</v>
      </c>
      <c r="AW15" s="8">
        <v>9.3975229354585632E-4</v>
      </c>
      <c r="AX15" s="8">
        <v>9.3975229354585632E-4</v>
      </c>
      <c r="AY15" s="8">
        <v>9.3975229354585675E-4</v>
      </c>
      <c r="AZ15" s="8">
        <v>9.3975229354585643E-4</v>
      </c>
    </row>
    <row r="16" spans="1:52" x14ac:dyDescent="0.35">
      <c r="A16" t="s">
        <v>33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5.6079155665413071E-4</v>
      </c>
      <c r="S16" s="8">
        <v>4.4278161645824231E-4</v>
      </c>
      <c r="T16" s="8">
        <v>3.3898497536283642E-4</v>
      </c>
      <c r="U16" s="8">
        <v>8.3385547015725849E-4</v>
      </c>
      <c r="V16" s="8">
        <v>1.0446238730924798E-3</v>
      </c>
      <c r="W16" s="8">
        <v>9.3825941209735981E-4</v>
      </c>
      <c r="X16" s="8">
        <v>9.3822619572476367E-4</v>
      </c>
      <c r="Y16" s="8">
        <v>9.3834151640117744E-4</v>
      </c>
      <c r="Z16" s="8">
        <v>9.3834151640117755E-4</v>
      </c>
      <c r="AA16" s="8">
        <v>9.3834151640117733E-4</v>
      </c>
      <c r="AB16" s="8">
        <v>9.3834151640117733E-4</v>
      </c>
      <c r="AC16" s="8">
        <v>9.3834151640117777E-4</v>
      </c>
      <c r="AD16" s="8">
        <v>9.3834151640117755E-4</v>
      </c>
      <c r="AE16" s="8">
        <v>9.3905284659898493E-4</v>
      </c>
      <c r="AF16" s="8">
        <v>9.3975229354585621E-4</v>
      </c>
      <c r="AG16" s="8">
        <v>9.3975229354585643E-4</v>
      </c>
      <c r="AH16" s="8">
        <v>9.3975229354585643E-4</v>
      </c>
      <c r="AI16" s="8">
        <v>9.3975229354585675E-4</v>
      </c>
      <c r="AJ16" s="8">
        <v>9.39752293545856E-4</v>
      </c>
      <c r="AK16" s="8">
        <v>9.39752293545856E-4</v>
      </c>
      <c r="AL16" s="8">
        <v>9.3975229354585665E-4</v>
      </c>
      <c r="AM16" s="8">
        <v>9.3975229354585621E-4</v>
      </c>
      <c r="AN16" s="8">
        <v>9.3975229354585643E-4</v>
      </c>
      <c r="AO16" s="8">
        <v>9.397522935458561E-4</v>
      </c>
      <c r="AP16" s="8">
        <v>9.3975229354585632E-4</v>
      </c>
      <c r="AQ16" s="8">
        <v>9.3975229354585654E-4</v>
      </c>
      <c r="AR16" s="8">
        <v>9.3975229354585665E-4</v>
      </c>
      <c r="AS16" s="8">
        <v>9.3975229354585654E-4</v>
      </c>
      <c r="AT16" s="8">
        <v>9.397522935458561E-4</v>
      </c>
      <c r="AU16" s="8">
        <v>9.3975229354585665E-4</v>
      </c>
      <c r="AV16" s="8">
        <v>9.397522935458561E-4</v>
      </c>
      <c r="AW16" s="8">
        <v>9.3975229354585632E-4</v>
      </c>
      <c r="AX16" s="8">
        <v>9.3975229354585632E-4</v>
      </c>
      <c r="AY16" s="8">
        <v>9.3975229354585675E-4</v>
      </c>
      <c r="AZ16" s="8">
        <v>9.3975229354585643E-4</v>
      </c>
    </row>
    <row r="17" spans="1:52" x14ac:dyDescent="0.35">
      <c r="A17" t="s">
        <v>34</v>
      </c>
      <c r="B17" s="8">
        <v>1.7331022530329291E-3</v>
      </c>
      <c r="C17" s="8">
        <v>1.7331022530329286E-3</v>
      </c>
      <c r="D17" s="8">
        <v>1.7331022530329284E-3</v>
      </c>
      <c r="E17" s="8">
        <v>1.7331022530329293E-3</v>
      </c>
      <c r="F17" s="8">
        <v>1.7331022530329284E-3</v>
      </c>
      <c r="G17" s="8">
        <v>1.7331022530329288E-3</v>
      </c>
      <c r="H17" s="8">
        <v>1.7331022530329291E-3</v>
      </c>
      <c r="I17" s="8">
        <v>1.7301038062283738E-3</v>
      </c>
      <c r="J17" s="8">
        <v>1.7301038062283735E-3</v>
      </c>
      <c r="K17" s="8">
        <v>1.7301038062283738E-3</v>
      </c>
      <c r="L17" s="8">
        <v>1.7301038062283738E-3</v>
      </c>
      <c r="M17" s="8">
        <v>1.2953367875647669E-3</v>
      </c>
      <c r="N17" s="8">
        <v>5.4788516326977868E-4</v>
      </c>
      <c r="O17" s="8">
        <v>1.0108157282927323E-3</v>
      </c>
      <c r="P17" s="8">
        <v>4.0966816878328555E-4</v>
      </c>
      <c r="Q17" s="8">
        <v>6.880158867821972E-4</v>
      </c>
      <c r="R17" s="8">
        <v>1.1215831133082614E-3</v>
      </c>
      <c r="S17" s="8">
        <v>1.5497356576038481E-3</v>
      </c>
      <c r="T17" s="8">
        <v>1.694924876814182E-3</v>
      </c>
      <c r="U17" s="8">
        <v>1.3897591169287642E-3</v>
      </c>
      <c r="V17" s="8">
        <v>1.2326561702491262E-3</v>
      </c>
      <c r="W17" s="8">
        <v>4.3159932956478549E-3</v>
      </c>
      <c r="X17" s="8">
        <v>4.3158405003339128E-3</v>
      </c>
      <c r="Y17" s="8">
        <v>4.3163709754454162E-3</v>
      </c>
      <c r="Z17" s="8">
        <v>4.3163709754454171E-3</v>
      </c>
      <c r="AA17" s="8">
        <v>4.3163709754454162E-3</v>
      </c>
      <c r="AB17" s="8">
        <v>4.3163709754454162E-3</v>
      </c>
      <c r="AC17" s="8">
        <v>4.3163709754454179E-3</v>
      </c>
      <c r="AD17" s="8">
        <v>4.3163709754454171E-3</v>
      </c>
      <c r="AE17" s="8">
        <v>4.3196430943553306E-3</v>
      </c>
      <c r="AF17" s="8">
        <v>4.3228605503109396E-3</v>
      </c>
      <c r="AG17" s="8">
        <v>4.3228605503109396E-3</v>
      </c>
      <c r="AH17" s="8">
        <v>4.3228605503109405E-3</v>
      </c>
      <c r="AI17" s="8">
        <v>4.3228605503109413E-3</v>
      </c>
      <c r="AJ17" s="8">
        <v>4.3228605503109379E-3</v>
      </c>
      <c r="AK17" s="8">
        <v>4.3228605503109379E-3</v>
      </c>
      <c r="AL17" s="8">
        <v>4.3228605503109405E-3</v>
      </c>
      <c r="AM17" s="8">
        <v>4.3228605503109387E-3</v>
      </c>
      <c r="AN17" s="8">
        <v>4.3228605503109396E-3</v>
      </c>
      <c r="AO17" s="8">
        <v>4.3228605503109379E-3</v>
      </c>
      <c r="AP17" s="8">
        <v>4.3228605503109387E-3</v>
      </c>
      <c r="AQ17" s="8">
        <v>4.3228605503109387E-3</v>
      </c>
      <c r="AR17" s="8">
        <v>4.3228605503109396E-3</v>
      </c>
      <c r="AS17" s="8">
        <v>4.3228605503109396E-3</v>
      </c>
      <c r="AT17" s="8">
        <v>4.3228605503109379E-3</v>
      </c>
      <c r="AU17" s="8">
        <v>4.3228605503109396E-3</v>
      </c>
      <c r="AV17" s="8">
        <v>4.322860550310937E-3</v>
      </c>
      <c r="AW17" s="8">
        <v>4.3228605503109387E-3</v>
      </c>
      <c r="AX17" s="8">
        <v>4.3228605503109387E-3</v>
      </c>
      <c r="AY17" s="8">
        <v>4.3228605503109405E-3</v>
      </c>
      <c r="AZ17" s="8">
        <v>4.3228605503109379E-3</v>
      </c>
    </row>
    <row r="18" spans="1:52" x14ac:dyDescent="0.35">
      <c r="A18" t="s">
        <v>35</v>
      </c>
      <c r="B18" s="8">
        <v>1.7331022530329291E-3</v>
      </c>
      <c r="C18" s="8">
        <v>1.7331022530329286E-3</v>
      </c>
      <c r="D18" s="8">
        <v>1.7331022530329284E-3</v>
      </c>
      <c r="E18" s="8">
        <v>1.7331022530329293E-3</v>
      </c>
      <c r="F18" s="8">
        <v>1.7331022530329284E-3</v>
      </c>
      <c r="G18" s="8">
        <v>1.7331022530329288E-3</v>
      </c>
      <c r="H18" s="8">
        <v>1.7331022530329291E-3</v>
      </c>
      <c r="I18" s="8">
        <v>1.7301038062283738E-3</v>
      </c>
      <c r="J18" s="8">
        <v>1.7301038062283735E-3</v>
      </c>
      <c r="K18" s="8">
        <v>1.7301038062283738E-3</v>
      </c>
      <c r="L18" s="8">
        <v>1.7301038062283738E-3</v>
      </c>
      <c r="M18" s="8">
        <v>1.2953367875647669E-3</v>
      </c>
      <c r="N18" s="8">
        <v>2.1915406530791147E-3</v>
      </c>
      <c r="O18" s="8">
        <v>2.0216314565854646E-3</v>
      </c>
      <c r="P18" s="8">
        <v>1.6386726751331422E-3</v>
      </c>
      <c r="Q18" s="8">
        <v>1.3760317735643944E-3</v>
      </c>
      <c r="R18" s="8">
        <v>1.6823746699623921E-3</v>
      </c>
      <c r="S18" s="8">
        <v>1.4390402534892877E-3</v>
      </c>
      <c r="T18" s="8">
        <v>1.1864474137699274E-3</v>
      </c>
      <c r="U18" s="8">
        <v>1.4731446639444901E-3</v>
      </c>
      <c r="V18" s="8">
        <v>1.1490862604017279E-3</v>
      </c>
      <c r="W18" s="8">
        <v>7.5060752967788785E-3</v>
      </c>
      <c r="X18" s="8">
        <v>7.5058095657981093E-3</v>
      </c>
      <c r="Y18" s="8">
        <v>7.5067321312094195E-3</v>
      </c>
      <c r="Z18" s="8">
        <v>7.5067321312094204E-3</v>
      </c>
      <c r="AA18" s="8">
        <v>7.5067321312094187E-3</v>
      </c>
      <c r="AB18" s="8">
        <v>7.5067321312094187E-3</v>
      </c>
      <c r="AC18" s="8">
        <v>7.5067321312094221E-3</v>
      </c>
      <c r="AD18" s="8">
        <v>7.5067321312094204E-3</v>
      </c>
      <c r="AE18" s="8">
        <v>7.5124227727918795E-3</v>
      </c>
      <c r="AF18" s="8">
        <v>7.5180183483668497E-3</v>
      </c>
      <c r="AG18" s="8">
        <v>7.5180183483668514E-3</v>
      </c>
      <c r="AH18" s="8">
        <v>7.5180183483668514E-3</v>
      </c>
      <c r="AI18" s="8">
        <v>7.518018348366854E-3</v>
      </c>
      <c r="AJ18" s="8">
        <v>7.518018348366848E-3</v>
      </c>
      <c r="AK18" s="8">
        <v>7.518018348366848E-3</v>
      </c>
      <c r="AL18" s="8">
        <v>7.5180183483668532E-3</v>
      </c>
      <c r="AM18" s="8">
        <v>7.5180183483668497E-3</v>
      </c>
      <c r="AN18" s="8">
        <v>7.5180183483668514E-3</v>
      </c>
      <c r="AO18" s="8">
        <v>7.5180183483668488E-3</v>
      </c>
      <c r="AP18" s="8">
        <v>7.5180183483668506E-3</v>
      </c>
      <c r="AQ18" s="8">
        <v>7.5180183483668523E-3</v>
      </c>
      <c r="AR18" s="8">
        <v>7.5180183483668532E-3</v>
      </c>
      <c r="AS18" s="8">
        <v>7.5180183483668523E-3</v>
      </c>
      <c r="AT18" s="8">
        <v>7.5180183483668488E-3</v>
      </c>
      <c r="AU18" s="8">
        <v>7.5180183483668532E-3</v>
      </c>
      <c r="AV18" s="8">
        <v>7.5180183483668488E-3</v>
      </c>
      <c r="AW18" s="8">
        <v>7.5180183483668506E-3</v>
      </c>
      <c r="AX18" s="8">
        <v>7.5180183483668506E-3</v>
      </c>
      <c r="AY18" s="8">
        <v>7.518018348366854E-3</v>
      </c>
      <c r="AZ18" s="8">
        <v>7.5180183483668514E-3</v>
      </c>
    </row>
    <row r="19" spans="1:52" x14ac:dyDescent="0.35">
      <c r="A19" t="s">
        <v>36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1.0957703265395574E-4</v>
      </c>
      <c r="O19" s="8">
        <v>3.0324471848781968E-4</v>
      </c>
      <c r="P19" s="8">
        <v>4.0966816878328555E-4</v>
      </c>
      <c r="Q19" s="8">
        <v>6.5692444885850963E-4</v>
      </c>
      <c r="R19" s="8">
        <v>1.2302375989931126E-3</v>
      </c>
      <c r="S19" s="8">
        <v>1.5070869323065899E-3</v>
      </c>
      <c r="T19" s="8">
        <v>1.4180595761565361E-3</v>
      </c>
      <c r="U19" s="8">
        <v>1.0874720555019417E-3</v>
      </c>
      <c r="V19" s="8">
        <v>8.4512202365882719E-4</v>
      </c>
      <c r="W19" s="8">
        <v>1.0352039399410251E-3</v>
      </c>
      <c r="X19" s="8">
        <v>1.070569411844079E-3</v>
      </c>
      <c r="Y19" s="8">
        <v>9.4778748766628264E-4</v>
      </c>
      <c r="Z19" s="8">
        <v>9.4778748766628264E-4</v>
      </c>
      <c r="AA19" s="8">
        <v>9.4778748766628231E-4</v>
      </c>
      <c r="AB19" s="8">
        <v>9.4778748766628242E-4</v>
      </c>
      <c r="AC19" s="8">
        <v>9.4778748766628285E-4</v>
      </c>
      <c r="AD19" s="8">
        <v>9.4778748766628264E-4</v>
      </c>
      <c r="AE19" s="8">
        <v>9.4850597858808121E-4</v>
      </c>
      <c r="AF19" s="8">
        <v>9.4921246663421776E-4</v>
      </c>
      <c r="AG19" s="8">
        <v>9.4921246663421798E-4</v>
      </c>
      <c r="AH19" s="8">
        <v>9.4921246663421809E-4</v>
      </c>
      <c r="AI19" s="8">
        <v>9.492124666342182E-4</v>
      </c>
      <c r="AJ19" s="8">
        <v>9.4921246663421744E-4</v>
      </c>
      <c r="AK19" s="8">
        <v>9.4921246663421744E-4</v>
      </c>
      <c r="AL19" s="8">
        <v>9.4921246663421798E-4</v>
      </c>
      <c r="AM19" s="8">
        <v>9.4921246663421755E-4</v>
      </c>
      <c r="AN19" s="8">
        <v>9.4921246663421776E-4</v>
      </c>
      <c r="AO19" s="8">
        <v>9.4921246663421733E-4</v>
      </c>
      <c r="AP19" s="8">
        <v>9.4921246663421744E-4</v>
      </c>
      <c r="AQ19" s="8">
        <v>9.4921246663421765E-4</v>
      </c>
      <c r="AR19" s="8">
        <v>9.4921246663421765E-4</v>
      </c>
      <c r="AS19" s="8">
        <v>9.4921246663421765E-4</v>
      </c>
      <c r="AT19" s="8">
        <v>9.4921246663421733E-4</v>
      </c>
      <c r="AU19" s="8">
        <v>9.4921246663421776E-4</v>
      </c>
      <c r="AV19" s="8">
        <v>9.4921246663421711E-4</v>
      </c>
      <c r="AW19" s="8">
        <v>9.4921246663421744E-4</v>
      </c>
      <c r="AX19" s="8">
        <v>9.4921246663421755E-4</v>
      </c>
      <c r="AY19" s="8">
        <v>9.4921246663421776E-4</v>
      </c>
      <c r="AZ19" s="8">
        <v>9.4921246663421744E-4</v>
      </c>
    </row>
    <row r="20" spans="1:52" x14ac:dyDescent="0.35">
      <c r="A20" t="s">
        <v>37</v>
      </c>
      <c r="B20" s="8">
        <v>8.6655112651646438E-2</v>
      </c>
      <c r="C20" s="8">
        <v>8.6655112651646424E-2</v>
      </c>
      <c r="D20" s="8">
        <v>8.665511265164641E-2</v>
      </c>
      <c r="E20" s="8">
        <v>8.6655112651646451E-2</v>
      </c>
      <c r="F20" s="8">
        <v>8.665511265164641E-2</v>
      </c>
      <c r="G20" s="8">
        <v>8.6655112651646424E-2</v>
      </c>
      <c r="H20" s="8">
        <v>8.6655112651646438E-2</v>
      </c>
      <c r="I20" s="8">
        <v>8.6505190311418692E-2</v>
      </c>
      <c r="J20" s="8">
        <v>8.6505190311418692E-2</v>
      </c>
      <c r="K20" s="8">
        <v>8.6505190311418678E-2</v>
      </c>
      <c r="L20" s="8">
        <v>8.6505190311418678E-2</v>
      </c>
      <c r="M20" s="8">
        <v>6.4766839378238336E-2</v>
      </c>
      <c r="N20" s="8">
        <v>5.0405435020819636E-2</v>
      </c>
      <c r="O20" s="8">
        <v>5.1551602142929344E-2</v>
      </c>
      <c r="P20" s="8">
        <v>4.1786153215895128E-2</v>
      </c>
      <c r="Q20" s="8">
        <v>3.8528889659803042E-2</v>
      </c>
      <c r="R20" s="8">
        <v>6.9538153025112209E-2</v>
      </c>
      <c r="S20" s="8">
        <v>6.5531679235819859E-2</v>
      </c>
      <c r="T20" s="8">
        <v>5.8644400737770698E-2</v>
      </c>
      <c r="U20" s="8">
        <v>5.4200605560221805E-2</v>
      </c>
      <c r="V20" s="8">
        <v>5.8498936893178866E-2</v>
      </c>
      <c r="W20" s="8">
        <v>5.5357305313744228E-2</v>
      </c>
      <c r="X20" s="8">
        <v>5.5355345547761059E-2</v>
      </c>
      <c r="Y20" s="8">
        <v>5.5362149467669472E-2</v>
      </c>
      <c r="Z20" s="8">
        <v>5.5362149467669479E-2</v>
      </c>
      <c r="AA20" s="8">
        <v>5.5362149467669465E-2</v>
      </c>
      <c r="AB20" s="8">
        <v>5.5362149467669465E-2</v>
      </c>
      <c r="AC20" s="8">
        <v>5.5362149467669479E-2</v>
      </c>
      <c r="AD20" s="8">
        <v>5.5362149467669472E-2</v>
      </c>
      <c r="AE20" s="8">
        <v>5.5404117949340102E-2</v>
      </c>
      <c r="AF20" s="8">
        <v>5.5445385319205516E-2</v>
      </c>
      <c r="AG20" s="8">
        <v>5.544538531920553E-2</v>
      </c>
      <c r="AH20" s="8">
        <v>5.5445385319205523E-2</v>
      </c>
      <c r="AI20" s="8">
        <v>5.5445385319205537E-2</v>
      </c>
      <c r="AJ20" s="8">
        <v>5.5445385319205495E-2</v>
      </c>
      <c r="AK20" s="8">
        <v>5.5445385319205495E-2</v>
      </c>
      <c r="AL20" s="8">
        <v>5.5445385319205537E-2</v>
      </c>
      <c r="AM20" s="8">
        <v>5.5445385319205509E-2</v>
      </c>
      <c r="AN20" s="8">
        <v>5.5445385319205523E-2</v>
      </c>
      <c r="AO20" s="8">
        <v>5.5445385319205502E-2</v>
      </c>
      <c r="AP20" s="8">
        <v>5.5445385319205516E-2</v>
      </c>
      <c r="AQ20" s="8">
        <v>5.5445385319205516E-2</v>
      </c>
      <c r="AR20" s="8">
        <v>5.5445385319205523E-2</v>
      </c>
      <c r="AS20" s="8">
        <v>5.5445385319205523E-2</v>
      </c>
      <c r="AT20" s="8">
        <v>5.5445385319205502E-2</v>
      </c>
      <c r="AU20" s="8">
        <v>5.544538531920553E-2</v>
      </c>
      <c r="AV20" s="8">
        <v>5.5445385319205502E-2</v>
      </c>
      <c r="AW20" s="8">
        <v>5.5445385319205516E-2</v>
      </c>
      <c r="AX20" s="8">
        <v>5.5445385319205516E-2</v>
      </c>
      <c r="AY20" s="8">
        <v>5.5445385319205537E-2</v>
      </c>
      <c r="AZ20" s="8">
        <v>5.5445385319205516E-2</v>
      </c>
    </row>
    <row r="21" spans="1:52" x14ac:dyDescent="0.35">
      <c r="A21" t="s">
        <v>38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2.1915406530791147E-3</v>
      </c>
      <c r="O21" s="8">
        <v>3.0324471848781967E-3</v>
      </c>
      <c r="P21" s="8">
        <v>2.4580090126997134E-3</v>
      </c>
      <c r="Q21" s="8">
        <v>2.0640476603465915E-3</v>
      </c>
      <c r="R21" s="8">
        <v>2.2431662266165229E-3</v>
      </c>
      <c r="S21" s="8">
        <v>3.0994713152076962E-3</v>
      </c>
      <c r="T21" s="8">
        <v>3.389849753628364E-3</v>
      </c>
      <c r="U21" s="8">
        <v>1.3897591169287642E-3</v>
      </c>
      <c r="V21" s="8">
        <v>1.0446238730924798E-3</v>
      </c>
      <c r="W21" s="8">
        <v>5.6295564725841588E-4</v>
      </c>
      <c r="X21" s="8">
        <v>5.6293571743485824E-4</v>
      </c>
      <c r="Y21" s="8">
        <v>5.6300490984070644E-4</v>
      </c>
      <c r="Z21" s="8">
        <v>5.6300490984070655E-4</v>
      </c>
      <c r="AA21" s="8">
        <v>5.6300490984070633E-4</v>
      </c>
      <c r="AB21" s="8">
        <v>5.6300490984070633E-4</v>
      </c>
      <c r="AC21" s="8">
        <v>5.6300490984070666E-4</v>
      </c>
      <c r="AD21" s="8">
        <v>5.6300490984070644E-4</v>
      </c>
      <c r="AE21" s="8">
        <v>5.6343170795939085E-4</v>
      </c>
      <c r="AF21" s="8">
        <v>5.6385137612751366E-4</v>
      </c>
      <c r="AG21" s="8">
        <v>5.6385137612751377E-4</v>
      </c>
      <c r="AH21" s="8">
        <v>5.6385137612751366E-4</v>
      </c>
      <c r="AI21" s="8">
        <v>5.6385137612751388E-4</v>
      </c>
      <c r="AJ21" s="8">
        <v>5.6385137612751345E-4</v>
      </c>
      <c r="AK21" s="8">
        <v>5.6385137612751345E-4</v>
      </c>
      <c r="AL21" s="8">
        <v>5.6385137612751377E-4</v>
      </c>
      <c r="AM21" s="8">
        <v>5.6385137612751355E-4</v>
      </c>
      <c r="AN21" s="8">
        <v>5.6385137612751366E-4</v>
      </c>
      <c r="AO21" s="8">
        <v>5.6385137612751345E-4</v>
      </c>
      <c r="AP21" s="8">
        <v>5.6385137612751355E-4</v>
      </c>
      <c r="AQ21" s="8">
        <v>5.6385137612751355E-4</v>
      </c>
      <c r="AR21" s="8">
        <v>5.6385137612751366E-4</v>
      </c>
      <c r="AS21" s="8">
        <v>5.6385137612751366E-4</v>
      </c>
      <c r="AT21" s="8">
        <v>5.6385137612751355E-4</v>
      </c>
      <c r="AU21" s="8">
        <v>5.6385137612751377E-4</v>
      </c>
      <c r="AV21" s="8">
        <v>5.6385137612751345E-4</v>
      </c>
      <c r="AW21" s="8">
        <v>5.6385137612751355E-4</v>
      </c>
      <c r="AX21" s="8">
        <v>5.6385137612751355E-4</v>
      </c>
      <c r="AY21" s="8">
        <v>5.6385137612751377E-4</v>
      </c>
      <c r="AZ21" s="8">
        <v>5.6385137612751355E-4</v>
      </c>
    </row>
    <row r="22" spans="1:52" x14ac:dyDescent="0.35">
      <c r="A22" t="s">
        <v>39</v>
      </c>
      <c r="B22" s="8">
        <v>1.7331022530329291E-3</v>
      </c>
      <c r="C22" s="8">
        <v>1.7331022530329286E-3</v>
      </c>
      <c r="D22" s="8">
        <v>1.7331022530329284E-3</v>
      </c>
      <c r="E22" s="8">
        <v>1.7331022530329293E-3</v>
      </c>
      <c r="F22" s="8">
        <v>1.7331022530329284E-3</v>
      </c>
      <c r="G22" s="8">
        <v>1.7331022530329288E-3</v>
      </c>
      <c r="H22" s="8">
        <v>1.7331022530329291E-3</v>
      </c>
      <c r="I22" s="8">
        <v>1.7301038062283738E-3</v>
      </c>
      <c r="J22" s="8">
        <v>1.7301038062283735E-3</v>
      </c>
      <c r="K22" s="8">
        <v>1.7301038062283738E-3</v>
      </c>
      <c r="L22" s="8">
        <v>1.7301038062283738E-3</v>
      </c>
      <c r="M22" s="8">
        <v>1.2953367875647669E-3</v>
      </c>
      <c r="N22" s="8">
        <v>1.0957703265395574E-3</v>
      </c>
      <c r="O22" s="8">
        <v>1.0108157282927323E-3</v>
      </c>
      <c r="P22" s="8">
        <v>8.1933633756657109E-4</v>
      </c>
      <c r="Q22" s="8">
        <v>6.880158867821972E-4</v>
      </c>
      <c r="R22" s="8">
        <v>1.6823746699623921E-3</v>
      </c>
      <c r="S22" s="8">
        <v>1.328344849374727E-3</v>
      </c>
      <c r="T22" s="8">
        <v>1.0169549260885093E-3</v>
      </c>
      <c r="U22" s="8">
        <v>9.7283138185013491E-4</v>
      </c>
      <c r="V22" s="8">
        <v>1.0446238730924798E-3</v>
      </c>
      <c r="W22" s="8">
        <v>1.1259112945168318E-3</v>
      </c>
      <c r="X22" s="8">
        <v>1.1258714348697165E-3</v>
      </c>
      <c r="Y22" s="8">
        <v>1.1260098196814129E-3</v>
      </c>
      <c r="Z22" s="8">
        <v>1.1260098196814131E-3</v>
      </c>
      <c r="AA22" s="8">
        <v>1.1260098196814127E-3</v>
      </c>
      <c r="AB22" s="8">
        <v>1.1260098196814127E-3</v>
      </c>
      <c r="AC22" s="8">
        <v>1.1260098196814133E-3</v>
      </c>
      <c r="AD22" s="8">
        <v>1.1260098196814129E-3</v>
      </c>
      <c r="AE22" s="8">
        <v>1.1268634159187817E-3</v>
      </c>
      <c r="AF22" s="8">
        <v>1.1277027522550273E-3</v>
      </c>
      <c r="AG22" s="8">
        <v>1.1277027522550275E-3</v>
      </c>
      <c r="AH22" s="8">
        <v>1.1277027522550273E-3</v>
      </c>
      <c r="AI22" s="8">
        <v>1.1277027522550278E-3</v>
      </c>
      <c r="AJ22" s="8">
        <v>1.1277027522550269E-3</v>
      </c>
      <c r="AK22" s="8">
        <v>1.1277027522550269E-3</v>
      </c>
      <c r="AL22" s="8">
        <v>1.1277027522550275E-3</v>
      </c>
      <c r="AM22" s="8">
        <v>1.1277027522550271E-3</v>
      </c>
      <c r="AN22" s="8">
        <v>1.1277027522550273E-3</v>
      </c>
      <c r="AO22" s="8">
        <v>1.1277027522550269E-3</v>
      </c>
      <c r="AP22" s="8">
        <v>1.1277027522550271E-3</v>
      </c>
      <c r="AQ22" s="8">
        <v>1.1277027522550271E-3</v>
      </c>
      <c r="AR22" s="8">
        <v>1.1277027522550273E-3</v>
      </c>
      <c r="AS22" s="8">
        <v>1.1277027522550273E-3</v>
      </c>
      <c r="AT22" s="8">
        <v>1.1277027522550271E-3</v>
      </c>
      <c r="AU22" s="8">
        <v>1.1277027522550275E-3</v>
      </c>
      <c r="AV22" s="8">
        <v>1.1277027522550269E-3</v>
      </c>
      <c r="AW22" s="8">
        <v>1.1277027522550271E-3</v>
      </c>
      <c r="AX22" s="8">
        <v>1.1277027522550271E-3</v>
      </c>
      <c r="AY22" s="8">
        <v>1.1277027522550275E-3</v>
      </c>
      <c r="AZ22" s="8">
        <v>1.1277027522550271E-3</v>
      </c>
    </row>
    <row r="23" spans="1:52" x14ac:dyDescent="0.35">
      <c r="A23" t="s">
        <v>40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5.6079155665413071E-4</v>
      </c>
      <c r="S23" s="8">
        <v>4.4278161645824231E-4</v>
      </c>
      <c r="T23" s="8">
        <v>3.3898497536283642E-4</v>
      </c>
      <c r="U23" s="8">
        <v>2.7795182338575283E-4</v>
      </c>
      <c r="V23" s="8">
        <v>3.1338716192774393E-4</v>
      </c>
      <c r="W23" s="8">
        <v>5.6295564725841588E-4</v>
      </c>
      <c r="X23" s="8">
        <v>5.6293571743485824E-4</v>
      </c>
      <c r="Y23" s="8">
        <v>5.6300490984070644E-4</v>
      </c>
      <c r="Z23" s="8">
        <v>5.6300490984070655E-4</v>
      </c>
      <c r="AA23" s="8">
        <v>5.6300490984070633E-4</v>
      </c>
      <c r="AB23" s="8">
        <v>5.6300490984070633E-4</v>
      </c>
      <c r="AC23" s="8">
        <v>5.6300490984070666E-4</v>
      </c>
      <c r="AD23" s="8">
        <v>5.6300490984070644E-4</v>
      </c>
      <c r="AE23" s="8">
        <v>5.6343170795939085E-4</v>
      </c>
      <c r="AF23" s="8">
        <v>5.6385137612751366E-4</v>
      </c>
      <c r="AG23" s="8">
        <v>5.6385137612751377E-4</v>
      </c>
      <c r="AH23" s="8">
        <v>5.6385137612751366E-4</v>
      </c>
      <c r="AI23" s="8">
        <v>5.6385137612751388E-4</v>
      </c>
      <c r="AJ23" s="8">
        <v>5.6385137612751345E-4</v>
      </c>
      <c r="AK23" s="8">
        <v>5.6385137612751345E-4</v>
      </c>
      <c r="AL23" s="8">
        <v>5.6385137612751377E-4</v>
      </c>
      <c r="AM23" s="8">
        <v>5.6385137612751355E-4</v>
      </c>
      <c r="AN23" s="8">
        <v>5.6385137612751366E-4</v>
      </c>
      <c r="AO23" s="8">
        <v>5.6385137612751345E-4</v>
      </c>
      <c r="AP23" s="8">
        <v>5.6385137612751355E-4</v>
      </c>
      <c r="AQ23" s="8">
        <v>5.6385137612751355E-4</v>
      </c>
      <c r="AR23" s="8">
        <v>5.6385137612751366E-4</v>
      </c>
      <c r="AS23" s="8">
        <v>5.6385137612751366E-4</v>
      </c>
      <c r="AT23" s="8">
        <v>5.6385137612751355E-4</v>
      </c>
      <c r="AU23" s="8">
        <v>5.6385137612751377E-4</v>
      </c>
      <c r="AV23" s="8">
        <v>5.6385137612751345E-4</v>
      </c>
      <c r="AW23" s="8">
        <v>5.6385137612751355E-4</v>
      </c>
      <c r="AX23" s="8">
        <v>5.6385137612751355E-4</v>
      </c>
      <c r="AY23" s="8">
        <v>5.6385137612751377E-4</v>
      </c>
      <c r="AZ23" s="8">
        <v>5.6385137612751355E-4</v>
      </c>
    </row>
    <row r="24" spans="1:52" x14ac:dyDescent="0.35">
      <c r="A24" t="s">
        <v>41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5.6079155665413071E-4</v>
      </c>
      <c r="S24" s="8">
        <v>4.4278161645824231E-4</v>
      </c>
      <c r="T24" s="8">
        <v>3.3898497536283642E-4</v>
      </c>
      <c r="U24" s="8">
        <v>1.3897591169287642E-4</v>
      </c>
      <c r="V24" s="8">
        <v>1.0446238730924798E-4</v>
      </c>
      <c r="W24" s="8">
        <v>1.8765188241947196E-4</v>
      </c>
      <c r="X24" s="8">
        <v>1.8764523914495274E-4</v>
      </c>
      <c r="Y24" s="8">
        <v>1.876683032802355E-4</v>
      </c>
      <c r="Z24" s="8">
        <v>1.876683032802355E-4</v>
      </c>
      <c r="AA24" s="8">
        <v>1.8766830328023547E-4</v>
      </c>
      <c r="AB24" s="8">
        <v>1.8766830328023547E-4</v>
      </c>
      <c r="AC24" s="8">
        <v>1.8766830328023558E-4</v>
      </c>
      <c r="AD24" s="8">
        <v>1.8766830328023553E-4</v>
      </c>
      <c r="AE24" s="8">
        <v>1.8781056931979701E-4</v>
      </c>
      <c r="AF24" s="8">
        <v>1.8795045870917128E-4</v>
      </c>
      <c r="AG24" s="8">
        <v>1.8795045870917128E-4</v>
      </c>
      <c r="AH24" s="8">
        <v>1.8795045870917128E-4</v>
      </c>
      <c r="AI24" s="8">
        <v>1.879504587091713E-4</v>
      </c>
      <c r="AJ24" s="8">
        <v>1.8795045870917117E-4</v>
      </c>
      <c r="AK24" s="8">
        <v>1.8795045870917119E-4</v>
      </c>
      <c r="AL24" s="8">
        <v>1.879504587091713E-4</v>
      </c>
      <c r="AM24" s="8">
        <v>1.8795045870917122E-4</v>
      </c>
      <c r="AN24" s="8">
        <v>1.8795045870917125E-4</v>
      </c>
      <c r="AO24" s="8">
        <v>1.8795045870917117E-4</v>
      </c>
      <c r="AP24" s="8">
        <v>1.8795045870917122E-4</v>
      </c>
      <c r="AQ24" s="8">
        <v>1.8795045870917125E-4</v>
      </c>
      <c r="AR24" s="8">
        <v>1.8795045870917125E-4</v>
      </c>
      <c r="AS24" s="8">
        <v>1.8795045870917128E-4</v>
      </c>
      <c r="AT24" s="8">
        <v>1.8795045870917119E-4</v>
      </c>
      <c r="AU24" s="8">
        <v>1.879504587091713E-4</v>
      </c>
      <c r="AV24" s="8">
        <v>1.8795045870917117E-4</v>
      </c>
      <c r="AW24" s="8">
        <v>1.8795045870917122E-4</v>
      </c>
      <c r="AX24" s="8">
        <v>1.8795045870917122E-4</v>
      </c>
      <c r="AY24" s="8">
        <v>1.879504587091713E-4</v>
      </c>
      <c r="AZ24" s="8">
        <v>1.8795045870917119E-4</v>
      </c>
    </row>
    <row r="25" spans="1:52" x14ac:dyDescent="0.35">
      <c r="A25" t="s">
        <v>42</v>
      </c>
      <c r="B25" s="8">
        <v>0.29462738301559804</v>
      </c>
      <c r="C25" s="8">
        <v>0.29462738301559799</v>
      </c>
      <c r="D25" s="8">
        <v>0.29462738301559793</v>
      </c>
      <c r="E25" s="8">
        <v>0.29462738301559804</v>
      </c>
      <c r="F25" s="8">
        <v>0.29462738301559788</v>
      </c>
      <c r="G25" s="8">
        <v>0.29462738301559793</v>
      </c>
      <c r="H25" s="8">
        <v>0.29462738301559793</v>
      </c>
      <c r="I25" s="8">
        <v>0.29411764705882354</v>
      </c>
      <c r="J25" s="8">
        <v>0.29411764705882354</v>
      </c>
      <c r="K25" s="8">
        <v>0.29411764705882354</v>
      </c>
      <c r="L25" s="8">
        <v>0.29411764705882354</v>
      </c>
      <c r="M25" s="8">
        <v>0.23316062176165803</v>
      </c>
      <c r="N25" s="8">
        <v>0.19175980714442253</v>
      </c>
      <c r="O25" s="8">
        <v>0.19407661983220459</v>
      </c>
      <c r="P25" s="8">
        <v>0.18271200327734535</v>
      </c>
      <c r="Q25" s="8">
        <v>0.18989238475188644</v>
      </c>
      <c r="R25" s="8">
        <v>0.15309609496657769</v>
      </c>
      <c r="S25" s="8">
        <v>0.13017779523872325</v>
      </c>
      <c r="T25" s="8">
        <v>0.13864485492340009</v>
      </c>
      <c r="U25" s="8">
        <v>0.11673976582201619</v>
      </c>
      <c r="V25" s="8">
        <v>0.11511755081479128</v>
      </c>
      <c r="W25" s="8">
        <v>8.9697599796507599E-2</v>
      </c>
      <c r="X25" s="8">
        <v>8.9694424311287407E-2</v>
      </c>
      <c r="Y25" s="8">
        <v>8.9705448967952572E-2</v>
      </c>
      <c r="Z25" s="8">
        <v>8.9705448967952572E-2</v>
      </c>
      <c r="AA25" s="8">
        <v>8.9705448967952559E-2</v>
      </c>
      <c r="AB25" s="8">
        <v>8.9705448967952559E-2</v>
      </c>
      <c r="AC25" s="8">
        <v>8.9705448967952586E-2</v>
      </c>
      <c r="AD25" s="8">
        <v>8.9705448967952559E-2</v>
      </c>
      <c r="AE25" s="8">
        <v>8.9773452134862944E-2</v>
      </c>
      <c r="AF25" s="8">
        <v>8.9840319262983831E-2</v>
      </c>
      <c r="AG25" s="8">
        <v>8.9840319262983845E-2</v>
      </c>
      <c r="AH25" s="8">
        <v>8.9840319262983845E-2</v>
      </c>
      <c r="AI25" s="8">
        <v>8.9840319262983859E-2</v>
      </c>
      <c r="AJ25" s="8">
        <v>8.9840319262983789E-2</v>
      </c>
      <c r="AK25" s="8">
        <v>8.9840319262983803E-2</v>
      </c>
      <c r="AL25" s="8">
        <v>8.9840319262983859E-2</v>
      </c>
      <c r="AM25" s="8">
        <v>8.9840319262983831E-2</v>
      </c>
      <c r="AN25" s="8">
        <v>8.9840319262983845E-2</v>
      </c>
      <c r="AO25" s="8">
        <v>8.9840319262983803E-2</v>
      </c>
      <c r="AP25" s="8">
        <v>8.9840319262983831E-2</v>
      </c>
      <c r="AQ25" s="8">
        <v>8.9840319262983845E-2</v>
      </c>
      <c r="AR25" s="8">
        <v>8.9840319262983859E-2</v>
      </c>
      <c r="AS25" s="8">
        <v>8.9840319262983873E-2</v>
      </c>
      <c r="AT25" s="8">
        <v>8.9840319262983831E-2</v>
      </c>
      <c r="AU25" s="8">
        <v>8.9840319262983873E-2</v>
      </c>
      <c r="AV25" s="8">
        <v>8.9840319262983831E-2</v>
      </c>
      <c r="AW25" s="8">
        <v>8.9840319262983845E-2</v>
      </c>
      <c r="AX25" s="8">
        <v>8.9840319262983859E-2</v>
      </c>
      <c r="AY25" s="8">
        <v>8.9840319262983886E-2</v>
      </c>
      <c r="AZ25" s="8">
        <v>8.9840319262983845E-2</v>
      </c>
    </row>
    <row r="26" spans="1:52" x14ac:dyDescent="0.35">
      <c r="A26" t="s">
        <v>43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1.7301038062283738E-3</v>
      </c>
      <c r="J26" s="8">
        <v>1.7301038062283735E-3</v>
      </c>
      <c r="K26" s="8">
        <v>1.7301038062283738E-3</v>
      </c>
      <c r="L26" s="8">
        <v>1.7301038062283738E-3</v>
      </c>
      <c r="M26" s="8">
        <v>5.1813471502590676E-3</v>
      </c>
      <c r="N26" s="8">
        <v>6.5746219592373442E-3</v>
      </c>
      <c r="O26" s="8">
        <v>1.0108157282927322E-2</v>
      </c>
      <c r="P26" s="8">
        <v>1.1470708725931995E-2</v>
      </c>
      <c r="Q26" s="8">
        <v>1.5136349509208339E-2</v>
      </c>
      <c r="R26" s="8">
        <v>2.0188496039548705E-2</v>
      </c>
      <c r="S26" s="8">
        <v>1.9039609507704419E-2</v>
      </c>
      <c r="T26" s="8">
        <v>2.0678083497133022E-2</v>
      </c>
      <c r="U26" s="8">
        <v>1.8715422774640691E-2</v>
      </c>
      <c r="V26" s="8">
        <v>1.5390791730229201E-2</v>
      </c>
      <c r="W26" s="8">
        <v>1.5012150593557757E-2</v>
      </c>
      <c r="X26" s="8">
        <v>1.5011619131596219E-2</v>
      </c>
      <c r="Y26" s="8">
        <v>1.5013464262418839E-2</v>
      </c>
      <c r="Z26" s="8">
        <v>1.5013464262418841E-2</v>
      </c>
      <c r="AA26" s="8">
        <v>1.5013464262418837E-2</v>
      </c>
      <c r="AB26" s="8">
        <v>1.5013464262418837E-2</v>
      </c>
      <c r="AC26" s="8">
        <v>1.5013464262418844E-2</v>
      </c>
      <c r="AD26" s="8">
        <v>1.5013464262418841E-2</v>
      </c>
      <c r="AE26" s="8">
        <v>1.5024845545583759E-2</v>
      </c>
      <c r="AF26" s="8">
        <v>1.5036036696733699E-2</v>
      </c>
      <c r="AG26" s="8">
        <v>1.5036036696733703E-2</v>
      </c>
      <c r="AH26" s="8">
        <v>1.5036036696733703E-2</v>
      </c>
      <c r="AI26" s="8">
        <v>1.5036036696733708E-2</v>
      </c>
      <c r="AJ26" s="8">
        <v>1.5036036696733696E-2</v>
      </c>
      <c r="AK26" s="8">
        <v>1.5036036696733696E-2</v>
      </c>
      <c r="AL26" s="8">
        <v>1.5036036696733706E-2</v>
      </c>
      <c r="AM26" s="8">
        <v>1.5036036696733699E-2</v>
      </c>
      <c r="AN26" s="8">
        <v>1.5036036696733703E-2</v>
      </c>
      <c r="AO26" s="8">
        <v>1.5036036696733698E-2</v>
      </c>
      <c r="AP26" s="8">
        <v>1.5036036696733701E-2</v>
      </c>
      <c r="AQ26" s="8">
        <v>1.5036036696733705E-2</v>
      </c>
      <c r="AR26" s="8">
        <v>1.5036036696733706E-2</v>
      </c>
      <c r="AS26" s="8">
        <v>1.5036036696733705E-2</v>
      </c>
      <c r="AT26" s="8">
        <v>1.5036036696733698E-2</v>
      </c>
      <c r="AU26" s="8">
        <v>1.5036036696733706E-2</v>
      </c>
      <c r="AV26" s="8">
        <v>1.5036036696733698E-2</v>
      </c>
      <c r="AW26" s="8">
        <v>1.5036036696733701E-2</v>
      </c>
      <c r="AX26" s="8">
        <v>1.5036036696733701E-2</v>
      </c>
      <c r="AY26" s="8">
        <v>1.5036036696733708E-2</v>
      </c>
      <c r="AZ26" s="8">
        <v>1.5036036696733703E-2</v>
      </c>
    </row>
    <row r="27" spans="1:52" x14ac:dyDescent="0.35">
      <c r="A27" t="s">
        <v>44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5.4788516326977864E-3</v>
      </c>
      <c r="O27" s="8">
        <v>4.0432629131709292E-3</v>
      </c>
      <c r="P27" s="8">
        <v>3.2773453502662844E-3</v>
      </c>
      <c r="Q27" s="8">
        <v>2.7520635471287888E-3</v>
      </c>
      <c r="R27" s="8">
        <v>5.6079155665413076E-3</v>
      </c>
      <c r="S27" s="8">
        <v>9.9625863703104531E-3</v>
      </c>
      <c r="T27" s="8">
        <v>1.1864474137699274E-2</v>
      </c>
      <c r="U27" s="8">
        <v>1.2507832052358878E-2</v>
      </c>
      <c r="V27" s="8">
        <v>1.0446238730924798E-2</v>
      </c>
      <c r="W27" s="8">
        <v>1.3135631769363037E-2</v>
      </c>
      <c r="X27" s="8">
        <v>1.3135166740146692E-2</v>
      </c>
      <c r="Y27" s="8">
        <v>1.3136781229616484E-2</v>
      </c>
      <c r="Z27" s="8">
        <v>1.3136781229616486E-2</v>
      </c>
      <c r="AA27" s="8">
        <v>1.3136781229616482E-2</v>
      </c>
      <c r="AB27" s="8">
        <v>1.3136781229616484E-2</v>
      </c>
      <c r="AC27" s="8">
        <v>1.3136781229616489E-2</v>
      </c>
      <c r="AD27" s="8">
        <v>1.3136781229616487E-2</v>
      </c>
      <c r="AE27" s="8">
        <v>1.314673985238579E-2</v>
      </c>
      <c r="AF27" s="8">
        <v>1.3156532109641988E-2</v>
      </c>
      <c r="AG27" s="8">
        <v>1.315653210964199E-2</v>
      </c>
      <c r="AH27" s="8">
        <v>1.315653210964199E-2</v>
      </c>
      <c r="AI27" s="8">
        <v>1.3156532109641994E-2</v>
      </c>
      <c r="AJ27" s="8">
        <v>1.3156532109641983E-2</v>
      </c>
      <c r="AK27" s="8">
        <v>1.3156532109641983E-2</v>
      </c>
      <c r="AL27" s="8">
        <v>1.315653210964199E-2</v>
      </c>
      <c r="AM27" s="8">
        <v>1.3156532109641983E-2</v>
      </c>
      <c r="AN27" s="8">
        <v>1.3156532109641985E-2</v>
      </c>
      <c r="AO27" s="8">
        <v>1.3156532109641982E-2</v>
      </c>
      <c r="AP27" s="8">
        <v>1.3156532109641985E-2</v>
      </c>
      <c r="AQ27" s="8">
        <v>1.3156532109641987E-2</v>
      </c>
      <c r="AR27" s="8">
        <v>1.3156532109641987E-2</v>
      </c>
      <c r="AS27" s="8">
        <v>1.3156532109641987E-2</v>
      </c>
      <c r="AT27" s="8">
        <v>1.3156532109641982E-2</v>
      </c>
      <c r="AU27" s="8">
        <v>1.3156532109641988E-2</v>
      </c>
      <c r="AV27" s="8">
        <v>1.315653210964198E-2</v>
      </c>
      <c r="AW27" s="8">
        <v>1.3156532109641982E-2</v>
      </c>
      <c r="AX27" s="8">
        <v>1.3156532109641983E-2</v>
      </c>
      <c r="AY27" s="8">
        <v>1.3156532109641987E-2</v>
      </c>
      <c r="AZ27" s="8">
        <v>1.3156532109641982E-2</v>
      </c>
    </row>
    <row r="28" spans="1:52" x14ac:dyDescent="0.35">
      <c r="A28" t="s">
        <v>45</v>
      </c>
      <c r="B28" s="8">
        <v>8.6655112651646462E-3</v>
      </c>
      <c r="C28" s="8">
        <v>8.6655112651646445E-3</v>
      </c>
      <c r="D28" s="8">
        <v>8.6655112651646427E-3</v>
      </c>
      <c r="E28" s="8">
        <v>8.6655112651646462E-3</v>
      </c>
      <c r="F28" s="8">
        <v>8.6655112651646427E-3</v>
      </c>
      <c r="G28" s="8">
        <v>8.6655112651646445E-3</v>
      </c>
      <c r="H28" s="8">
        <v>8.6655112651646462E-3</v>
      </c>
      <c r="I28" s="8">
        <v>8.6505190311418692E-3</v>
      </c>
      <c r="J28" s="8">
        <v>8.6505190311418692E-3</v>
      </c>
      <c r="K28" s="8">
        <v>8.6505190311418692E-3</v>
      </c>
      <c r="L28" s="8">
        <v>8.6505190311418692E-3</v>
      </c>
      <c r="M28" s="8">
        <v>6.4766839378238338E-3</v>
      </c>
      <c r="N28" s="8">
        <v>1.0957703265395573E-2</v>
      </c>
      <c r="O28" s="8">
        <v>1.1118973011220055E-2</v>
      </c>
      <c r="P28" s="8">
        <v>8.1933633756657109E-4</v>
      </c>
      <c r="Q28" s="8">
        <v>6.880158867821972E-4</v>
      </c>
      <c r="R28" s="8">
        <v>1.6823746699623921E-3</v>
      </c>
      <c r="S28" s="8">
        <v>5.9775518221862715E-3</v>
      </c>
      <c r="T28" s="8">
        <v>8.1356394087080744E-3</v>
      </c>
      <c r="U28" s="8">
        <v>3.613373704014787E-3</v>
      </c>
      <c r="V28" s="8">
        <v>2.5070972954219515E-3</v>
      </c>
      <c r="W28" s="8">
        <v>1.8014580712269308E-2</v>
      </c>
      <c r="X28" s="8">
        <v>1.8013942957915464E-2</v>
      </c>
      <c r="Y28" s="8">
        <v>1.8016157114902606E-2</v>
      </c>
      <c r="Z28" s="8">
        <v>1.801615711490261E-2</v>
      </c>
      <c r="AA28" s="8">
        <v>1.8016157114902603E-2</v>
      </c>
      <c r="AB28" s="8">
        <v>1.8016157114902603E-2</v>
      </c>
      <c r="AC28" s="8">
        <v>1.8016157114902613E-2</v>
      </c>
      <c r="AD28" s="8">
        <v>1.8016157114902606E-2</v>
      </c>
      <c r="AE28" s="8">
        <v>1.8029814654700507E-2</v>
      </c>
      <c r="AF28" s="8">
        <v>1.8043244036080437E-2</v>
      </c>
      <c r="AG28" s="8">
        <v>1.8043244036080441E-2</v>
      </c>
      <c r="AH28" s="8">
        <v>1.8043244036080437E-2</v>
      </c>
      <c r="AI28" s="8">
        <v>1.8043244036080444E-2</v>
      </c>
      <c r="AJ28" s="8">
        <v>1.804324403608043E-2</v>
      </c>
      <c r="AK28" s="8">
        <v>1.804324403608043E-2</v>
      </c>
      <c r="AL28" s="8">
        <v>1.8043244036080441E-2</v>
      </c>
      <c r="AM28" s="8">
        <v>1.8043244036080434E-2</v>
      </c>
      <c r="AN28" s="8">
        <v>1.8043244036080437E-2</v>
      </c>
      <c r="AO28" s="8">
        <v>1.804324403608043E-2</v>
      </c>
      <c r="AP28" s="8">
        <v>1.8043244036080434E-2</v>
      </c>
      <c r="AQ28" s="8">
        <v>1.8043244036080434E-2</v>
      </c>
      <c r="AR28" s="8">
        <v>1.8043244036080437E-2</v>
      </c>
      <c r="AS28" s="8">
        <v>1.8043244036080437E-2</v>
      </c>
      <c r="AT28" s="8">
        <v>1.8043244036080434E-2</v>
      </c>
      <c r="AU28" s="8">
        <v>1.8043244036080441E-2</v>
      </c>
      <c r="AV28" s="8">
        <v>1.804324403608043E-2</v>
      </c>
      <c r="AW28" s="8">
        <v>1.8043244036080434E-2</v>
      </c>
      <c r="AX28" s="8">
        <v>1.8043244036080434E-2</v>
      </c>
      <c r="AY28" s="8">
        <v>1.8043244036080441E-2</v>
      </c>
      <c r="AZ28" s="8">
        <v>1.8043244036080434E-2</v>
      </c>
    </row>
    <row r="29" spans="1:52" x14ac:dyDescent="0.35">
      <c r="A29" t="s">
        <v>46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6.880158867821972E-4</v>
      </c>
      <c r="R29" s="8">
        <v>1.1215831133082614E-3</v>
      </c>
      <c r="S29" s="8">
        <v>1.5497356576038481E-3</v>
      </c>
      <c r="T29" s="8">
        <v>1.694924876814182E-3</v>
      </c>
      <c r="U29" s="8">
        <v>1.6121205756373664E-3</v>
      </c>
      <c r="V29" s="8">
        <v>1.3580110350202238E-3</v>
      </c>
      <c r="W29" s="8">
        <v>5.6295564725841584E-3</v>
      </c>
      <c r="X29" s="8">
        <v>5.6293571743485822E-3</v>
      </c>
      <c r="Y29" s="8">
        <v>5.6300490984070644E-3</v>
      </c>
      <c r="Z29" s="8">
        <v>5.6300490984070653E-3</v>
      </c>
      <c r="AA29" s="8">
        <v>5.6300490984070644E-3</v>
      </c>
      <c r="AB29" s="8">
        <v>5.6300490984070644E-3</v>
      </c>
      <c r="AC29" s="8">
        <v>5.630049098407067E-3</v>
      </c>
      <c r="AD29" s="8">
        <v>5.6300490984070653E-3</v>
      </c>
      <c r="AE29" s="8">
        <v>5.6343170795939094E-3</v>
      </c>
      <c r="AF29" s="8">
        <v>5.6385137612751371E-3</v>
      </c>
      <c r="AG29" s="8">
        <v>5.6385137612751388E-3</v>
      </c>
      <c r="AH29" s="8">
        <v>5.6385137612751388E-3</v>
      </c>
      <c r="AI29" s="8">
        <v>5.6385137612751397E-3</v>
      </c>
      <c r="AJ29" s="8">
        <v>5.6385137612751353E-3</v>
      </c>
      <c r="AK29" s="8">
        <v>5.6385137612751353E-3</v>
      </c>
      <c r="AL29" s="8">
        <v>5.6385137612751379E-3</v>
      </c>
      <c r="AM29" s="8">
        <v>5.6385137612751362E-3</v>
      </c>
      <c r="AN29" s="8">
        <v>5.6385137612751371E-3</v>
      </c>
      <c r="AO29" s="8">
        <v>5.6385137612751345E-3</v>
      </c>
      <c r="AP29" s="8">
        <v>5.6385137612751353E-3</v>
      </c>
      <c r="AQ29" s="8">
        <v>5.6385137612751362E-3</v>
      </c>
      <c r="AR29" s="8">
        <v>5.6385137612751371E-3</v>
      </c>
      <c r="AS29" s="8">
        <v>5.6385137612751371E-3</v>
      </c>
      <c r="AT29" s="8">
        <v>5.6385137612751353E-3</v>
      </c>
      <c r="AU29" s="8">
        <v>5.6385137612751379E-3</v>
      </c>
      <c r="AV29" s="8">
        <v>5.6385137612751345E-3</v>
      </c>
      <c r="AW29" s="8">
        <v>5.6385137612751353E-3</v>
      </c>
      <c r="AX29" s="8">
        <v>5.6385137612751362E-3</v>
      </c>
      <c r="AY29" s="8">
        <v>5.6385137612751379E-3</v>
      </c>
      <c r="AZ29" s="8">
        <v>5.6385137612751345E-3</v>
      </c>
    </row>
    <row r="30" spans="1:52" x14ac:dyDescent="0.35">
      <c r="A30" t="s">
        <v>47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2.1915406530791147E-3</v>
      </c>
      <c r="O30" s="8">
        <v>2.0216314565854646E-3</v>
      </c>
      <c r="P30" s="8">
        <v>1.6386726751331422E-3</v>
      </c>
      <c r="Q30" s="8">
        <v>1.3760317735643944E-3</v>
      </c>
      <c r="R30" s="8">
        <v>1.1215831133082614E-3</v>
      </c>
      <c r="S30" s="8">
        <v>1.5497356576038481E-3</v>
      </c>
      <c r="T30" s="8">
        <v>1.694924876814182E-3</v>
      </c>
      <c r="U30" s="8">
        <v>3.8913255274005396E-3</v>
      </c>
      <c r="V30" s="8">
        <v>6.2677432385548791E-3</v>
      </c>
      <c r="W30" s="8">
        <v>1.1259112945168317E-2</v>
      </c>
      <c r="X30" s="8">
        <v>1.1258714348697164E-2</v>
      </c>
      <c r="Y30" s="8">
        <v>1.1260098196814129E-2</v>
      </c>
      <c r="Z30" s="8">
        <v>1.1260098196814131E-2</v>
      </c>
      <c r="AA30" s="8">
        <v>1.1260098196814129E-2</v>
      </c>
      <c r="AB30" s="8">
        <v>1.1260098196814129E-2</v>
      </c>
      <c r="AC30" s="8">
        <v>1.1260098196814134E-2</v>
      </c>
      <c r="AD30" s="8">
        <v>1.1260098196814131E-2</v>
      </c>
      <c r="AE30" s="8">
        <v>1.1268634159187819E-2</v>
      </c>
      <c r="AF30" s="8">
        <v>1.1277027522550274E-2</v>
      </c>
      <c r="AG30" s="8">
        <v>1.1277027522550278E-2</v>
      </c>
      <c r="AH30" s="8">
        <v>1.1277027522550278E-2</v>
      </c>
      <c r="AI30" s="8">
        <v>1.1277027522550279E-2</v>
      </c>
      <c r="AJ30" s="8">
        <v>1.1277027522550271E-2</v>
      </c>
      <c r="AK30" s="8">
        <v>1.1277027522550271E-2</v>
      </c>
      <c r="AL30" s="8">
        <v>1.1277027522550276E-2</v>
      </c>
      <c r="AM30" s="8">
        <v>1.1277027522550272E-2</v>
      </c>
      <c r="AN30" s="8">
        <v>1.1277027522550274E-2</v>
      </c>
      <c r="AO30" s="8">
        <v>1.1277027522550269E-2</v>
      </c>
      <c r="AP30" s="8">
        <v>1.1277027522550271E-2</v>
      </c>
      <c r="AQ30" s="8">
        <v>1.1277027522550272E-2</v>
      </c>
      <c r="AR30" s="8">
        <v>1.1277027522550274E-2</v>
      </c>
      <c r="AS30" s="8">
        <v>1.1277027522550274E-2</v>
      </c>
      <c r="AT30" s="8">
        <v>1.1277027522550271E-2</v>
      </c>
      <c r="AU30" s="8">
        <v>1.1277027522550276E-2</v>
      </c>
      <c r="AV30" s="8">
        <v>1.1277027522550269E-2</v>
      </c>
      <c r="AW30" s="8">
        <v>1.1277027522550271E-2</v>
      </c>
      <c r="AX30" s="8">
        <v>1.1277027522550272E-2</v>
      </c>
      <c r="AY30" s="8">
        <v>1.1277027522550276E-2</v>
      </c>
      <c r="AZ30" s="8">
        <v>1.1277027522550269E-2</v>
      </c>
    </row>
    <row r="31" spans="1:52" x14ac:dyDescent="0.35">
      <c r="A31" t="s">
        <v>48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2.1915406530791147E-3</v>
      </c>
      <c r="O31" s="8">
        <v>5.0540786414636615E-4</v>
      </c>
      <c r="P31" s="8">
        <v>4.0966816878328555E-4</v>
      </c>
      <c r="Q31" s="8">
        <v>3.440079433910986E-4</v>
      </c>
      <c r="R31" s="8">
        <v>5.6079155665413071E-4</v>
      </c>
      <c r="S31" s="8">
        <v>8.8556323291648462E-4</v>
      </c>
      <c r="T31" s="8">
        <v>1.0169549260885093E-3</v>
      </c>
      <c r="U31" s="8">
        <v>2.2236145870860227E-3</v>
      </c>
      <c r="V31" s="8">
        <v>2.0892477461849595E-3</v>
      </c>
      <c r="W31" s="8">
        <v>2.8147782362920792E-3</v>
      </c>
      <c r="X31" s="8">
        <v>2.8146785871742911E-3</v>
      </c>
      <c r="Y31" s="8">
        <v>2.8150245492035322E-3</v>
      </c>
      <c r="Z31" s="8">
        <v>2.8150245492035326E-3</v>
      </c>
      <c r="AA31" s="8">
        <v>2.8150245492035322E-3</v>
      </c>
      <c r="AB31" s="8">
        <v>2.8150245492035322E-3</v>
      </c>
      <c r="AC31" s="8">
        <v>2.8150245492035335E-3</v>
      </c>
      <c r="AD31" s="8">
        <v>2.8150245492035326E-3</v>
      </c>
      <c r="AE31" s="8">
        <v>2.8171585397969547E-3</v>
      </c>
      <c r="AF31" s="8">
        <v>2.8192568806375685E-3</v>
      </c>
      <c r="AG31" s="8">
        <v>2.8192568806375694E-3</v>
      </c>
      <c r="AH31" s="8">
        <v>2.8192568806375694E-3</v>
      </c>
      <c r="AI31" s="8">
        <v>2.8192568806375698E-3</v>
      </c>
      <c r="AJ31" s="8">
        <v>2.8192568806375677E-3</v>
      </c>
      <c r="AK31" s="8">
        <v>2.8192568806375677E-3</v>
      </c>
      <c r="AL31" s="8">
        <v>2.819256880637569E-3</v>
      </c>
      <c r="AM31" s="8">
        <v>2.8192568806375681E-3</v>
      </c>
      <c r="AN31" s="8">
        <v>2.8192568806375685E-3</v>
      </c>
      <c r="AO31" s="8">
        <v>2.8192568806375672E-3</v>
      </c>
      <c r="AP31" s="8">
        <v>2.8192568806375677E-3</v>
      </c>
      <c r="AQ31" s="8">
        <v>2.8192568806375681E-3</v>
      </c>
      <c r="AR31" s="8">
        <v>2.8192568806375685E-3</v>
      </c>
      <c r="AS31" s="8">
        <v>2.8192568806375685E-3</v>
      </c>
      <c r="AT31" s="8">
        <v>2.8192568806375677E-3</v>
      </c>
      <c r="AU31" s="8">
        <v>2.819256880637569E-3</v>
      </c>
      <c r="AV31" s="8">
        <v>2.8192568806375672E-3</v>
      </c>
      <c r="AW31" s="8">
        <v>2.8192568806375677E-3</v>
      </c>
      <c r="AX31" s="8">
        <v>2.8192568806375681E-3</v>
      </c>
      <c r="AY31" s="8">
        <v>2.819256880637569E-3</v>
      </c>
      <c r="AZ31" s="8">
        <v>2.8192568806375672E-3</v>
      </c>
    </row>
    <row r="32" spans="1:52" x14ac:dyDescent="0.35">
      <c r="A32" t="s">
        <v>49</v>
      </c>
      <c r="B32" s="8">
        <v>2.599653379549394E-2</v>
      </c>
      <c r="C32" s="8">
        <v>2.5996533795493933E-2</v>
      </c>
      <c r="D32" s="8">
        <v>2.599653379549393E-2</v>
      </c>
      <c r="E32" s="8">
        <v>2.5996533795493937E-2</v>
      </c>
      <c r="F32" s="8">
        <v>2.5996533795493926E-2</v>
      </c>
      <c r="G32" s="8">
        <v>2.5996533795493933E-2</v>
      </c>
      <c r="H32" s="8">
        <v>2.5996533795493933E-2</v>
      </c>
      <c r="I32" s="8">
        <v>2.5951557093425608E-2</v>
      </c>
      <c r="J32" s="8">
        <v>2.5951557093425608E-2</v>
      </c>
      <c r="K32" s="8">
        <v>2.5951557093425604E-2</v>
      </c>
      <c r="L32" s="8">
        <v>2.5951557093425604E-2</v>
      </c>
      <c r="M32" s="8">
        <v>1.9430051813471502E-2</v>
      </c>
      <c r="N32" s="8">
        <v>1.205347359193513E-2</v>
      </c>
      <c r="O32" s="8">
        <v>1.4656828060244617E-2</v>
      </c>
      <c r="P32" s="8">
        <v>1.4748054076198279E-2</v>
      </c>
      <c r="Q32" s="8">
        <v>2.0640476603465917E-2</v>
      </c>
      <c r="R32" s="8">
        <v>2.5235620049435883E-2</v>
      </c>
      <c r="S32" s="8">
        <v>2.9666368302702237E-2</v>
      </c>
      <c r="T32" s="8">
        <v>3.4915452462372154E-2</v>
      </c>
      <c r="U32" s="8">
        <v>2.3903856811174743E-2</v>
      </c>
      <c r="V32" s="8">
        <v>2.0056778363375612E-2</v>
      </c>
      <c r="W32" s="8">
        <v>1.6888669417752477E-2</v>
      </c>
      <c r="X32" s="8">
        <v>1.6888071523045747E-2</v>
      </c>
      <c r="Y32" s="8">
        <v>1.6890147295221196E-2</v>
      </c>
      <c r="Z32" s="8">
        <v>1.6890147295221196E-2</v>
      </c>
      <c r="AA32" s="8">
        <v>1.6890147295221192E-2</v>
      </c>
      <c r="AB32" s="8">
        <v>1.6890147295221192E-2</v>
      </c>
      <c r="AC32" s="8">
        <v>1.6890147295221203E-2</v>
      </c>
      <c r="AD32" s="8">
        <v>1.6890147295221196E-2</v>
      </c>
      <c r="AE32" s="8">
        <v>1.690295123878173E-2</v>
      </c>
      <c r="AF32" s="8">
        <v>1.6915541283825414E-2</v>
      </c>
      <c r="AG32" s="8">
        <v>1.6915541283825417E-2</v>
      </c>
      <c r="AH32" s="8">
        <v>1.6915541283825417E-2</v>
      </c>
      <c r="AI32" s="8">
        <v>1.6915541283825421E-2</v>
      </c>
      <c r="AJ32" s="8">
        <v>1.6915541283825407E-2</v>
      </c>
      <c r="AK32" s="8">
        <v>1.6915541283825407E-2</v>
      </c>
      <c r="AL32" s="8">
        <v>1.6915541283825417E-2</v>
      </c>
      <c r="AM32" s="8">
        <v>1.691554128382541E-2</v>
      </c>
      <c r="AN32" s="8">
        <v>1.6915541283825414E-2</v>
      </c>
      <c r="AO32" s="8">
        <v>1.691554128382541E-2</v>
      </c>
      <c r="AP32" s="8">
        <v>1.6915541283825414E-2</v>
      </c>
      <c r="AQ32" s="8">
        <v>1.6915541283825417E-2</v>
      </c>
      <c r="AR32" s="8">
        <v>1.6915541283825417E-2</v>
      </c>
      <c r="AS32" s="8">
        <v>1.6915541283825421E-2</v>
      </c>
      <c r="AT32" s="8">
        <v>1.6915541283825414E-2</v>
      </c>
      <c r="AU32" s="8">
        <v>1.6915541283825424E-2</v>
      </c>
      <c r="AV32" s="8">
        <v>1.6915541283825414E-2</v>
      </c>
      <c r="AW32" s="8">
        <v>1.6915541283825421E-2</v>
      </c>
      <c r="AX32" s="8">
        <v>1.6915541283825421E-2</v>
      </c>
      <c r="AY32" s="8">
        <v>1.6915541283825428E-2</v>
      </c>
      <c r="AZ32" s="8">
        <v>1.6915541283825421E-2</v>
      </c>
    </row>
    <row r="33" spans="1:52" x14ac:dyDescent="0.35">
      <c r="A33" t="s">
        <v>50</v>
      </c>
      <c r="B33" s="6">
        <f>SUM(B2:B32)</f>
        <v>1.0000000000000002</v>
      </c>
      <c r="C33" s="6">
        <f t="shared" ref="C33:AZ33" si="0">SUM(C2:C32)</f>
        <v>1</v>
      </c>
      <c r="D33" s="6">
        <f t="shared" si="0"/>
        <v>0.99999999999999989</v>
      </c>
      <c r="E33" s="6">
        <f t="shared" si="0"/>
        <v>1.0000000000000004</v>
      </c>
      <c r="F33" s="6">
        <f t="shared" si="0"/>
        <v>0.99999999999999978</v>
      </c>
      <c r="G33" s="6">
        <f t="shared" si="0"/>
        <v>0.99999999999999989</v>
      </c>
      <c r="H33" s="6">
        <f t="shared" si="0"/>
        <v>1</v>
      </c>
      <c r="I33" s="6">
        <f t="shared" si="0"/>
        <v>1.0000000000000002</v>
      </c>
      <c r="J33" s="6">
        <f t="shared" si="0"/>
        <v>1.0000000000000002</v>
      </c>
      <c r="K33" s="6">
        <f t="shared" si="0"/>
        <v>1.0000000000000002</v>
      </c>
      <c r="L33" s="6">
        <f t="shared" si="0"/>
        <v>1.0000000000000002</v>
      </c>
      <c r="M33" s="6">
        <f t="shared" si="0"/>
        <v>0.99999999999999989</v>
      </c>
      <c r="N33" s="6">
        <f t="shared" si="0"/>
        <v>0.99999999999999989</v>
      </c>
      <c r="O33" s="6">
        <f t="shared" si="0"/>
        <v>1</v>
      </c>
      <c r="P33" s="6">
        <f t="shared" si="0"/>
        <v>1.0000000000000002</v>
      </c>
      <c r="Q33" s="6">
        <f t="shared" si="0"/>
        <v>1.0000000000000004</v>
      </c>
      <c r="R33" s="6">
        <f t="shared" si="0"/>
        <v>1</v>
      </c>
      <c r="S33" s="6">
        <f t="shared" si="0"/>
        <v>1.0000000000000002</v>
      </c>
      <c r="T33" s="6">
        <f t="shared" si="0"/>
        <v>1.0000000000000004</v>
      </c>
      <c r="U33" s="6">
        <f t="shared" si="0"/>
        <v>0.99999999999999989</v>
      </c>
      <c r="V33" s="6">
        <f t="shared" si="0"/>
        <v>0.99999999999999967</v>
      </c>
      <c r="W33" s="6">
        <f t="shared" si="0"/>
        <v>0.99999999999999978</v>
      </c>
      <c r="X33" s="6">
        <f t="shared" si="0"/>
        <v>0.99999999999999989</v>
      </c>
      <c r="Y33" s="6">
        <f t="shared" si="0"/>
        <v>0.99999999999999989</v>
      </c>
      <c r="Z33" s="6">
        <f t="shared" si="0"/>
        <v>1.0000000000000002</v>
      </c>
      <c r="AA33" s="6">
        <f t="shared" si="0"/>
        <v>0.99999999999999967</v>
      </c>
      <c r="AB33" s="6">
        <f t="shared" si="0"/>
        <v>0.99999999999999967</v>
      </c>
      <c r="AC33" s="6">
        <f t="shared" si="0"/>
        <v>1.0000000000000004</v>
      </c>
      <c r="AD33" s="6">
        <f t="shared" si="0"/>
        <v>1</v>
      </c>
      <c r="AE33" s="6">
        <f t="shared" si="0"/>
        <v>1.0000000000000002</v>
      </c>
      <c r="AF33" s="6">
        <f t="shared" si="0"/>
        <v>0.99999999999999978</v>
      </c>
      <c r="AG33" s="6">
        <f t="shared" si="0"/>
        <v>0.99999999999999989</v>
      </c>
      <c r="AH33" s="6">
        <f t="shared" si="0"/>
        <v>0.99999999999999989</v>
      </c>
      <c r="AI33" s="6">
        <f t="shared" si="0"/>
        <v>1.0000000000000002</v>
      </c>
      <c r="AJ33" s="6">
        <f t="shared" si="0"/>
        <v>0.99999999999999922</v>
      </c>
      <c r="AK33" s="6">
        <f t="shared" si="0"/>
        <v>0.99999999999999922</v>
      </c>
      <c r="AL33" s="6">
        <f t="shared" si="0"/>
        <v>0.99999999999999989</v>
      </c>
      <c r="AM33" s="6">
        <f t="shared" si="0"/>
        <v>0.99999999999999956</v>
      </c>
      <c r="AN33" s="6">
        <f t="shared" si="0"/>
        <v>0.99999999999999978</v>
      </c>
      <c r="AO33" s="6">
        <f t="shared" si="0"/>
        <v>0.99999999999999922</v>
      </c>
      <c r="AP33" s="6">
        <f t="shared" si="0"/>
        <v>0.99999999999999956</v>
      </c>
      <c r="AQ33" s="6">
        <f t="shared" si="0"/>
        <v>0.99999999999999967</v>
      </c>
      <c r="AR33" s="6">
        <f t="shared" si="0"/>
        <v>0.99999999999999978</v>
      </c>
      <c r="AS33" s="6">
        <f t="shared" si="0"/>
        <v>0.99999999999999978</v>
      </c>
      <c r="AT33" s="6">
        <f t="shared" si="0"/>
        <v>0.99999999999999956</v>
      </c>
      <c r="AU33" s="6">
        <f t="shared" si="0"/>
        <v>0.99999999999999989</v>
      </c>
      <c r="AV33" s="6">
        <f t="shared" si="0"/>
        <v>0.99999999999999944</v>
      </c>
      <c r="AW33" s="6">
        <f t="shared" si="0"/>
        <v>0.99999999999999967</v>
      </c>
      <c r="AX33" s="6">
        <f t="shared" si="0"/>
        <v>0.99999999999999967</v>
      </c>
      <c r="AY33" s="6">
        <f t="shared" si="0"/>
        <v>0.99999999999999989</v>
      </c>
      <c r="AZ33" s="6">
        <f t="shared" si="0"/>
        <v>0.99999999999999956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AZ39"/>
  <sheetViews>
    <sheetView zoomScale="45" zoomScaleNormal="45" workbookViewId="0">
      <selection activeCell="U43" sqref="U43"/>
    </sheetView>
  </sheetViews>
  <sheetFormatPr baseColWidth="10" defaultColWidth="10.6328125" defaultRowHeight="14.5" x14ac:dyDescent="0.35"/>
  <cols>
    <col min="4" max="4" width="11.08984375" bestFit="1" customWidth="1"/>
    <col min="5" max="6" width="11.26953125" bestFit="1" customWidth="1"/>
    <col min="7" max="8" width="12.26953125" bestFit="1" customWidth="1"/>
    <col min="9" max="9" width="11" bestFit="1" customWidth="1"/>
    <col min="10" max="10" width="12.26953125" bestFit="1" customWidth="1"/>
    <col min="11" max="20" width="13.26953125" bestFit="1" customWidth="1"/>
  </cols>
  <sheetData>
    <row r="1" spans="1:42" x14ac:dyDescent="0.35">
      <c r="A1" t="s">
        <v>51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19</v>
      </c>
      <c r="B2" s="5">
        <v>2.4521702309198323E-2</v>
      </c>
      <c r="C2" s="5">
        <v>2.447001031057541E-2</v>
      </c>
      <c r="D2" s="5">
        <v>2.4549524481966435E-2</v>
      </c>
      <c r="E2" s="5">
        <v>2.4549524481966439E-2</v>
      </c>
      <c r="F2" s="5">
        <v>3.1897926634768717E-2</v>
      </c>
      <c r="G2" s="5">
        <v>3.1999254964960054E-2</v>
      </c>
      <c r="H2" s="5">
        <v>3.178023909172889E-2</v>
      </c>
      <c r="I2" s="5">
        <v>3.1880819919759773E-2</v>
      </c>
      <c r="J2" s="5">
        <v>3.1880819919759787E-2</v>
      </c>
      <c r="K2" s="5">
        <v>3.2683104586727858E-2</v>
      </c>
      <c r="L2" s="5">
        <v>2.8007988095724919E-2</v>
      </c>
      <c r="M2" s="5">
        <v>2.6998491980707688E-2</v>
      </c>
      <c r="N2" s="5">
        <v>2.3286012912115003E-2</v>
      </c>
      <c r="O2" s="5">
        <v>2.3255234709356493E-2</v>
      </c>
      <c r="P2" s="5">
        <v>2.3408836146422668E-2</v>
      </c>
      <c r="Q2" s="5">
        <v>2.3131145045571577E-2</v>
      </c>
      <c r="R2" s="5">
        <v>2.2926931414296053E-2</v>
      </c>
      <c r="S2" s="5">
        <v>2.2957447942989876E-2</v>
      </c>
      <c r="T2" s="5">
        <v>2.3071042790634468E-2</v>
      </c>
      <c r="U2" s="5">
        <v>2.3069880907091358E-2</v>
      </c>
      <c r="V2" s="5">
        <v>2.3068679227931248E-2</v>
      </c>
      <c r="W2" s="5">
        <v>2.3067746642586859E-2</v>
      </c>
      <c r="X2" s="5">
        <v>2.3066790328733378E-2</v>
      </c>
      <c r="Y2" s="5">
        <v>2.3066136169146635E-2</v>
      </c>
      <c r="Z2" s="5">
        <v>2.306547099125893E-2</v>
      </c>
      <c r="AA2" s="5">
        <v>2.3065132565971688E-2</v>
      </c>
      <c r="AB2" s="5">
        <v>2.3064791302232275E-2</v>
      </c>
      <c r="AC2" s="5">
        <v>2.3064791302232268E-2</v>
      </c>
      <c r="AD2" s="5">
        <v>2.3064791302232279E-2</v>
      </c>
      <c r="AE2" s="5">
        <v>2.3064963559252638E-2</v>
      </c>
      <c r="AF2" s="5">
        <v>2.3064963559252642E-2</v>
      </c>
      <c r="AG2" s="5">
        <v>2.3064963559252638E-2</v>
      </c>
      <c r="AH2" s="5">
        <v>2.3064963559252642E-2</v>
      </c>
      <c r="AI2" s="5">
        <v>2.3064963559252645E-2</v>
      </c>
      <c r="AJ2" s="5">
        <v>2.3064963559252635E-2</v>
      </c>
      <c r="AK2" s="5">
        <v>2.3064963559252642E-2</v>
      </c>
      <c r="AL2" s="5">
        <v>2.3064963559252628E-2</v>
      </c>
      <c r="AM2" s="5">
        <v>2.3064963559252642E-2</v>
      </c>
      <c r="AN2" s="5">
        <v>2.3064963559252642E-2</v>
      </c>
      <c r="AO2" s="5">
        <v>2.3064963559252645E-2</v>
      </c>
      <c r="AP2" s="5">
        <v>2.3064963559252635E-2</v>
      </c>
    </row>
    <row r="3" spans="1:42" x14ac:dyDescent="0.35">
      <c r="A3" t="s">
        <v>20</v>
      </c>
      <c r="B3" s="5">
        <v>2.4288570098652984E-2</v>
      </c>
      <c r="C3" s="5">
        <v>2.4237369545108172E-2</v>
      </c>
      <c r="D3" s="5">
        <v>2.4316127761047478E-2</v>
      </c>
      <c r="E3" s="5">
        <v>2.4316127761047482E-2</v>
      </c>
      <c r="F3" s="5">
        <v>3.159466734002607E-2</v>
      </c>
      <c r="G3" s="5">
        <v>3.1695032323655635E-2</v>
      </c>
      <c r="H3" s="5">
        <v>3.1478098673511069E-2</v>
      </c>
      <c r="I3" s="5">
        <v>3.1577723261616945E-2</v>
      </c>
      <c r="J3" s="5">
        <v>3.1577723261616952E-2</v>
      </c>
      <c r="K3" s="5">
        <v>3.2372380464735291E-2</v>
      </c>
      <c r="L3" s="5">
        <v>2.5928752562431587E-2</v>
      </c>
      <c r="M3" s="5">
        <v>2.6641731341880932E-2</v>
      </c>
      <c r="N3" s="5">
        <v>2.3950723284590067E-2</v>
      </c>
      <c r="O3" s="5">
        <v>2.3255234709356493E-2</v>
      </c>
      <c r="P3" s="5">
        <v>2.2867814757978725E-2</v>
      </c>
      <c r="Q3" s="5">
        <v>2.2138865229507969E-2</v>
      </c>
      <c r="R3" s="5">
        <v>2.1565136729227049E-2</v>
      </c>
      <c r="S3" s="5">
        <v>2.1552277432004555E-2</v>
      </c>
      <c r="T3" s="5">
        <v>2.1660352093683909E-2</v>
      </c>
      <c r="U3" s="5">
        <v>2.1659261254103574E-2</v>
      </c>
      <c r="V3" s="5">
        <v>2.1658133052229571E-2</v>
      </c>
      <c r="W3" s="5">
        <v>2.1657257490292462E-2</v>
      </c>
      <c r="X3" s="5">
        <v>2.1656359650738068E-2</v>
      </c>
      <c r="Y3" s="5">
        <v>2.1655745490073423E-2</v>
      </c>
      <c r="Z3" s="5">
        <v>2.1655120984827459E-2</v>
      </c>
      <c r="AA3" s="5">
        <v>2.1654803252727291E-2</v>
      </c>
      <c r="AB3" s="5">
        <v>2.1654482855733546E-2</v>
      </c>
      <c r="AC3" s="5">
        <v>2.1654482855733539E-2</v>
      </c>
      <c r="AD3" s="5">
        <v>2.1654482855733549E-2</v>
      </c>
      <c r="AE3" s="5">
        <v>2.1654644580010405E-2</v>
      </c>
      <c r="AF3" s="5">
        <v>2.1654644580010401E-2</v>
      </c>
      <c r="AG3" s="5">
        <v>2.1654644580010398E-2</v>
      </c>
      <c r="AH3" s="5">
        <v>2.1654644580010401E-2</v>
      </c>
      <c r="AI3" s="5">
        <v>2.1654644580010405E-2</v>
      </c>
      <c r="AJ3" s="5">
        <v>2.1654644580010395E-2</v>
      </c>
      <c r="AK3" s="5">
        <v>2.1654644580010398E-2</v>
      </c>
      <c r="AL3" s="5">
        <v>2.1654644580010395E-2</v>
      </c>
      <c r="AM3" s="5">
        <v>2.1654644580010401E-2</v>
      </c>
      <c r="AN3" s="5">
        <v>2.1654644580010405E-2</v>
      </c>
      <c r="AO3" s="5">
        <v>2.1654644580010398E-2</v>
      </c>
      <c r="AP3" s="5">
        <v>2.1654644580010391E-2</v>
      </c>
    </row>
    <row r="4" spans="1:42" x14ac:dyDescent="0.35">
      <c r="A4" t="s">
        <v>21</v>
      </c>
      <c r="B4" s="5">
        <v>1.097148729627694E-3</v>
      </c>
      <c r="C4" s="5">
        <v>1.0948359289132115E-3</v>
      </c>
      <c r="D4" s="5">
        <v>8.7871483826798026E-4</v>
      </c>
      <c r="E4" s="5">
        <v>8.7871483826798026E-4</v>
      </c>
      <c r="F4" s="5">
        <v>8.5630522491008981E-4</v>
      </c>
      <c r="G4" s="5">
        <v>6.4426905077879463E-4</v>
      </c>
      <c r="H4" s="5">
        <v>6.3985941221356417E-4</v>
      </c>
      <c r="I4" s="5">
        <v>4.2792299612902254E-4</v>
      </c>
      <c r="J4" s="5">
        <v>4.2792299612902249E-4</v>
      </c>
      <c r="K4" s="5">
        <v>2.7549840630472929E-5</v>
      </c>
      <c r="L4" s="5">
        <v>1.5806759801454153E-3</v>
      </c>
      <c r="M4" s="5">
        <v>2.3531787591300215E-3</v>
      </c>
      <c r="N4" s="5">
        <v>2.3137963783700106E-3</v>
      </c>
      <c r="O4" s="5">
        <v>3.0181546172769061E-3</v>
      </c>
      <c r="P4" s="5">
        <v>3.6422332757743894E-3</v>
      </c>
      <c r="Q4" s="5">
        <v>4.1058333722454026E-3</v>
      </c>
      <c r="R4" s="5">
        <v>4.5061176370119098E-3</v>
      </c>
      <c r="S4" s="5">
        <v>4.8060629233835708E-3</v>
      </c>
      <c r="T4" s="5">
        <v>5.0909863000076529E-3</v>
      </c>
      <c r="U4" s="5">
        <v>5.0907299122381934E-3</v>
      </c>
      <c r="V4" s="5">
        <v>5.0904647429436522E-3</v>
      </c>
      <c r="W4" s="5">
        <v>5.0902589534067445E-3</v>
      </c>
      <c r="X4" s="5">
        <v>5.0900479278033163E-3</v>
      </c>
      <c r="Y4" s="5">
        <v>5.08990357726293E-3</v>
      </c>
      <c r="Z4" s="5">
        <v>5.0897567953621676E-3</v>
      </c>
      <c r="AA4" s="5">
        <v>5.0896821165313695E-3</v>
      </c>
      <c r="AB4" s="5">
        <v>5.0896068113517193E-3</v>
      </c>
      <c r="AC4" s="5">
        <v>5.0896068113517184E-3</v>
      </c>
      <c r="AD4" s="5">
        <v>5.0896068113517202E-3</v>
      </c>
      <c r="AE4" s="5">
        <v>5.0896448225564456E-3</v>
      </c>
      <c r="AF4" s="5">
        <v>5.0896448225564456E-3</v>
      </c>
      <c r="AG4" s="5">
        <v>5.0896448225564456E-3</v>
      </c>
      <c r="AH4" s="5">
        <v>5.0896448225564456E-3</v>
      </c>
      <c r="AI4" s="5">
        <v>5.0896448225564465E-3</v>
      </c>
      <c r="AJ4" s="5">
        <v>5.0896448225564448E-3</v>
      </c>
      <c r="AK4" s="5">
        <v>5.0896448225564456E-3</v>
      </c>
      <c r="AL4" s="5">
        <v>5.089644822556443E-3</v>
      </c>
      <c r="AM4" s="5">
        <v>5.0896448225564456E-3</v>
      </c>
      <c r="AN4" s="5">
        <v>5.0896448225564456E-3</v>
      </c>
      <c r="AO4" s="5">
        <v>5.0896448225564465E-3</v>
      </c>
      <c r="AP4" s="5">
        <v>5.0896448225564439E-3</v>
      </c>
    </row>
    <row r="5" spans="1:42" x14ac:dyDescent="0.35">
      <c r="A5" t="s">
        <v>22</v>
      </c>
      <c r="B5" s="5">
        <v>1.6371590540541617E-2</v>
      </c>
      <c r="C5" s="5">
        <v>1.6337079060669391E-2</v>
      </c>
      <c r="D5" s="5">
        <v>1.6390165646574809E-2</v>
      </c>
      <c r="E5" s="5">
        <v>1.6390165646574809E-2</v>
      </c>
      <c r="F5" s="5">
        <v>2.129622924917331E-2</v>
      </c>
      <c r="G5" s="5">
        <v>2.1363879769970433E-2</v>
      </c>
      <c r="H5" s="5">
        <v>2.1217656716072796E-2</v>
      </c>
      <c r="I5" s="5">
        <v>2.1284808176929276E-2</v>
      </c>
      <c r="J5" s="5">
        <v>2.1284808176929279E-2</v>
      </c>
      <c r="K5" s="5">
        <v>2.1820442934212366E-2</v>
      </c>
      <c r="L5" s="5">
        <v>2.1765711747420102E-2</v>
      </c>
      <c r="M5" s="5">
        <v>2.038580741255518E-2</v>
      </c>
      <c r="N5" s="5">
        <v>2.0062167605610956E-2</v>
      </c>
      <c r="O5" s="5">
        <v>1.8480634516890686E-2</v>
      </c>
      <c r="P5" s="5">
        <v>1.735857463726163E-2</v>
      </c>
      <c r="Q5" s="5">
        <v>1.6116829279130853E-2</v>
      </c>
      <c r="R5" s="5">
        <v>1.5097628239839634E-2</v>
      </c>
      <c r="S5" s="5">
        <v>1.4328941453912456E-2</v>
      </c>
      <c r="T5" s="5">
        <v>1.3662271547302193E-2</v>
      </c>
      <c r="U5" s="5">
        <v>1.3661583500012071E-2</v>
      </c>
      <c r="V5" s="5">
        <v>1.3660871886447523E-2</v>
      </c>
      <c r="W5" s="5">
        <v>1.3660319625575238E-2</v>
      </c>
      <c r="X5" s="5">
        <v>1.3659753313091256E-2</v>
      </c>
      <c r="Y5" s="5">
        <v>1.3659365931125456E-2</v>
      </c>
      <c r="Z5" s="5">
        <v>1.3658972024312852E-2</v>
      </c>
      <c r="AA5" s="5">
        <v>1.3658771614725186E-2</v>
      </c>
      <c r="AB5" s="5">
        <v>1.365856952425535E-2</v>
      </c>
      <c r="AC5" s="5">
        <v>1.3658569524255346E-2</v>
      </c>
      <c r="AD5" s="5">
        <v>1.3658569524255352E-2</v>
      </c>
      <c r="AE5" s="5">
        <v>1.3658671531876309E-2</v>
      </c>
      <c r="AF5" s="5">
        <v>1.3658671531876311E-2</v>
      </c>
      <c r="AG5" s="5">
        <v>1.3658671531876311E-2</v>
      </c>
      <c r="AH5" s="5">
        <v>1.3658671531876311E-2</v>
      </c>
      <c r="AI5" s="5">
        <v>1.3658671531876313E-2</v>
      </c>
      <c r="AJ5" s="5">
        <v>1.3658671531876308E-2</v>
      </c>
      <c r="AK5" s="5">
        <v>1.3658671531876311E-2</v>
      </c>
      <c r="AL5" s="5">
        <v>1.3658671531876308E-2</v>
      </c>
      <c r="AM5" s="5">
        <v>1.3658671531876313E-2</v>
      </c>
      <c r="AN5" s="5">
        <v>1.3658671531876313E-2</v>
      </c>
      <c r="AO5" s="5">
        <v>1.3658671531876313E-2</v>
      </c>
      <c r="AP5" s="5">
        <v>1.3658671531876308E-2</v>
      </c>
    </row>
    <row r="6" spans="1:42" x14ac:dyDescent="0.35">
      <c r="A6" t="s">
        <v>23</v>
      </c>
      <c r="B6" s="5">
        <v>9.9533180502217535E-4</v>
      </c>
      <c r="C6" s="5">
        <v>9.9323363542343376E-4</v>
      </c>
      <c r="D6" s="5">
        <v>7.9716888189792492E-4</v>
      </c>
      <c r="E6" s="5">
        <v>7.9716888189792492E-4</v>
      </c>
      <c r="F6" s="5">
        <v>7.7683891175711519E-4</v>
      </c>
      <c r="G6" s="5">
        <v>5.844799888244745E-4</v>
      </c>
      <c r="H6" s="5">
        <v>5.8047957083728354E-4</v>
      </c>
      <c r="I6" s="5">
        <v>3.882111482662251E-4</v>
      </c>
      <c r="J6" s="5">
        <v>3.882111482662251E-4</v>
      </c>
      <c r="K6" s="5">
        <v>2.4993177189483676E-5</v>
      </c>
      <c r="L6" s="5">
        <v>1.4339870557086767E-3</v>
      </c>
      <c r="M6" s="5">
        <v>1.3322667492348681E-3</v>
      </c>
      <c r="N6" s="5">
        <v>1.7249234165727853E-3</v>
      </c>
      <c r="O6" s="5">
        <v>2.1726524998610859E-3</v>
      </c>
      <c r="P6" s="5">
        <v>2.5770974172753805E-3</v>
      </c>
      <c r="Q6" s="5">
        <v>2.8798165328423717E-3</v>
      </c>
      <c r="R6" s="5">
        <v>3.1463554813236073E-3</v>
      </c>
      <c r="S6" s="5">
        <v>3.283161910126509E-3</v>
      </c>
      <c r="T6" s="5">
        <v>3.3285157710327131E-3</v>
      </c>
      <c r="U6" s="5">
        <v>3.3283481432521897E-3</v>
      </c>
      <c r="V6" s="5">
        <v>3.3281747740606694E-3</v>
      </c>
      <c r="W6" s="5">
        <v>3.3280402276920987E-3</v>
      </c>
      <c r="X6" s="5">
        <v>3.3279022579534843E-3</v>
      </c>
      <c r="Y6" s="5">
        <v>3.3278078807499477E-3</v>
      </c>
      <c r="Z6" s="5">
        <v>3.3277119139091828E-3</v>
      </c>
      <c r="AA6" s="5">
        <v>3.3276630884652653E-3</v>
      </c>
      <c r="AB6" s="5">
        <v>3.3276138535109096E-3</v>
      </c>
      <c r="AC6" s="5">
        <v>3.3276138535109092E-3</v>
      </c>
      <c r="AD6" s="5">
        <v>3.3276138535109105E-3</v>
      </c>
      <c r="AE6" s="5">
        <v>3.3276387054525475E-3</v>
      </c>
      <c r="AF6" s="5">
        <v>3.3276387054525475E-3</v>
      </c>
      <c r="AG6" s="5">
        <v>3.3276387054525475E-3</v>
      </c>
      <c r="AH6" s="5">
        <v>3.3276387054525475E-3</v>
      </c>
      <c r="AI6" s="5">
        <v>3.3276387054525479E-3</v>
      </c>
      <c r="AJ6" s="5">
        <v>3.3276387054525462E-3</v>
      </c>
      <c r="AK6" s="5">
        <v>3.327638705452547E-3</v>
      </c>
      <c r="AL6" s="5">
        <v>3.3276387054525457E-3</v>
      </c>
      <c r="AM6" s="5">
        <v>3.3276387054525475E-3</v>
      </c>
      <c r="AN6" s="5">
        <v>3.3276387054525475E-3</v>
      </c>
      <c r="AO6" s="5">
        <v>3.3276387054525475E-3</v>
      </c>
      <c r="AP6" s="5">
        <v>3.3276387054525462E-3</v>
      </c>
    </row>
    <row r="7" spans="1:42" x14ac:dyDescent="0.35">
      <c r="A7" t="s">
        <v>24</v>
      </c>
      <c r="B7" s="5">
        <v>1.6423926342908936E-3</v>
      </c>
      <c r="C7" s="5">
        <v>1.6389304538631424E-3</v>
      </c>
      <c r="D7" s="5">
        <v>1.3154048663057537E-3</v>
      </c>
      <c r="E7" s="5">
        <v>1.3154048663057537E-3</v>
      </c>
      <c r="F7" s="5">
        <v>1.2818584719816262E-3</v>
      </c>
      <c r="G7" s="5">
        <v>9.6444785918837757E-4</v>
      </c>
      <c r="H7" s="5">
        <v>9.5784678706037438E-4</v>
      </c>
      <c r="I7" s="5">
        <v>6.405855085157788E-4</v>
      </c>
      <c r="J7" s="5">
        <v>6.405855085157789E-4</v>
      </c>
      <c r="K7" s="5">
        <v>4.1241131767733112E-5</v>
      </c>
      <c r="L7" s="5">
        <v>2.3662157343720615E-3</v>
      </c>
      <c r="M7" s="5">
        <v>4.9910453007581618E-3</v>
      </c>
      <c r="N7" s="5">
        <v>4.8674927729878388E-3</v>
      </c>
      <c r="O7" s="5">
        <v>6.5755458790976492E-3</v>
      </c>
      <c r="P7" s="5">
        <v>8.0766764417702641E-3</v>
      </c>
      <c r="Q7" s="5">
        <v>9.2105617593281671E-3</v>
      </c>
      <c r="R7" s="5">
        <v>1.0180939667926322E-2</v>
      </c>
      <c r="S7" s="5">
        <v>1.0926150162445305E-2</v>
      </c>
      <c r="T7" s="5">
        <v>1.1599806034671945E-2</v>
      </c>
      <c r="U7" s="5">
        <v>1.1599221855453984E-2</v>
      </c>
      <c r="V7" s="5">
        <v>1.1598617667541904E-2</v>
      </c>
      <c r="W7" s="5">
        <v>1.1598148776334694E-2</v>
      </c>
      <c r="X7" s="5">
        <v>1.1597667954756346E-2</v>
      </c>
      <c r="Y7" s="5">
        <v>1.1597339052227285E-2</v>
      </c>
      <c r="Z7" s="5">
        <v>1.1597004609846596E-2</v>
      </c>
      <c r="AA7" s="5">
        <v>1.1596834454222297E-2</v>
      </c>
      <c r="AB7" s="5">
        <v>1.1596662871462913E-2</v>
      </c>
      <c r="AC7" s="5">
        <v>1.1596662871462909E-2</v>
      </c>
      <c r="AD7" s="5">
        <v>1.1596662871462915E-2</v>
      </c>
      <c r="AE7" s="5">
        <v>1.1596749479946215E-2</v>
      </c>
      <c r="AF7" s="5">
        <v>1.1596749479946215E-2</v>
      </c>
      <c r="AG7" s="5">
        <v>1.1596749479946215E-2</v>
      </c>
      <c r="AH7" s="5">
        <v>1.1596749479946216E-2</v>
      </c>
      <c r="AI7" s="5">
        <v>1.1596749479946216E-2</v>
      </c>
      <c r="AJ7" s="5">
        <v>1.1596749479946213E-2</v>
      </c>
      <c r="AK7" s="5">
        <v>1.1596749479946216E-2</v>
      </c>
      <c r="AL7" s="5">
        <v>1.1596749479946211E-2</v>
      </c>
      <c r="AM7" s="5">
        <v>1.159674947994622E-2</v>
      </c>
      <c r="AN7" s="5">
        <v>1.1596749479946218E-2</v>
      </c>
      <c r="AO7" s="5">
        <v>1.1596749479946216E-2</v>
      </c>
      <c r="AP7" s="5">
        <v>1.1596749479946215E-2</v>
      </c>
    </row>
    <row r="8" spans="1:42" x14ac:dyDescent="0.35">
      <c r="A8" t="s">
        <v>25</v>
      </c>
      <c r="B8" s="5">
        <v>0.28204239675771781</v>
      </c>
      <c r="C8" s="5">
        <v>0.28144784850813176</v>
      </c>
      <c r="D8" s="5">
        <v>0.28236240032808912</v>
      </c>
      <c r="E8" s="5">
        <v>0.28236240032808912</v>
      </c>
      <c r="F8" s="5">
        <v>0.27516139273997253</v>
      </c>
      <c r="G8" s="5">
        <v>0.27603548229377672</v>
      </c>
      <c r="H8" s="5">
        <v>0.27414618355030412</v>
      </c>
      <c r="I8" s="5">
        <v>0.27501382491899895</v>
      </c>
      <c r="J8" s="5">
        <v>0.27501382491899895</v>
      </c>
      <c r="K8" s="5">
        <v>0.28193458089365936</v>
      </c>
      <c r="L8" s="5">
        <v>0.31851146520998974</v>
      </c>
      <c r="M8" s="5">
        <v>0.3214089027975599</v>
      </c>
      <c r="N8" s="5">
        <v>0.31452886261206331</v>
      </c>
      <c r="O8" s="5">
        <v>0.29448603160767733</v>
      </c>
      <c r="P8" s="5">
        <v>0.28089637266084982</v>
      </c>
      <c r="Q8" s="5">
        <v>0.26460795095029449</v>
      </c>
      <c r="R8" s="5">
        <v>0.25142388439259056</v>
      </c>
      <c r="S8" s="5">
        <v>0.24020820221573361</v>
      </c>
      <c r="T8" s="5">
        <v>0.22999615413573685</v>
      </c>
      <c r="U8" s="5">
        <v>0.22998457127193242</v>
      </c>
      <c r="V8" s="5">
        <v>0.22997259168402048</v>
      </c>
      <c r="W8" s="5">
        <v>0.22996329470318788</v>
      </c>
      <c r="X8" s="5">
        <v>0.22995376117189306</v>
      </c>
      <c r="Y8" s="5">
        <v>0.22994723982864443</v>
      </c>
      <c r="Z8" s="5">
        <v>0.22994060864351001</v>
      </c>
      <c r="AA8" s="5">
        <v>0.2299372348682007</v>
      </c>
      <c r="AB8" s="5">
        <v>0.22993383279624735</v>
      </c>
      <c r="AC8" s="5">
        <v>0.22993383279624729</v>
      </c>
      <c r="AD8" s="5">
        <v>0.22993383279624741</v>
      </c>
      <c r="AE8" s="5">
        <v>0.22993555003341634</v>
      </c>
      <c r="AF8" s="5">
        <v>0.22993555003341637</v>
      </c>
      <c r="AG8" s="5">
        <v>0.22993555003341631</v>
      </c>
      <c r="AH8" s="5">
        <v>0.22993555003341634</v>
      </c>
      <c r="AI8" s="5">
        <v>0.2299355500334164</v>
      </c>
      <c r="AJ8" s="5">
        <v>0.22993555003341631</v>
      </c>
      <c r="AK8" s="5">
        <v>0.22993555003341637</v>
      </c>
      <c r="AL8" s="5">
        <v>0.22993555003341626</v>
      </c>
      <c r="AM8" s="5">
        <v>0.22993555003341637</v>
      </c>
      <c r="AN8" s="5">
        <v>0.22993555003341637</v>
      </c>
      <c r="AO8" s="5">
        <v>0.22993555003341634</v>
      </c>
      <c r="AP8" s="5">
        <v>0.22993555003341629</v>
      </c>
    </row>
    <row r="9" spans="1:42" x14ac:dyDescent="0.35">
      <c r="A9" t="s">
        <v>26</v>
      </c>
      <c r="B9" s="5">
        <v>3.7155247813989052E-2</v>
      </c>
      <c r="C9" s="5">
        <v>3.7076924172562482E-2</v>
      </c>
      <c r="D9" s="5">
        <v>3.7197403929860956E-2</v>
      </c>
      <c r="E9" s="5">
        <v>3.7197403929860956E-2</v>
      </c>
      <c r="F9" s="5">
        <v>3.6248769169546093E-2</v>
      </c>
      <c r="G9" s="5">
        <v>3.6363918573878773E-2</v>
      </c>
      <c r="H9" s="5">
        <v>3.6115029173507229E-2</v>
      </c>
      <c r="I9" s="5">
        <v>3.6229329117196965E-2</v>
      </c>
      <c r="J9" s="5">
        <v>3.6229329117196965E-2</v>
      </c>
      <c r="K9" s="5">
        <v>3.714104454102931E-2</v>
      </c>
      <c r="L9" s="5">
        <v>2.8405556208684304E-2</v>
      </c>
      <c r="M9" s="5">
        <v>2.2836284527728859E-2</v>
      </c>
      <c r="N9" s="5">
        <v>2.0415672667336331E-2</v>
      </c>
      <c r="O9" s="5">
        <v>2.0747522546866227E-2</v>
      </c>
      <c r="P9" s="5">
        <v>2.1251996414813561E-2</v>
      </c>
      <c r="Q9" s="5">
        <v>1.9905133110235902E-2</v>
      </c>
      <c r="R9" s="5">
        <v>1.872975824315054E-2</v>
      </c>
      <c r="S9" s="5">
        <v>1.8772318475136305E-2</v>
      </c>
      <c r="T9" s="5">
        <v>1.8874684388313186E-2</v>
      </c>
      <c r="U9" s="5">
        <v>1.8873733838077063E-2</v>
      </c>
      <c r="V9" s="5">
        <v>1.8872750730590811E-2</v>
      </c>
      <c r="W9" s="5">
        <v>1.8871987771837701E-2</v>
      </c>
      <c r="X9" s="5">
        <v>1.8871205400519484E-2</v>
      </c>
      <c r="Y9" s="5">
        <v>1.8870670225068102E-2</v>
      </c>
      <c r="Z9" s="5">
        <v>1.8870126035418489E-2</v>
      </c>
      <c r="AA9" s="5">
        <v>1.8869849165814297E-2</v>
      </c>
      <c r="AB9" s="5">
        <v>1.8869569974039865E-2</v>
      </c>
      <c r="AC9" s="5">
        <v>1.8869569974039862E-2</v>
      </c>
      <c r="AD9" s="5">
        <v>1.8869569974039872E-2</v>
      </c>
      <c r="AE9" s="5">
        <v>1.8869710899481452E-2</v>
      </c>
      <c r="AF9" s="5">
        <v>1.8869710899481452E-2</v>
      </c>
      <c r="AG9" s="5">
        <v>1.8869710899481452E-2</v>
      </c>
      <c r="AH9" s="5">
        <v>1.8869710899481452E-2</v>
      </c>
      <c r="AI9" s="5">
        <v>1.8869710899481456E-2</v>
      </c>
      <c r="AJ9" s="5">
        <v>1.8869710899481449E-2</v>
      </c>
      <c r="AK9" s="5">
        <v>1.8869710899481456E-2</v>
      </c>
      <c r="AL9" s="5">
        <v>1.8869710899481442E-2</v>
      </c>
      <c r="AM9" s="5">
        <v>1.8869710899481452E-2</v>
      </c>
      <c r="AN9" s="5">
        <v>1.8869710899481456E-2</v>
      </c>
      <c r="AO9" s="5">
        <v>1.8869710899481456E-2</v>
      </c>
      <c r="AP9" s="5">
        <v>1.8869710899481446E-2</v>
      </c>
    </row>
    <row r="10" spans="1:42" x14ac:dyDescent="0.35">
      <c r="A10" t="s">
        <v>27</v>
      </c>
      <c r="B10" s="5">
        <v>7.3904496676280018E-2</v>
      </c>
      <c r="C10" s="5">
        <v>7.3748705243358803E-2</v>
      </c>
      <c r="D10" s="5">
        <v>7.3988348264107856E-2</v>
      </c>
      <c r="E10" s="5">
        <v>7.3988348264107856E-2</v>
      </c>
      <c r="F10" s="5">
        <v>7.2101444566367009E-2</v>
      </c>
      <c r="G10" s="5">
        <v>7.233048512646191E-2</v>
      </c>
      <c r="H10" s="5">
        <v>7.1835425964036012E-2</v>
      </c>
      <c r="I10" s="5">
        <v>7.2062776884982832E-2</v>
      </c>
      <c r="J10" s="5">
        <v>7.2062776884982846E-2</v>
      </c>
      <c r="K10" s="5">
        <v>7.3876245330884646E-2</v>
      </c>
      <c r="L10" s="5">
        <v>5.8035804995220514E-2</v>
      </c>
      <c r="M10" s="5">
        <v>5.0739290855360948E-2</v>
      </c>
      <c r="N10" s="5">
        <v>5.6953593277976881E-2</v>
      </c>
      <c r="O10" s="5">
        <v>5.968250240582261E-2</v>
      </c>
      <c r="P10" s="5">
        <v>6.2628056260497292E-2</v>
      </c>
      <c r="Q10" s="5">
        <v>6.4035124129971255E-2</v>
      </c>
      <c r="R10" s="5">
        <v>6.5366144883312147E-2</v>
      </c>
      <c r="S10" s="5">
        <v>6.7543128480740275E-2</v>
      </c>
      <c r="T10" s="5">
        <v>6.9641692634268143E-2</v>
      </c>
      <c r="U10" s="5">
        <v>6.9638185400662772E-2</v>
      </c>
      <c r="V10" s="5">
        <v>6.9634558040968936E-2</v>
      </c>
      <c r="W10" s="5">
        <v>6.9631742961368995E-2</v>
      </c>
      <c r="X10" s="5">
        <v>6.9628856255464527E-2</v>
      </c>
      <c r="Y10" s="5">
        <v>6.9626881625133016E-2</v>
      </c>
      <c r="Z10" s="5">
        <v>6.9624873735224316E-2</v>
      </c>
      <c r="AA10" s="5">
        <v>6.9623852172824754E-2</v>
      </c>
      <c r="AB10" s="5">
        <v>6.9622822042341978E-2</v>
      </c>
      <c r="AC10" s="5">
        <v>6.9622822042341978E-2</v>
      </c>
      <c r="AD10" s="5">
        <v>6.9622822042342006E-2</v>
      </c>
      <c r="AE10" s="5">
        <v>6.9623342013223899E-2</v>
      </c>
      <c r="AF10" s="5">
        <v>6.9623342013223899E-2</v>
      </c>
      <c r="AG10" s="5">
        <v>6.9623342013223899E-2</v>
      </c>
      <c r="AH10" s="5">
        <v>6.9623342013223885E-2</v>
      </c>
      <c r="AI10" s="5">
        <v>6.9623342013223913E-2</v>
      </c>
      <c r="AJ10" s="5">
        <v>6.9623342013223885E-2</v>
      </c>
      <c r="AK10" s="5">
        <v>6.9623342013223885E-2</v>
      </c>
      <c r="AL10" s="5">
        <v>6.9623342013223857E-2</v>
      </c>
      <c r="AM10" s="5">
        <v>6.9623342013223885E-2</v>
      </c>
      <c r="AN10" s="5">
        <v>6.9623342013223885E-2</v>
      </c>
      <c r="AO10" s="5">
        <v>6.9623342013223899E-2</v>
      </c>
      <c r="AP10" s="5">
        <v>6.9623342013223871E-2</v>
      </c>
    </row>
    <row r="11" spans="1:42" x14ac:dyDescent="0.35">
      <c r="A11" t="s">
        <v>28</v>
      </c>
      <c r="B11" s="5">
        <v>6.4452333582060573E-4</v>
      </c>
      <c r="C11" s="5">
        <v>6.4316467405367052E-4</v>
      </c>
      <c r="D11" s="5">
        <v>5.1620368642975897E-4</v>
      </c>
      <c r="E11" s="5">
        <v>5.1620368642975897E-4</v>
      </c>
      <c r="F11" s="5">
        <v>5.0303909136088538E-4</v>
      </c>
      <c r="G11" s="5">
        <v>3.7847780028404476E-4</v>
      </c>
      <c r="H11" s="5">
        <v>3.7588734478692171E-4</v>
      </c>
      <c r="I11" s="5">
        <v>2.5138465687602591E-4</v>
      </c>
      <c r="J11" s="5">
        <v>2.5138465687602596E-4</v>
      </c>
      <c r="K11" s="5">
        <v>1.6184237109315119E-5</v>
      </c>
      <c r="L11" s="5">
        <v>9.2857287992352804E-4</v>
      </c>
      <c r="M11" s="5">
        <v>9.884792245472662E-4</v>
      </c>
      <c r="N11" s="5">
        <v>1.3121987034814516E-3</v>
      </c>
      <c r="O11" s="5">
        <v>1.6653512294115941E-3</v>
      </c>
      <c r="P11" s="5">
        <v>1.9793170885259366E-3</v>
      </c>
      <c r="Q11" s="5">
        <v>2.211681456692878E-3</v>
      </c>
      <c r="R11" s="5">
        <v>2.4105798455102056E-3</v>
      </c>
      <c r="S11" s="5">
        <v>2.5653856220826565E-3</v>
      </c>
      <c r="T11" s="5">
        <v>2.6820980086325833E-3</v>
      </c>
      <c r="U11" s="5">
        <v>2.6819629351742427E-3</v>
      </c>
      <c r="V11" s="5">
        <v>2.6818232353214189E-3</v>
      </c>
      <c r="W11" s="5">
        <v>2.6817148186660577E-3</v>
      </c>
      <c r="X11" s="5">
        <v>2.6816036434796852E-3</v>
      </c>
      <c r="Y11" s="5">
        <v>2.6815275948961484E-3</v>
      </c>
      <c r="Z11" s="5">
        <v>2.6814502653924851E-3</v>
      </c>
      <c r="AA11" s="5">
        <v>2.6814109221431483E-3</v>
      </c>
      <c r="AB11" s="5">
        <v>2.6813712489127612E-3</v>
      </c>
      <c r="AC11" s="5">
        <v>2.6813712489127603E-3</v>
      </c>
      <c r="AD11" s="5">
        <v>2.681371248912762E-3</v>
      </c>
      <c r="AE11" s="5">
        <v>2.6813912744580075E-3</v>
      </c>
      <c r="AF11" s="5">
        <v>2.6813912744580075E-3</v>
      </c>
      <c r="AG11" s="5">
        <v>2.6813912744580071E-3</v>
      </c>
      <c r="AH11" s="5">
        <v>2.681391274458008E-3</v>
      </c>
      <c r="AI11" s="5">
        <v>2.681391274458008E-3</v>
      </c>
      <c r="AJ11" s="5">
        <v>2.6813912744580071E-3</v>
      </c>
      <c r="AK11" s="5">
        <v>2.681391274458008E-3</v>
      </c>
      <c r="AL11" s="5">
        <v>2.6813912744580067E-3</v>
      </c>
      <c r="AM11" s="5">
        <v>2.6813912744580084E-3</v>
      </c>
      <c r="AN11" s="5">
        <v>2.681391274458008E-3</v>
      </c>
      <c r="AO11" s="5">
        <v>2.6813912744580075E-3</v>
      </c>
      <c r="AP11" s="5">
        <v>2.6813912744580075E-3</v>
      </c>
    </row>
    <row r="12" spans="1:42" x14ac:dyDescent="0.35">
      <c r="A12" t="s">
        <v>29</v>
      </c>
      <c r="B12" s="5">
        <v>2.727805456721067E-2</v>
      </c>
      <c r="C12" s="5">
        <v>2.7220552149909281E-2</v>
      </c>
      <c r="D12" s="5">
        <v>2.7309004080314506E-2</v>
      </c>
      <c r="E12" s="5">
        <v>2.730900408031451E-2</v>
      </c>
      <c r="F12" s="5">
        <v>2.6612550354968095E-2</v>
      </c>
      <c r="G12" s="5">
        <v>2.669708893079711E-2</v>
      </c>
      <c r="H12" s="5">
        <v>2.651436323136094E-2</v>
      </c>
      <c r="I12" s="5">
        <v>2.6598278163555901E-2</v>
      </c>
      <c r="J12" s="5">
        <v>2.6598278163555894E-2</v>
      </c>
      <c r="K12" s="5">
        <v>2.7267627032000342E-2</v>
      </c>
      <c r="L12" s="5">
        <v>2.5133616336512819E-2</v>
      </c>
      <c r="M12" s="5">
        <v>2.5946228278309579E-2</v>
      </c>
      <c r="N12" s="5">
        <v>2.1452016566240632E-2</v>
      </c>
      <c r="O12" s="5">
        <v>1.9894167468607536E-2</v>
      </c>
      <c r="P12" s="5">
        <v>1.8839137633315808E-2</v>
      </c>
      <c r="Q12" s="5">
        <v>1.7640530063352967E-2</v>
      </c>
      <c r="R12" s="5">
        <v>1.6666740921740038E-2</v>
      </c>
      <c r="S12" s="5">
        <v>1.576069627186236E-2</v>
      </c>
      <c r="T12" s="5">
        <v>1.5178317625417414E-2</v>
      </c>
      <c r="U12" s="5">
        <v>1.5177553228349577E-2</v>
      </c>
      <c r="V12" s="5">
        <v>1.5176762649954769E-2</v>
      </c>
      <c r="W12" s="5">
        <v>1.5176149106965039E-2</v>
      </c>
      <c r="X12" s="5">
        <v>1.5175519953114062E-2</v>
      </c>
      <c r="Y12" s="5">
        <v>1.517508958496489E-2</v>
      </c>
      <c r="Z12" s="5">
        <v>1.5174651967933503E-2</v>
      </c>
      <c r="AA12" s="5">
        <v>1.5174429319718213E-2</v>
      </c>
      <c r="AB12" s="5">
        <v>1.5174204804100175E-2</v>
      </c>
      <c r="AC12" s="5">
        <v>1.5174204804100174E-2</v>
      </c>
      <c r="AD12" s="5">
        <v>1.5174204804100181E-2</v>
      </c>
      <c r="AE12" s="5">
        <v>1.517431813108726E-2</v>
      </c>
      <c r="AF12" s="5">
        <v>1.5174318131087263E-2</v>
      </c>
      <c r="AG12" s="5">
        <v>1.5174318131087262E-2</v>
      </c>
      <c r="AH12" s="5">
        <v>1.5174318131087262E-2</v>
      </c>
      <c r="AI12" s="5">
        <v>1.5174318131087265E-2</v>
      </c>
      <c r="AJ12" s="5">
        <v>1.5174318131087257E-2</v>
      </c>
      <c r="AK12" s="5">
        <v>1.5174318131087262E-2</v>
      </c>
      <c r="AL12" s="5">
        <v>1.5174318131087257E-2</v>
      </c>
      <c r="AM12" s="5">
        <v>1.5174318131087265E-2</v>
      </c>
      <c r="AN12" s="5">
        <v>1.5174318131087265E-2</v>
      </c>
      <c r="AO12" s="5">
        <v>1.5174318131087263E-2</v>
      </c>
      <c r="AP12" s="5">
        <v>1.5174318131087258E-2</v>
      </c>
    </row>
    <row r="13" spans="1:42" x14ac:dyDescent="0.35">
      <c r="A13" t="s">
        <v>30</v>
      </c>
      <c r="B13" s="5">
        <v>0.20921633479688559</v>
      </c>
      <c r="C13" s="5">
        <v>0.20877530462883911</v>
      </c>
      <c r="D13" s="5">
        <v>0.20945371036483085</v>
      </c>
      <c r="E13" s="5">
        <v>0.20945371036483085</v>
      </c>
      <c r="F13" s="5">
        <v>0.20411207225740652</v>
      </c>
      <c r="G13" s="5">
        <v>0.20476046347388113</v>
      </c>
      <c r="H13" s="5">
        <v>0.20335899985355438</v>
      </c>
      <c r="I13" s="5">
        <v>0.20400260786838914</v>
      </c>
      <c r="J13" s="5">
        <v>0.20400260786838914</v>
      </c>
      <c r="K13" s="5">
        <v>0.20913635802683056</v>
      </c>
      <c r="L13" s="5">
        <v>0.18100773510714052</v>
      </c>
      <c r="M13" s="5">
        <v>0.16666848025997472</v>
      </c>
      <c r="N13" s="5">
        <v>0.17010542713793625</v>
      </c>
      <c r="O13" s="5">
        <v>0.16577600339301518</v>
      </c>
      <c r="P13" s="5">
        <v>0.15433601214985643</v>
      </c>
      <c r="Q13" s="5">
        <v>0.15241417974736959</v>
      </c>
      <c r="R13" s="5">
        <v>0.15052912593464232</v>
      </c>
      <c r="S13" s="5">
        <v>0.14949874909442457</v>
      </c>
      <c r="T13" s="5">
        <v>0.14946178649969855</v>
      </c>
      <c r="U13" s="5">
        <v>0.14945425943680701</v>
      </c>
      <c r="V13" s="5">
        <v>0.14944647456484875</v>
      </c>
      <c r="W13" s="5">
        <v>0.14944043297093809</v>
      </c>
      <c r="X13" s="5">
        <v>0.14943423765595848</v>
      </c>
      <c r="Y13" s="5">
        <v>0.14942999979547777</v>
      </c>
      <c r="Z13" s="5">
        <v>0.14942569055482757</v>
      </c>
      <c r="AA13" s="5">
        <v>0.14942349812475464</v>
      </c>
      <c r="AB13" s="5">
        <v>0.14942128730625703</v>
      </c>
      <c r="AC13" s="5">
        <v>0.14942128730625701</v>
      </c>
      <c r="AD13" s="5">
        <v>0.14942128730625706</v>
      </c>
      <c r="AE13" s="5">
        <v>0.14942240324376516</v>
      </c>
      <c r="AF13" s="5">
        <v>0.14942240324376513</v>
      </c>
      <c r="AG13" s="5">
        <v>0.14942240324376513</v>
      </c>
      <c r="AH13" s="5">
        <v>0.14942240324376516</v>
      </c>
      <c r="AI13" s="5">
        <v>0.14942240324376518</v>
      </c>
      <c r="AJ13" s="5">
        <v>0.14942240324376513</v>
      </c>
      <c r="AK13" s="5">
        <v>0.14942240324376518</v>
      </c>
      <c r="AL13" s="5">
        <v>0.1494224032437651</v>
      </c>
      <c r="AM13" s="5">
        <v>0.14942240324376518</v>
      </c>
      <c r="AN13" s="5">
        <v>0.14942240324376518</v>
      </c>
      <c r="AO13" s="5">
        <v>0.14942240324376518</v>
      </c>
      <c r="AP13" s="5">
        <v>0.1494224032437651</v>
      </c>
    </row>
    <row r="14" spans="1:42" x14ac:dyDescent="0.35">
      <c r="A14" t="s">
        <v>31</v>
      </c>
      <c r="B14" s="5">
        <v>5.7531320202333418E-2</v>
      </c>
      <c r="C14" s="5">
        <v>5.741004359244823E-2</v>
      </c>
      <c r="D14" s="5">
        <v>5.759659488473777E-2</v>
      </c>
      <c r="E14" s="5">
        <v>5.7596594884737777E-2</v>
      </c>
      <c r="F14" s="5">
        <v>5.6127725388187409E-2</v>
      </c>
      <c r="G14" s="5">
        <v>5.6306023142650971E-2</v>
      </c>
      <c r="H14" s="5">
        <v>5.592064189423547E-2</v>
      </c>
      <c r="I14" s="5">
        <v>5.6097624340764776E-2</v>
      </c>
      <c r="J14" s="5">
        <v>5.6097624340764762E-2</v>
      </c>
      <c r="K14" s="5">
        <v>5.7509327803072358E-2</v>
      </c>
      <c r="L14" s="5">
        <v>6.0229284239134352E-2</v>
      </c>
      <c r="M14" s="5">
        <v>8.3964877622862935E-2</v>
      </c>
      <c r="N14" s="5">
        <v>7.8919249677493697E-2</v>
      </c>
      <c r="O14" s="5">
        <v>9.3659646319312853E-2</v>
      </c>
      <c r="P14" s="5">
        <v>0.10704494614212264</v>
      </c>
      <c r="Q14" s="5">
        <v>0.11655980239360472</v>
      </c>
      <c r="R14" s="5">
        <v>0.12477697868117328</v>
      </c>
      <c r="S14" s="5">
        <v>0.13115557728885943</v>
      </c>
      <c r="T14" s="5">
        <v>0.13671199969434791</v>
      </c>
      <c r="U14" s="5">
        <v>0.13670511472499336</v>
      </c>
      <c r="V14" s="5">
        <v>0.13669799393888674</v>
      </c>
      <c r="W14" s="5">
        <v>0.13669246772108745</v>
      </c>
      <c r="X14" s="5">
        <v>0.13668680089534266</v>
      </c>
      <c r="Y14" s="5">
        <v>0.13668292454410727</v>
      </c>
      <c r="Z14" s="5">
        <v>0.13667898290176342</v>
      </c>
      <c r="AA14" s="5">
        <v>0.13667697749619132</v>
      </c>
      <c r="AB14" s="5">
        <v>0.13667495527081289</v>
      </c>
      <c r="AC14" s="5">
        <v>0.13667495527081283</v>
      </c>
      <c r="AD14" s="5">
        <v>0.13667495527081289</v>
      </c>
      <c r="AE14" s="5">
        <v>0.13667597601365181</v>
      </c>
      <c r="AF14" s="5">
        <v>0.13667597601365186</v>
      </c>
      <c r="AG14" s="5">
        <v>0.13667597601365181</v>
      </c>
      <c r="AH14" s="5">
        <v>0.13667597601365186</v>
      </c>
      <c r="AI14" s="5">
        <v>0.13667597601365189</v>
      </c>
      <c r="AJ14" s="5">
        <v>0.13667597601365183</v>
      </c>
      <c r="AK14" s="5">
        <v>0.13667597601365186</v>
      </c>
      <c r="AL14" s="5">
        <v>0.13667597601365181</v>
      </c>
      <c r="AM14" s="5">
        <v>0.13667597601365186</v>
      </c>
      <c r="AN14" s="5">
        <v>0.13667597601365186</v>
      </c>
      <c r="AO14" s="5">
        <v>0.13667597601365183</v>
      </c>
      <c r="AP14" s="5">
        <v>0.13667597601365181</v>
      </c>
    </row>
    <row r="15" spans="1:42" x14ac:dyDescent="0.35">
      <c r="A15" t="s">
        <v>32</v>
      </c>
      <c r="B15" s="5">
        <v>1.3604136748693789E-3</v>
      </c>
      <c r="C15" s="5">
        <v>1.3575459089646619E-3</v>
      </c>
      <c r="D15" s="5">
        <v>1.0895657534927344E-3</v>
      </c>
      <c r="E15" s="5">
        <v>1.0895657534927346E-3</v>
      </c>
      <c r="F15" s="5">
        <v>1.0617788695112393E-3</v>
      </c>
      <c r="G15" s="5">
        <v>7.9886382156410854E-4</v>
      </c>
      <c r="H15" s="5">
        <v>7.933960737160963E-4</v>
      </c>
      <c r="I15" s="5">
        <v>5.3060472113251758E-4</v>
      </c>
      <c r="J15" s="5">
        <v>5.3060472113251769E-4</v>
      </c>
      <c r="K15" s="5">
        <v>3.4160528032407761E-5</v>
      </c>
      <c r="L15" s="5">
        <v>1.9599650994055178E-3</v>
      </c>
      <c r="M15" s="5">
        <v>1.6169545317329872E-3</v>
      </c>
      <c r="N15" s="5">
        <v>2.4860167930567311E-3</v>
      </c>
      <c r="O15" s="5">
        <v>2.9841251202911302E-3</v>
      </c>
      <c r="P15" s="5">
        <v>3.4369349810523578E-3</v>
      </c>
      <c r="Q15" s="5">
        <v>3.7574329034941816E-3</v>
      </c>
      <c r="R15" s="5">
        <v>4.0366033500702087E-3</v>
      </c>
      <c r="S15" s="5">
        <v>4.166140677164581E-3</v>
      </c>
      <c r="T15" s="5">
        <v>4.3195706277511445E-3</v>
      </c>
      <c r="U15" s="5">
        <v>4.319353089338545E-3</v>
      </c>
      <c r="V15" s="5">
        <v>4.3191281000283044E-3</v>
      </c>
      <c r="W15" s="5">
        <v>4.3189534929115809E-3</v>
      </c>
      <c r="X15" s="5">
        <v>4.318774443127402E-3</v>
      </c>
      <c r="Y15" s="5">
        <v>4.3186519654153013E-3</v>
      </c>
      <c r="Z15" s="5">
        <v>4.3185274247566066E-3</v>
      </c>
      <c r="AA15" s="5">
        <v>4.3184640616939253E-3</v>
      </c>
      <c r="AB15" s="5">
        <v>4.3184001671903918E-3</v>
      </c>
      <c r="AC15" s="5">
        <v>4.31840016719039E-3</v>
      </c>
      <c r="AD15" s="5">
        <v>4.3184001671903926E-3</v>
      </c>
      <c r="AE15" s="5">
        <v>4.3184324187176557E-3</v>
      </c>
      <c r="AF15" s="5">
        <v>4.3184324187176574E-3</v>
      </c>
      <c r="AG15" s="5">
        <v>4.3184324187176566E-3</v>
      </c>
      <c r="AH15" s="5">
        <v>4.3184324187176574E-3</v>
      </c>
      <c r="AI15" s="5">
        <v>4.3184324187176574E-3</v>
      </c>
      <c r="AJ15" s="5">
        <v>4.3184324187176548E-3</v>
      </c>
      <c r="AK15" s="5">
        <v>4.3184324187176574E-3</v>
      </c>
      <c r="AL15" s="5">
        <v>4.3184324187176548E-3</v>
      </c>
      <c r="AM15" s="5">
        <v>4.3184324187176574E-3</v>
      </c>
      <c r="AN15" s="5">
        <v>4.3184324187176566E-3</v>
      </c>
      <c r="AO15" s="5">
        <v>4.3184324187176566E-3</v>
      </c>
      <c r="AP15" s="5">
        <v>4.3184324187176548E-3</v>
      </c>
    </row>
    <row r="16" spans="1:42" x14ac:dyDescent="0.35">
      <c r="A16" t="s">
        <v>33</v>
      </c>
      <c r="B16" s="5">
        <v>7.2889499297035048E-4</v>
      </c>
      <c r="C16" s="5">
        <v>7.2735847488943658E-4</v>
      </c>
      <c r="D16" s="5">
        <v>5.8377759420058387E-4</v>
      </c>
      <c r="E16" s="5">
        <v>5.8377759420058376E-4</v>
      </c>
      <c r="F16" s="5">
        <v>5.6888968107643456E-4</v>
      </c>
      <c r="G16" s="5">
        <v>4.2802263043933817E-4</v>
      </c>
      <c r="H16" s="5">
        <v>4.250930700395406E-4</v>
      </c>
      <c r="I16" s="5">
        <v>2.842922940458208E-4</v>
      </c>
      <c r="J16" s="5">
        <v>2.842922940458208E-4</v>
      </c>
      <c r="K16" s="5">
        <v>1.8302842951380978E-5</v>
      </c>
      <c r="L16" s="5">
        <v>1.0501281880237539E-3</v>
      </c>
      <c r="M16" s="5">
        <v>2.0955182977551415E-3</v>
      </c>
      <c r="N16" s="5">
        <v>2.1594022873087575E-3</v>
      </c>
      <c r="O16" s="5">
        <v>2.8296835570479927E-3</v>
      </c>
      <c r="P16" s="5">
        <v>3.4224433367190383E-3</v>
      </c>
      <c r="Q16" s="5">
        <v>3.8654811501322179E-3</v>
      </c>
      <c r="R16" s="5">
        <v>4.2439213469016093E-3</v>
      </c>
      <c r="S16" s="5">
        <v>4.5383209746688007E-3</v>
      </c>
      <c r="T16" s="5">
        <v>4.81777658275014E-3</v>
      </c>
      <c r="U16" s="5">
        <v>4.8175339541279014E-3</v>
      </c>
      <c r="V16" s="5">
        <v>4.8172830152444666E-3</v>
      </c>
      <c r="W16" s="5">
        <v>4.8170882694813736E-3</v>
      </c>
      <c r="X16" s="5">
        <v>4.8168885686472639E-3</v>
      </c>
      <c r="Y16" s="5">
        <v>4.8167519647335615E-3</v>
      </c>
      <c r="Z16" s="5">
        <v>4.8166130599393651E-3</v>
      </c>
      <c r="AA16" s="5">
        <v>4.8165423887764416E-3</v>
      </c>
      <c r="AB16" s="5">
        <v>4.8164711248779163E-3</v>
      </c>
      <c r="AC16" s="5">
        <v>4.8164711248779137E-3</v>
      </c>
      <c r="AD16" s="5">
        <v>4.8164711248779172E-3</v>
      </c>
      <c r="AE16" s="5">
        <v>4.8165070961968745E-3</v>
      </c>
      <c r="AF16" s="5">
        <v>4.8165070961968754E-3</v>
      </c>
      <c r="AG16" s="5">
        <v>4.8165070961968745E-3</v>
      </c>
      <c r="AH16" s="5">
        <v>4.8165070961968762E-3</v>
      </c>
      <c r="AI16" s="5">
        <v>4.8165070961968762E-3</v>
      </c>
      <c r="AJ16" s="5">
        <v>4.8165070961968745E-3</v>
      </c>
      <c r="AK16" s="5">
        <v>4.8165070961968762E-3</v>
      </c>
      <c r="AL16" s="5">
        <v>4.8165070961968745E-3</v>
      </c>
      <c r="AM16" s="5">
        <v>4.8165070961968762E-3</v>
      </c>
      <c r="AN16" s="5">
        <v>4.8165070961968771E-3</v>
      </c>
      <c r="AO16" s="5">
        <v>4.8165070961968771E-3</v>
      </c>
      <c r="AP16" s="5">
        <v>4.8165070961968745E-3</v>
      </c>
    </row>
    <row r="17" spans="1:42" x14ac:dyDescent="0.35">
      <c r="A17" t="s">
        <v>34</v>
      </c>
      <c r="B17" s="5">
        <v>1.9767073960797322E-3</v>
      </c>
      <c r="C17" s="5">
        <v>1.9725404767236593E-3</v>
      </c>
      <c r="D17" s="5">
        <v>1.583160124916466E-3</v>
      </c>
      <c r="E17" s="5">
        <v>1.5831601249164662E-3</v>
      </c>
      <c r="F17" s="5">
        <v>1.5427852447642909E-3</v>
      </c>
      <c r="G17" s="5">
        <v>1.1607645922097282E-3</v>
      </c>
      <c r="H17" s="5">
        <v>1.1528198487756383E-3</v>
      </c>
      <c r="I17" s="5">
        <v>7.7097892797804853E-4</v>
      </c>
      <c r="J17" s="5">
        <v>7.7097892797804832E-4</v>
      </c>
      <c r="K17" s="5">
        <v>4.9635908299828656E-5</v>
      </c>
      <c r="L17" s="5">
        <v>2.8478672183481434E-3</v>
      </c>
      <c r="M17" s="5">
        <v>5.5712317942036953E-3</v>
      </c>
      <c r="N17" s="5">
        <v>4.9460494533712547E-3</v>
      </c>
      <c r="O17" s="5">
        <v>5.4918372827813967E-3</v>
      </c>
      <c r="P17" s="5">
        <v>5.5261470391059697E-3</v>
      </c>
      <c r="Q17" s="5">
        <v>6.6769406289790964E-3</v>
      </c>
      <c r="R17" s="5">
        <v>6.943120364471215E-3</v>
      </c>
      <c r="S17" s="5">
        <v>7.1625718478873284E-3</v>
      </c>
      <c r="T17" s="5">
        <v>7.465946587278849E-3</v>
      </c>
      <c r="U17" s="5">
        <v>7.4655705938505386E-3</v>
      </c>
      <c r="V17" s="5">
        <v>7.4651817222895168E-3</v>
      </c>
      <c r="W17" s="5">
        <v>7.4648799313200972E-3</v>
      </c>
      <c r="X17" s="5">
        <v>7.464570461643517E-3</v>
      </c>
      <c r="Y17" s="5">
        <v>7.4643587711456707E-3</v>
      </c>
      <c r="Z17" s="5">
        <v>7.4641435150505867E-3</v>
      </c>
      <c r="AA17" s="5">
        <v>7.4640339983225714E-3</v>
      </c>
      <c r="AB17" s="5">
        <v>7.4639235630520996E-3</v>
      </c>
      <c r="AC17" s="5">
        <v>7.4639235630520979E-3</v>
      </c>
      <c r="AD17" s="5">
        <v>7.4639235630521014E-3</v>
      </c>
      <c r="AE17" s="5">
        <v>7.4639793065971573E-3</v>
      </c>
      <c r="AF17" s="5">
        <v>7.4639793065971573E-3</v>
      </c>
      <c r="AG17" s="5">
        <v>7.4639793065971582E-3</v>
      </c>
      <c r="AH17" s="5">
        <v>7.4639793065971582E-3</v>
      </c>
      <c r="AI17" s="5">
        <v>7.4639793065971599E-3</v>
      </c>
      <c r="AJ17" s="5">
        <v>7.4639793065971564E-3</v>
      </c>
      <c r="AK17" s="5">
        <v>7.463979306597159E-3</v>
      </c>
      <c r="AL17" s="5">
        <v>7.4639793065971556E-3</v>
      </c>
      <c r="AM17" s="5">
        <v>7.4639793065971599E-3</v>
      </c>
      <c r="AN17" s="5">
        <v>7.463979306597159E-3</v>
      </c>
      <c r="AO17" s="5">
        <v>7.463979306597159E-3</v>
      </c>
      <c r="AP17" s="5">
        <v>7.4639793065971573E-3</v>
      </c>
    </row>
    <row r="18" spans="1:42" x14ac:dyDescent="0.35">
      <c r="A18" t="s">
        <v>35</v>
      </c>
      <c r="B18" s="5">
        <v>2.6772141810993224E-3</v>
      </c>
      <c r="C18" s="5">
        <v>2.6715705862942942E-3</v>
      </c>
      <c r="D18" s="5">
        <v>2.6802517318592406E-3</v>
      </c>
      <c r="E18" s="5">
        <v>2.6802517318592406E-3</v>
      </c>
      <c r="F18" s="5">
        <v>3.4825307173815233E-3</v>
      </c>
      <c r="G18" s="5">
        <v>3.4935934747347764E-3</v>
      </c>
      <c r="H18" s="5">
        <v>3.4696819047178619E-3</v>
      </c>
      <c r="I18" s="5">
        <v>3.4806630517750948E-3</v>
      </c>
      <c r="J18" s="5">
        <v>3.4806630517750939E-3</v>
      </c>
      <c r="K18" s="5">
        <v>3.5682543560247889E-3</v>
      </c>
      <c r="L18" s="5">
        <v>3.1119986773027689E-3</v>
      </c>
      <c r="M18" s="5">
        <v>2.6277763417421308E-3</v>
      </c>
      <c r="N18" s="5">
        <v>3.1241387506327906E-3</v>
      </c>
      <c r="O18" s="5">
        <v>3.3689202015918279E-3</v>
      </c>
      <c r="P18" s="5">
        <v>3.6108347130521965E-3</v>
      </c>
      <c r="Q18" s="5">
        <v>3.7530227709783432E-3</v>
      </c>
      <c r="R18" s="5">
        <v>3.8800985877563083E-3</v>
      </c>
      <c r="S18" s="5">
        <v>4.0066348353770586E-3</v>
      </c>
      <c r="T18" s="5">
        <v>4.128502394113537E-3</v>
      </c>
      <c r="U18" s="5">
        <v>4.1282944781110848E-3</v>
      </c>
      <c r="V18" s="5">
        <v>4.1280794407876969E-3</v>
      </c>
      <c r="W18" s="5">
        <v>4.1279125570944904E-3</v>
      </c>
      <c r="X18" s="5">
        <v>4.127741427247025E-3</v>
      </c>
      <c r="Y18" s="5">
        <v>4.1276243671104496E-3</v>
      </c>
      <c r="Z18" s="5">
        <v>4.1275053352779123E-3</v>
      </c>
      <c r="AA18" s="5">
        <v>4.127444774963354E-3</v>
      </c>
      <c r="AB18" s="5">
        <v>4.127383706715248E-3</v>
      </c>
      <c r="AC18" s="5">
        <v>4.1273837067152472E-3</v>
      </c>
      <c r="AD18" s="5">
        <v>4.1273837067152489E-3</v>
      </c>
      <c r="AE18" s="5">
        <v>4.1274145316557353E-3</v>
      </c>
      <c r="AF18" s="5">
        <v>4.1274145316557345E-3</v>
      </c>
      <c r="AG18" s="5">
        <v>4.1274145316557345E-3</v>
      </c>
      <c r="AH18" s="5">
        <v>4.1274145316557353E-3</v>
      </c>
      <c r="AI18" s="5">
        <v>4.1274145316557362E-3</v>
      </c>
      <c r="AJ18" s="5">
        <v>4.1274145316557345E-3</v>
      </c>
      <c r="AK18" s="5">
        <v>4.1274145316557353E-3</v>
      </c>
      <c r="AL18" s="5">
        <v>4.1274145316557336E-3</v>
      </c>
      <c r="AM18" s="5">
        <v>4.1274145316557353E-3</v>
      </c>
      <c r="AN18" s="5">
        <v>4.1274145316557353E-3</v>
      </c>
      <c r="AO18" s="5">
        <v>4.1274145316557353E-3</v>
      </c>
      <c r="AP18" s="5">
        <v>4.1274145316557336E-3</v>
      </c>
    </row>
    <row r="19" spans="1:42" x14ac:dyDescent="0.35">
      <c r="A19" t="s">
        <v>36</v>
      </c>
      <c r="B19" s="5">
        <v>8.7416649287479751E-4</v>
      </c>
      <c r="C19" s="5">
        <v>8.7232374099011577E-4</v>
      </c>
      <c r="D19" s="5">
        <v>8.7515831680635785E-4</v>
      </c>
      <c r="E19" s="5">
        <v>8.7515831680635796E-4</v>
      </c>
      <c r="F19" s="5">
        <v>8.5283940439874505E-4</v>
      </c>
      <c r="G19" s="5">
        <v>8.5554857085205619E-4</v>
      </c>
      <c r="H19" s="5">
        <v>8.4969284960035739E-4</v>
      </c>
      <c r="I19" s="5">
        <v>8.5238203045069822E-4</v>
      </c>
      <c r="J19" s="5">
        <v>8.5238203045069811E-4</v>
      </c>
      <c r="K19" s="5">
        <v>8.7383232674642967E-4</v>
      </c>
      <c r="L19" s="5">
        <v>1.3174584708757538E-3</v>
      </c>
      <c r="M19" s="5">
        <v>1.158210801201208E-3</v>
      </c>
      <c r="N19" s="5">
        <v>1.0182154342004354E-3</v>
      </c>
      <c r="O19" s="5">
        <v>1.0104142951161195E-3</v>
      </c>
      <c r="P19" s="5">
        <v>1.0158642677657217E-3</v>
      </c>
      <c r="Q19" s="5">
        <v>1.0081562931206218E-3</v>
      </c>
      <c r="R19" s="5">
        <v>1.0231752902443824E-3</v>
      </c>
      <c r="S19" s="5">
        <v>1.0200778358125857E-3</v>
      </c>
      <c r="T19" s="5">
        <v>1.0165901440176628E-3</v>
      </c>
      <c r="U19" s="5">
        <v>1.0165389473999311E-3</v>
      </c>
      <c r="V19" s="5">
        <v>1.0164859972493234E-3</v>
      </c>
      <c r="W19" s="5">
        <v>1.0164449043053173E-3</v>
      </c>
      <c r="X19" s="5">
        <v>1.0164027658009218E-3</v>
      </c>
      <c r="Y19" s="5">
        <v>1.0163739412612366E-3</v>
      </c>
      <c r="Z19" s="5">
        <v>1.0163446312170051E-3</v>
      </c>
      <c r="AA19" s="5">
        <v>1.0163297190253621E-3</v>
      </c>
      <c r="AB19" s="5">
        <v>1.0163146817616742E-3</v>
      </c>
      <c r="AC19" s="5">
        <v>1.016314681761674E-3</v>
      </c>
      <c r="AD19" s="5">
        <v>1.0163146817616744E-3</v>
      </c>
      <c r="AE19" s="5">
        <v>1.0163222720032913E-3</v>
      </c>
      <c r="AF19" s="5">
        <v>1.0163222720032915E-3</v>
      </c>
      <c r="AG19" s="5">
        <v>1.0163222720032913E-3</v>
      </c>
      <c r="AH19" s="5">
        <v>1.0163222720032915E-3</v>
      </c>
      <c r="AI19" s="5">
        <v>1.0163222720032915E-3</v>
      </c>
      <c r="AJ19" s="5">
        <v>1.0163222720032913E-3</v>
      </c>
      <c r="AK19" s="5">
        <v>1.0163222720032915E-3</v>
      </c>
      <c r="AL19" s="5">
        <v>1.016322272003291E-3</v>
      </c>
      <c r="AM19" s="5">
        <v>1.0163222720032917E-3</v>
      </c>
      <c r="AN19" s="5">
        <v>1.0163222720032915E-3</v>
      </c>
      <c r="AO19" s="5">
        <v>1.0163222720032917E-3</v>
      </c>
      <c r="AP19" s="5">
        <v>1.0163222720032913E-3</v>
      </c>
    </row>
    <row r="20" spans="1:42" x14ac:dyDescent="0.35">
      <c r="A20" t="s">
        <v>37</v>
      </c>
      <c r="B20" s="5">
        <v>3.6679467792467918E-2</v>
      </c>
      <c r="C20" s="5">
        <v>3.6602147100180324E-2</v>
      </c>
      <c r="D20" s="5">
        <v>3.67210840912508E-2</v>
      </c>
      <c r="E20" s="5">
        <v>3.6721084091250807E-2</v>
      </c>
      <c r="F20" s="5">
        <v>3.5784596779633845E-2</v>
      </c>
      <c r="G20" s="5">
        <v>3.5898271673922996E-2</v>
      </c>
      <c r="H20" s="5">
        <v>3.5652569349704406E-2</v>
      </c>
      <c r="I20" s="5">
        <v>3.5765405660855856E-2</v>
      </c>
      <c r="J20" s="5">
        <v>3.576540566085587E-2</v>
      </c>
      <c r="K20" s="5">
        <v>3.6665446395122321E-2</v>
      </c>
      <c r="L20" s="5">
        <v>6.0092191786389741E-2</v>
      </c>
      <c r="M20" s="5">
        <v>5.6360973648994693E-2</v>
      </c>
      <c r="N20" s="5">
        <v>6.5564614012312908E-2</v>
      </c>
      <c r="O20" s="5">
        <v>7.7561076591426484E-2</v>
      </c>
      <c r="P20" s="5">
        <v>8.8447335914362171E-2</v>
      </c>
      <c r="Q20" s="5">
        <v>9.614088884527365E-2</v>
      </c>
      <c r="R20" s="5">
        <v>0.10282566136961324</v>
      </c>
      <c r="S20" s="5">
        <v>0.10836902846207049</v>
      </c>
      <c r="T20" s="5">
        <v>0.1132838200184095</v>
      </c>
      <c r="U20" s="5">
        <v>0.11327811491841143</v>
      </c>
      <c r="V20" s="5">
        <v>0.11327221441330948</v>
      </c>
      <c r="W20" s="5">
        <v>0.11326763521716024</v>
      </c>
      <c r="X20" s="5">
        <v>0.11326293950888895</v>
      </c>
      <c r="Y20" s="5">
        <v>0.1132597274435497</v>
      </c>
      <c r="Z20" s="5">
        <v>0.11325646127596488</v>
      </c>
      <c r="AA20" s="5">
        <v>0.11325479953446159</v>
      </c>
      <c r="AB20" s="5">
        <v>0.11325312385554297</v>
      </c>
      <c r="AC20" s="5">
        <v>0.11325312385554294</v>
      </c>
      <c r="AD20" s="5">
        <v>0.11325312385554302</v>
      </c>
      <c r="AE20" s="5">
        <v>0.11325396967484422</v>
      </c>
      <c r="AF20" s="5">
        <v>0.1132539696748442</v>
      </c>
      <c r="AG20" s="5">
        <v>0.11325396967484422</v>
      </c>
      <c r="AH20" s="5">
        <v>0.11325396967484422</v>
      </c>
      <c r="AI20" s="5">
        <v>0.11325396967484423</v>
      </c>
      <c r="AJ20" s="5">
        <v>0.11325396967484419</v>
      </c>
      <c r="AK20" s="5">
        <v>0.11325396967484422</v>
      </c>
      <c r="AL20" s="5">
        <v>0.11325396967484418</v>
      </c>
      <c r="AM20" s="5">
        <v>0.11325396967484423</v>
      </c>
      <c r="AN20" s="5">
        <v>0.11325396967484423</v>
      </c>
      <c r="AO20" s="5">
        <v>0.11325396967484423</v>
      </c>
      <c r="AP20" s="5">
        <v>0.11325396967484419</v>
      </c>
    </row>
    <row r="21" spans="1:42" x14ac:dyDescent="0.35">
      <c r="A21" t="s">
        <v>38</v>
      </c>
      <c r="B21" s="5">
        <v>7.8027923529463115E-4</v>
      </c>
      <c r="C21" s="5">
        <v>7.7863439870670768E-4</v>
      </c>
      <c r="D21" s="5">
        <v>6.2493162825649979E-4</v>
      </c>
      <c r="E21" s="5">
        <v>6.2493162825649979E-4</v>
      </c>
      <c r="F21" s="5">
        <v>6.0899417556485157E-4</v>
      </c>
      <c r="G21" s="5">
        <v>4.5819654955647163E-4</v>
      </c>
      <c r="H21" s="5">
        <v>4.5506046662196245E-4</v>
      </c>
      <c r="I21" s="5">
        <v>3.043337873597559E-4</v>
      </c>
      <c r="J21" s="5">
        <v>3.043337873597559E-4</v>
      </c>
      <c r="K21" s="5">
        <v>1.959312169730079E-5</v>
      </c>
      <c r="L21" s="5">
        <v>1.1241581125058461E-3</v>
      </c>
      <c r="M21" s="5">
        <v>1.1967697793370292E-3</v>
      </c>
      <c r="N21" s="5">
        <v>1.5886577902153977E-3</v>
      </c>
      <c r="O21" s="5">
        <v>2.0163785790879452E-3</v>
      </c>
      <c r="P21" s="5">
        <v>2.3966764453255481E-3</v>
      </c>
      <c r="Q21" s="5">
        <v>2.6769504371138121E-3</v>
      </c>
      <c r="R21" s="5">
        <v>2.9187121906852063E-3</v>
      </c>
      <c r="S21" s="5">
        <v>3.1046672776499952E-3</v>
      </c>
      <c r="T21" s="5">
        <v>3.2481599718393269E-3</v>
      </c>
      <c r="U21" s="5">
        <v>3.2479963908668094E-3</v>
      </c>
      <c r="V21" s="5">
        <v>3.2478272070903202E-3</v>
      </c>
      <c r="W21" s="5">
        <v>3.2476959088905181E-3</v>
      </c>
      <c r="X21" s="5">
        <v>3.2475612699664094E-3</v>
      </c>
      <c r="Y21" s="5">
        <v>3.2474691711824864E-3</v>
      </c>
      <c r="Z21" s="5">
        <v>3.2473755211377699E-3</v>
      </c>
      <c r="AA21" s="5">
        <v>3.2473278744196985E-3</v>
      </c>
      <c r="AB21" s="5">
        <v>3.2472798280774378E-3</v>
      </c>
      <c r="AC21" s="5">
        <v>3.2472798280774374E-3</v>
      </c>
      <c r="AD21" s="5">
        <v>3.2472798280774387E-3</v>
      </c>
      <c r="AE21" s="5">
        <v>3.2473040800526736E-3</v>
      </c>
      <c r="AF21" s="5">
        <v>3.247304080052674E-3</v>
      </c>
      <c r="AG21" s="5">
        <v>3.2473040800526736E-3</v>
      </c>
      <c r="AH21" s="5">
        <v>3.247304080052674E-3</v>
      </c>
      <c r="AI21" s="5">
        <v>3.2473040800526749E-3</v>
      </c>
      <c r="AJ21" s="5">
        <v>3.2473040800526736E-3</v>
      </c>
      <c r="AK21" s="5">
        <v>3.2473040800526745E-3</v>
      </c>
      <c r="AL21" s="5">
        <v>3.2473040800526727E-3</v>
      </c>
      <c r="AM21" s="5">
        <v>3.2473040800526745E-3</v>
      </c>
      <c r="AN21" s="5">
        <v>3.2473040800526745E-3</v>
      </c>
      <c r="AO21" s="5">
        <v>3.2473040800526745E-3</v>
      </c>
      <c r="AP21" s="5">
        <v>3.2473040800526736E-3</v>
      </c>
    </row>
    <row r="22" spans="1:42" x14ac:dyDescent="0.35">
      <c r="A22" t="s">
        <v>39</v>
      </c>
      <c r="B22" s="5">
        <v>8.4498531822150228E-3</v>
      </c>
      <c r="C22" s="5">
        <v>1.0540051006883471E-2</v>
      </c>
      <c r="D22" s="5">
        <v>1.0574300417145032E-2</v>
      </c>
      <c r="E22" s="5">
        <v>1.0574300417145032E-2</v>
      </c>
      <c r="F22" s="5">
        <v>1.3739502741402128E-2</v>
      </c>
      <c r="G22" s="5">
        <v>1.3783148238690599E-2</v>
      </c>
      <c r="H22" s="5">
        <v>2.053321617684464E-2</v>
      </c>
      <c r="I22" s="5">
        <v>2.0598201461544462E-2</v>
      </c>
      <c r="J22" s="5">
        <v>2.0598201461544459E-2</v>
      </c>
      <c r="K22" s="5">
        <v>2.0329854931853764E-3</v>
      </c>
      <c r="L22" s="5">
        <v>1.6283256609207037E-3</v>
      </c>
      <c r="M22" s="5">
        <v>1.6731007282701224E-3</v>
      </c>
      <c r="N22" s="5">
        <v>1.5041054222722564E-3</v>
      </c>
      <c r="O22" s="5">
        <v>1.4604287397475876E-3</v>
      </c>
      <c r="P22" s="5">
        <v>1.4360987668010641E-3</v>
      </c>
      <c r="Q22" s="5">
        <v>1.3903207364131004E-3</v>
      </c>
      <c r="R22" s="5">
        <v>1.3542905865954586E-3</v>
      </c>
      <c r="S22" s="5">
        <v>1.3534830227298861E-3</v>
      </c>
      <c r="T22" s="5">
        <v>1.3602701114833495E-3</v>
      </c>
      <c r="U22" s="5">
        <v>1.4105627262645671E-3</v>
      </c>
      <c r="V22" s="5">
        <v>1.4625779109595314E-3</v>
      </c>
      <c r="W22" s="5">
        <v>1.5029452573713977E-3</v>
      </c>
      <c r="X22" s="5">
        <v>1.5443397022170315E-3</v>
      </c>
      <c r="Y22" s="5">
        <v>1.5726552733399369E-3</v>
      </c>
      <c r="Z22" s="5">
        <v>1.6014477762248981E-3</v>
      </c>
      <c r="AA22" s="5">
        <v>1.616096656230192E-3</v>
      </c>
      <c r="AB22" s="5">
        <v>1.6308683998243264E-3</v>
      </c>
      <c r="AC22" s="5">
        <v>1.6308683998243259E-3</v>
      </c>
      <c r="AD22" s="5">
        <v>1.6308683998243268E-3</v>
      </c>
      <c r="AE22" s="5">
        <v>1.6234121827017113E-3</v>
      </c>
      <c r="AF22" s="5">
        <v>1.6234121827017115E-3</v>
      </c>
      <c r="AG22" s="5">
        <v>1.6234121827017115E-3</v>
      </c>
      <c r="AH22" s="5">
        <v>1.6234121827017115E-3</v>
      </c>
      <c r="AI22" s="5">
        <v>1.6234121827017119E-3</v>
      </c>
      <c r="AJ22" s="5">
        <v>1.6234121827017113E-3</v>
      </c>
      <c r="AK22" s="5">
        <v>1.6234121827017117E-3</v>
      </c>
      <c r="AL22" s="5">
        <v>1.623412182701711E-3</v>
      </c>
      <c r="AM22" s="5">
        <v>1.6234121827017117E-3</v>
      </c>
      <c r="AN22" s="5">
        <v>1.6234121827017119E-3</v>
      </c>
      <c r="AO22" s="5">
        <v>1.6234121827017117E-3</v>
      </c>
      <c r="AP22" s="5">
        <v>1.6234121827017115E-3</v>
      </c>
    </row>
    <row r="23" spans="1:42" x14ac:dyDescent="0.35">
      <c r="A23" t="s">
        <v>40</v>
      </c>
      <c r="B23" s="5">
        <v>6.0804686750398683E-4</v>
      </c>
      <c r="C23" s="5">
        <v>6.0676509850437327E-4</v>
      </c>
      <c r="D23" s="5">
        <v>4.8698940299500402E-4</v>
      </c>
      <c r="E23" s="5">
        <v>4.8698940299500402E-4</v>
      </c>
      <c r="F23" s="5">
        <v>4.7456985144626857E-4</v>
      </c>
      <c r="G23" s="5">
        <v>3.5705804288607977E-4</v>
      </c>
      <c r="H23" s="5">
        <v>3.5461419289199269E-4</v>
      </c>
      <c r="I23" s="5">
        <v>2.3715767088156587E-4</v>
      </c>
      <c r="J23" s="5">
        <v>2.371576708815659E-4</v>
      </c>
      <c r="K23" s="5">
        <v>1.5268298493384398E-5</v>
      </c>
      <c r="L23" s="5">
        <v>8.7602077303809234E-4</v>
      </c>
      <c r="M23" s="5">
        <v>9.3226239661092889E-4</v>
      </c>
      <c r="N23" s="5">
        <v>1.2378719981956038E-3</v>
      </c>
      <c r="O23" s="5">
        <v>1.5708539339357082E-3</v>
      </c>
      <c r="P23" s="5">
        <v>1.8672483723482629E-3</v>
      </c>
      <c r="Q23" s="5">
        <v>2.0859926799914881E-3</v>
      </c>
      <c r="R23" s="5">
        <v>2.2744003770033051E-3</v>
      </c>
      <c r="S23" s="5">
        <v>2.4153741756396297E-3</v>
      </c>
      <c r="T23" s="5">
        <v>2.5196007258192908E-3</v>
      </c>
      <c r="U23" s="5">
        <v>2.5194738359060297E-3</v>
      </c>
      <c r="V23" s="5">
        <v>2.5193425998924915E-3</v>
      </c>
      <c r="W23" s="5">
        <v>2.5192407517561966E-3</v>
      </c>
      <c r="X23" s="5">
        <v>2.5191363122169341E-3</v>
      </c>
      <c r="Y23" s="5">
        <v>2.5190648711041715E-3</v>
      </c>
      <c r="Z23" s="5">
        <v>2.5189922266769622E-3</v>
      </c>
      <c r="AA23" s="5">
        <v>2.518955267073224E-3</v>
      </c>
      <c r="AB23" s="5">
        <v>2.5189179974806296E-3</v>
      </c>
      <c r="AC23" s="5">
        <v>2.5189179974806292E-3</v>
      </c>
      <c r="AD23" s="5">
        <v>2.5189179974806301E-3</v>
      </c>
      <c r="AE23" s="5">
        <v>2.5189368097604855E-3</v>
      </c>
      <c r="AF23" s="5">
        <v>2.5189368097604855E-3</v>
      </c>
      <c r="AG23" s="5">
        <v>2.5189368097604855E-3</v>
      </c>
      <c r="AH23" s="5">
        <v>2.5189368097604855E-3</v>
      </c>
      <c r="AI23" s="5">
        <v>2.5189368097604859E-3</v>
      </c>
      <c r="AJ23" s="5">
        <v>2.5189368097604846E-3</v>
      </c>
      <c r="AK23" s="5">
        <v>2.5189368097604855E-3</v>
      </c>
      <c r="AL23" s="5">
        <v>2.5189368097604842E-3</v>
      </c>
      <c r="AM23" s="5">
        <v>2.5189368097604859E-3</v>
      </c>
      <c r="AN23" s="5">
        <v>2.5189368097604859E-3</v>
      </c>
      <c r="AO23" s="5">
        <v>2.5189368097604851E-3</v>
      </c>
      <c r="AP23" s="5">
        <v>2.5189368097604851E-3</v>
      </c>
    </row>
    <row r="24" spans="1:42" x14ac:dyDescent="0.35">
      <c r="A24" t="s">
        <v>41</v>
      </c>
      <c r="B24" s="5">
        <v>2.0236510248698142E-4</v>
      </c>
      <c r="C24" s="5">
        <v>2.0193851478653621E-4</v>
      </c>
      <c r="D24" s="5">
        <v>1.6207576375107581E-4</v>
      </c>
      <c r="E24" s="5">
        <v>1.6207576375107583E-4</v>
      </c>
      <c r="F24" s="5">
        <v>1.579423918741362E-4</v>
      </c>
      <c r="G24" s="5">
        <v>1.1883308886871084E-4</v>
      </c>
      <c r="H24" s="5">
        <v>1.1801974703447636E-4</v>
      </c>
      <c r="I24" s="5">
        <v>7.8928844038830934E-5</v>
      </c>
      <c r="J24" s="5">
        <v>7.8928844038830961E-5</v>
      </c>
      <c r="K24" s="5">
        <v>5.0814681475113395E-6</v>
      </c>
      <c r="L24" s="5">
        <v>2.915499495035487E-4</v>
      </c>
      <c r="M24" s="5">
        <v>2.306331402516407E-4</v>
      </c>
      <c r="N24" s="5">
        <v>2.7645908673394615E-4</v>
      </c>
      <c r="O24" s="5">
        <v>3.3505966262917957E-4</v>
      </c>
      <c r="P24" s="5">
        <v>3.878930133218613E-4</v>
      </c>
      <c r="Q24" s="5">
        <v>4.2645981428155794E-4</v>
      </c>
      <c r="R24" s="5">
        <v>4.5955489297627098E-4</v>
      </c>
      <c r="S24" s="5">
        <v>4.6617481141472407E-4</v>
      </c>
      <c r="T24" s="5">
        <v>4.7552776278219499E-4</v>
      </c>
      <c r="U24" s="5">
        <v>4.7550381467170499E-4</v>
      </c>
      <c r="V24" s="5">
        <v>4.7547904631564176E-4</v>
      </c>
      <c r="W24" s="5">
        <v>4.7545982437468117E-4</v>
      </c>
      <c r="X24" s="5">
        <v>4.7544011335462049E-4</v>
      </c>
      <c r="Y24" s="5">
        <v>4.7542663017366465E-4</v>
      </c>
      <c r="Z24" s="5">
        <v>4.7541291988949317E-4</v>
      </c>
      <c r="AA24" s="5">
        <v>4.7540594445187769E-4</v>
      </c>
      <c r="AB24" s="5">
        <v>4.7539891050963262E-4</v>
      </c>
      <c r="AC24" s="5">
        <v>4.753989105096324E-4</v>
      </c>
      <c r="AD24" s="5">
        <v>4.7539891050963273E-4</v>
      </c>
      <c r="AE24" s="5">
        <v>4.7540246097747498E-4</v>
      </c>
      <c r="AF24" s="5">
        <v>4.7540246097747498E-4</v>
      </c>
      <c r="AG24" s="5">
        <v>4.7540246097747493E-4</v>
      </c>
      <c r="AH24" s="5">
        <v>4.7540246097747498E-4</v>
      </c>
      <c r="AI24" s="5">
        <v>4.7540246097747509E-4</v>
      </c>
      <c r="AJ24" s="5">
        <v>4.7540246097747487E-4</v>
      </c>
      <c r="AK24" s="5">
        <v>4.7540246097747504E-4</v>
      </c>
      <c r="AL24" s="5">
        <v>4.7540246097747482E-4</v>
      </c>
      <c r="AM24" s="5">
        <v>4.7540246097747504E-4</v>
      </c>
      <c r="AN24" s="5">
        <v>4.7540246097747504E-4</v>
      </c>
      <c r="AO24" s="5">
        <v>4.7540246097747498E-4</v>
      </c>
      <c r="AP24" s="5">
        <v>4.7540246097747482E-4</v>
      </c>
    </row>
    <row r="25" spans="1:42" x14ac:dyDescent="0.35">
      <c r="A25" t="s">
        <v>42</v>
      </c>
      <c r="B25" s="5">
        <v>1.9335700074618162E-3</v>
      </c>
      <c r="C25" s="5">
        <v>1.9294940221610108E-3</v>
      </c>
      <c r="D25" s="5">
        <v>1.9357638241115952E-3</v>
      </c>
      <c r="E25" s="5">
        <v>1.9357638241115954E-3</v>
      </c>
      <c r="F25" s="5">
        <v>1.8863965926033195E-3</v>
      </c>
      <c r="G25" s="5">
        <v>1.8923890014202226E-3</v>
      </c>
      <c r="H25" s="5">
        <v>1.8794367239346073E-3</v>
      </c>
      <c r="I25" s="5">
        <v>1.8853849265701944E-3</v>
      </c>
      <c r="J25" s="5">
        <v>1.8853849265701946E-3</v>
      </c>
      <c r="K25" s="5">
        <v>1.9328308649659777E-3</v>
      </c>
      <c r="L25" s="5">
        <v>1.838409791305292E-3</v>
      </c>
      <c r="M25" s="5">
        <v>1.5643413466130815E-3</v>
      </c>
      <c r="N25" s="5">
        <v>1.8784110843988451E-3</v>
      </c>
      <c r="O25" s="5">
        <v>2.0687316513737547E-3</v>
      </c>
      <c r="P25" s="5">
        <v>2.2510354197756836E-3</v>
      </c>
      <c r="Q25" s="5">
        <v>9.4663494452467845E-3</v>
      </c>
      <c r="R25" s="5">
        <v>1.4813074126541634E-2</v>
      </c>
      <c r="S25" s="5">
        <v>1.5323954086015576E-2</v>
      </c>
      <c r="T25" s="5">
        <v>1.4687254408124498E-2</v>
      </c>
      <c r="U25" s="5">
        <v>1.4686514741550031E-2</v>
      </c>
      <c r="V25" s="5">
        <v>1.4685749740691527E-2</v>
      </c>
      <c r="W25" s="5">
        <v>1.4685156047622052E-2</v>
      </c>
      <c r="X25" s="5">
        <v>1.4684547248748606E-2</v>
      </c>
      <c r="Y25" s="5">
        <v>1.4684130804274848E-2</v>
      </c>
      <c r="Z25" s="5">
        <v>1.4683707345441539E-2</v>
      </c>
      <c r="AA25" s="5">
        <v>1.4683491900550863E-2</v>
      </c>
      <c r="AB25" s="5">
        <v>1.4683274648673408E-2</v>
      </c>
      <c r="AC25" s="5">
        <v>1.4683274648673403E-2</v>
      </c>
      <c r="AD25" s="5">
        <v>1.468327464867341E-2</v>
      </c>
      <c r="AE25" s="5">
        <v>1.4683384309199141E-2</v>
      </c>
      <c r="AF25" s="5">
        <v>1.4683384309199144E-2</v>
      </c>
      <c r="AG25" s="5">
        <v>1.4683384309199141E-2</v>
      </c>
      <c r="AH25" s="5">
        <v>1.4683384309199143E-2</v>
      </c>
      <c r="AI25" s="5">
        <v>1.4683384309199146E-2</v>
      </c>
      <c r="AJ25" s="5">
        <v>1.4683384309199139E-2</v>
      </c>
      <c r="AK25" s="5">
        <v>1.4683384309199143E-2</v>
      </c>
      <c r="AL25" s="5">
        <v>1.4683384309199137E-2</v>
      </c>
      <c r="AM25" s="5">
        <v>1.4683384309199144E-2</v>
      </c>
      <c r="AN25" s="5">
        <v>1.4683384309199144E-2</v>
      </c>
      <c r="AO25" s="5">
        <v>1.4683384309199141E-2</v>
      </c>
      <c r="AP25" s="5">
        <v>1.4683384309199137E-2</v>
      </c>
    </row>
    <row r="26" spans="1:42" x14ac:dyDescent="0.35">
      <c r="A26" t="s">
        <v>43</v>
      </c>
      <c r="B26" s="5">
        <v>3.3057195895287175E-2</v>
      </c>
      <c r="C26" s="5">
        <v>3.2987510989110999E-2</v>
      </c>
      <c r="D26" s="5">
        <v>3.3094702386632313E-2</v>
      </c>
      <c r="E26" s="5">
        <v>3.3094702386632313E-2</v>
      </c>
      <c r="F26" s="5">
        <v>3.2250697651102049E-2</v>
      </c>
      <c r="G26" s="5">
        <v>3.2353146608926471E-2</v>
      </c>
      <c r="H26" s="5">
        <v>3.213170855781905E-2</v>
      </c>
      <c r="I26" s="5">
        <v>3.223340174657903E-2</v>
      </c>
      <c r="J26" s="5">
        <v>3.223340174657903E-2</v>
      </c>
      <c r="K26" s="5">
        <v>3.3044559177617158E-2</v>
      </c>
      <c r="L26" s="5">
        <v>3.6210686518277739E-2</v>
      </c>
      <c r="M26" s="5">
        <v>3.4209381256387894E-2</v>
      </c>
      <c r="N26" s="5">
        <v>3.4172155966786126E-2</v>
      </c>
      <c r="O26" s="5">
        <v>3.1280960690771055E-2</v>
      </c>
      <c r="P26" s="5">
        <v>2.9176510591083969E-2</v>
      </c>
      <c r="Q26" s="5">
        <v>2.6901808346613272E-2</v>
      </c>
      <c r="R26" s="5">
        <v>2.5040761970224059E-2</v>
      </c>
      <c r="S26" s="5">
        <v>2.3622055617104554E-2</v>
      </c>
      <c r="T26" s="5">
        <v>2.237462586429179E-2</v>
      </c>
      <c r="U26" s="5">
        <v>2.2373499053084726E-2</v>
      </c>
      <c r="V26" s="5">
        <v>2.2372333647521558E-2</v>
      </c>
      <c r="W26" s="5">
        <v>2.2371429212973169E-2</v>
      </c>
      <c r="X26" s="5">
        <v>2.2370501766178729E-2</v>
      </c>
      <c r="Y26" s="5">
        <v>2.2369867352895294E-2</v>
      </c>
      <c r="Z26" s="5">
        <v>2.2369222253906682E-2</v>
      </c>
      <c r="AA26" s="5">
        <v>2.2368894044243436E-2</v>
      </c>
      <c r="AB26" s="5">
        <v>2.2368563081808849E-2</v>
      </c>
      <c r="AC26" s="5">
        <v>2.2368563081808845E-2</v>
      </c>
      <c r="AD26" s="5">
        <v>2.2368563081808852E-2</v>
      </c>
      <c r="AE26" s="5">
        <v>2.2368730139120396E-2</v>
      </c>
      <c r="AF26" s="5">
        <v>2.2368730139120399E-2</v>
      </c>
      <c r="AG26" s="5">
        <v>2.2368730139120399E-2</v>
      </c>
      <c r="AH26" s="5">
        <v>2.2368730139120403E-2</v>
      </c>
      <c r="AI26" s="5">
        <v>2.2368730139120406E-2</v>
      </c>
      <c r="AJ26" s="5">
        <v>2.2368730139120396E-2</v>
      </c>
      <c r="AK26" s="5">
        <v>2.2368730139120403E-2</v>
      </c>
      <c r="AL26" s="5">
        <v>2.2368730139120396E-2</v>
      </c>
      <c r="AM26" s="5">
        <v>2.236873013912041E-2</v>
      </c>
      <c r="AN26" s="5">
        <v>2.236873013912041E-2</v>
      </c>
      <c r="AO26" s="5">
        <v>2.2368730139120403E-2</v>
      </c>
      <c r="AP26" s="5">
        <v>2.2368730139120399E-2</v>
      </c>
    </row>
    <row r="27" spans="1:42" x14ac:dyDescent="0.35">
      <c r="A27" t="s">
        <v>44</v>
      </c>
      <c r="B27" s="5">
        <v>5.2253333830259173E-2</v>
      </c>
      <c r="C27" s="5">
        <v>5.2143183269489045E-2</v>
      </c>
      <c r="D27" s="5">
        <v>5.2312620141755993E-2</v>
      </c>
      <c r="E27" s="5">
        <v>5.2312620141755993E-2</v>
      </c>
      <c r="F27" s="5">
        <v>5.0978506342761014E-2</v>
      </c>
      <c r="G27" s="5">
        <v>5.1140446865808355E-2</v>
      </c>
      <c r="H27" s="5">
        <v>5.0790420915516325E-2</v>
      </c>
      <c r="I27" s="5">
        <v>5.0951166798420953E-2</v>
      </c>
      <c r="J27" s="5">
        <v>5.095116679842094E-2</v>
      </c>
      <c r="K27" s="5">
        <v>5.2233359037810893E-2</v>
      </c>
      <c r="L27" s="5">
        <v>4.7662476070877952E-2</v>
      </c>
      <c r="M27" s="5">
        <v>4.7784303745886804E-2</v>
      </c>
      <c r="N27" s="5">
        <v>4.6318227318375899E-2</v>
      </c>
      <c r="O27" s="5">
        <v>4.3426873461078819E-2</v>
      </c>
      <c r="P27" s="5">
        <v>4.1470255533850309E-2</v>
      </c>
      <c r="Q27" s="5">
        <v>3.909582475290601E-2</v>
      </c>
      <c r="R27" s="5">
        <v>3.7174962373003079E-2</v>
      </c>
      <c r="S27" s="5">
        <v>3.5926791983570593E-2</v>
      </c>
      <c r="T27" s="5">
        <v>3.4892273694194856E-2</v>
      </c>
      <c r="U27" s="5">
        <v>3.4890516480229491E-2</v>
      </c>
      <c r="V27" s="5">
        <v>3.4888699080013665E-2</v>
      </c>
      <c r="W27" s="5">
        <v>3.4887288652952569E-2</v>
      </c>
      <c r="X27" s="5">
        <v>3.4885842339276323E-2</v>
      </c>
      <c r="Y27" s="5">
        <v>3.4884852998848692E-2</v>
      </c>
      <c r="Z27" s="5">
        <v>3.488384699452008E-2</v>
      </c>
      <c r="AA27" s="5">
        <v>3.4883335165563988E-2</v>
      </c>
      <c r="AB27" s="5">
        <v>3.4882819043778525E-2</v>
      </c>
      <c r="AC27" s="5">
        <v>3.4882819043778511E-2</v>
      </c>
      <c r="AD27" s="5">
        <v>3.4882819043778525E-2</v>
      </c>
      <c r="AE27" s="5">
        <v>3.4883079562522942E-2</v>
      </c>
      <c r="AF27" s="5">
        <v>3.4883079562522942E-2</v>
      </c>
      <c r="AG27" s="5">
        <v>3.4883079562522942E-2</v>
      </c>
      <c r="AH27" s="5">
        <v>3.4883079562522949E-2</v>
      </c>
      <c r="AI27" s="5">
        <v>3.4883079562522949E-2</v>
      </c>
      <c r="AJ27" s="5">
        <v>3.4883079562522935E-2</v>
      </c>
      <c r="AK27" s="5">
        <v>3.4883079562522949E-2</v>
      </c>
      <c r="AL27" s="5">
        <v>3.4883079562522935E-2</v>
      </c>
      <c r="AM27" s="5">
        <v>3.4883079562522949E-2</v>
      </c>
      <c r="AN27" s="5">
        <v>3.4883079562522949E-2</v>
      </c>
      <c r="AO27" s="5">
        <v>3.4883079562522949E-2</v>
      </c>
      <c r="AP27" s="5">
        <v>3.4883079562522942E-2</v>
      </c>
    </row>
    <row r="28" spans="1:42" x14ac:dyDescent="0.35">
      <c r="A28" t="s">
        <v>45</v>
      </c>
      <c r="B28" s="5">
        <v>2.9815548015323278E-2</v>
      </c>
      <c r="C28" s="5">
        <v>2.9752696535947337E-2</v>
      </c>
      <c r="D28" s="5">
        <v>2.9849376552901888E-2</v>
      </c>
      <c r="E28" s="5">
        <v>2.9849376552901891E-2</v>
      </c>
      <c r="F28" s="5">
        <v>2.9088136434500002E-2</v>
      </c>
      <c r="G28" s="5">
        <v>2.9180539063894506E-2</v>
      </c>
      <c r="H28" s="5">
        <v>2.8980815624975897E-2</v>
      </c>
      <c r="I28" s="5">
        <v>2.9072536597375041E-2</v>
      </c>
      <c r="J28" s="5">
        <v>2.9072536597375055E-2</v>
      </c>
      <c r="K28" s="5">
        <v>2.9804150476837585E-2</v>
      </c>
      <c r="L28" s="5">
        <v>2.1477817596656408E-2</v>
      </c>
      <c r="M28" s="5">
        <v>1.9459671208732182E-2</v>
      </c>
      <c r="N28" s="5">
        <v>2.2660580879831652E-2</v>
      </c>
      <c r="O28" s="5">
        <v>2.2511821082897999E-2</v>
      </c>
      <c r="P28" s="5">
        <v>2.2462048716645769E-2</v>
      </c>
      <c r="Q28" s="5">
        <v>2.2050662579191204E-2</v>
      </c>
      <c r="R28" s="5">
        <v>2.195131731156005E-2</v>
      </c>
      <c r="S28" s="5">
        <v>2.2406773013009144E-2</v>
      </c>
      <c r="T28" s="5">
        <v>2.2321055331496201E-2</v>
      </c>
      <c r="U28" s="5">
        <v>2.2319931218161143E-2</v>
      </c>
      <c r="V28" s="5">
        <v>2.2318768602874659E-2</v>
      </c>
      <c r="W28" s="5">
        <v>2.2317866333772116E-2</v>
      </c>
      <c r="X28" s="5">
        <v>2.2316941107520676E-2</v>
      </c>
      <c r="Y28" s="5">
        <v>2.2316308213183662E-2</v>
      </c>
      <c r="Z28" s="5">
        <v>2.2315664658725743E-2</v>
      </c>
      <c r="AA28" s="5">
        <v>2.2315337234879728E-2</v>
      </c>
      <c r="AB28" s="5">
        <v>2.2315007064853207E-2</v>
      </c>
      <c r="AC28" s="5">
        <v>2.23150070648532E-2</v>
      </c>
      <c r="AD28" s="5">
        <v>2.2315007064853211E-2</v>
      </c>
      <c r="AE28" s="5">
        <v>2.2315173722187148E-2</v>
      </c>
      <c r="AF28" s="5">
        <v>2.2315173722187151E-2</v>
      </c>
      <c r="AG28" s="5">
        <v>2.2315173722187151E-2</v>
      </c>
      <c r="AH28" s="5">
        <v>2.2315173722187154E-2</v>
      </c>
      <c r="AI28" s="5">
        <v>2.2315173722187151E-2</v>
      </c>
      <c r="AJ28" s="5">
        <v>2.2315173722187144E-2</v>
      </c>
      <c r="AK28" s="5">
        <v>2.2315173722187151E-2</v>
      </c>
      <c r="AL28" s="5">
        <v>2.2315173722187141E-2</v>
      </c>
      <c r="AM28" s="5">
        <v>2.2315173722187154E-2</v>
      </c>
      <c r="AN28" s="5">
        <v>2.2315173722187154E-2</v>
      </c>
      <c r="AO28" s="5">
        <v>2.2315173722187154E-2</v>
      </c>
      <c r="AP28" s="5">
        <v>2.2315173722187144E-2</v>
      </c>
    </row>
    <row r="29" spans="1:42" x14ac:dyDescent="0.35">
      <c r="A29" t="s">
        <v>46</v>
      </c>
      <c r="B29" s="5">
        <v>4.1297705868032896E-3</v>
      </c>
      <c r="C29" s="5">
        <v>4.1210649882769627E-3</v>
      </c>
      <c r="D29" s="5">
        <v>3.3075649593087893E-3</v>
      </c>
      <c r="E29" s="5">
        <v>3.3075649593087898E-3</v>
      </c>
      <c r="F29" s="5">
        <v>3.2232130755505545E-3</v>
      </c>
      <c r="G29" s="5">
        <v>2.4250890549696166E-3</v>
      </c>
      <c r="H29" s="5">
        <v>2.4084907623650193E-3</v>
      </c>
      <c r="I29" s="5">
        <v>1.6107422404162679E-3</v>
      </c>
      <c r="J29" s="5">
        <v>1.6107422404162684E-3</v>
      </c>
      <c r="K29" s="5">
        <v>1.0370018069059195E-4</v>
      </c>
      <c r="L29" s="5">
        <v>5.9498124491163063E-3</v>
      </c>
      <c r="M29" s="5">
        <v>8.3784695482041344E-3</v>
      </c>
      <c r="N29" s="5">
        <v>8.931290277437649E-3</v>
      </c>
      <c r="O29" s="5">
        <v>1.0656467863776484E-2</v>
      </c>
      <c r="P29" s="5">
        <v>1.1706833347266887E-2</v>
      </c>
      <c r="Q29" s="5">
        <v>1.2160940412423948E-2</v>
      </c>
      <c r="R29" s="5">
        <v>1.2479730397498029E-2</v>
      </c>
      <c r="S29" s="5">
        <v>1.262944468724778E-2</v>
      </c>
      <c r="T29" s="5">
        <v>1.2949783461120834E-2</v>
      </c>
      <c r="U29" s="5">
        <v>1.2949131295528368E-2</v>
      </c>
      <c r="V29" s="5">
        <v>1.2948456792643764E-2</v>
      </c>
      <c r="W29" s="5">
        <v>1.2947933332201232E-2</v>
      </c>
      <c r="X29" s="5">
        <v>1.2947396552939196E-2</v>
      </c>
      <c r="Y29" s="5">
        <v>1.2947029372960632E-2</v>
      </c>
      <c r="Z29" s="5">
        <v>1.2946656008406329E-2</v>
      </c>
      <c r="AA29" s="5">
        <v>1.2946466050187821E-2</v>
      </c>
      <c r="AB29" s="5">
        <v>1.2946274498745233E-2</v>
      </c>
      <c r="AC29" s="5">
        <v>1.2946274498745232E-2</v>
      </c>
      <c r="AD29" s="5">
        <v>1.2946274498745238E-2</v>
      </c>
      <c r="AE29" s="5">
        <v>1.2946371186664096E-2</v>
      </c>
      <c r="AF29" s="5">
        <v>1.2946371186664096E-2</v>
      </c>
      <c r="AG29" s="5">
        <v>1.2946371186664096E-2</v>
      </c>
      <c r="AH29" s="5">
        <v>1.2946371186664097E-2</v>
      </c>
      <c r="AI29" s="5">
        <v>1.2946371186664101E-2</v>
      </c>
      <c r="AJ29" s="5">
        <v>1.2946371186664096E-2</v>
      </c>
      <c r="AK29" s="5">
        <v>1.2946371186664097E-2</v>
      </c>
      <c r="AL29" s="5">
        <v>1.2946371186664094E-2</v>
      </c>
      <c r="AM29" s="5">
        <v>1.2946371186664097E-2</v>
      </c>
      <c r="AN29" s="5">
        <v>1.2946371186664099E-2</v>
      </c>
      <c r="AO29" s="5">
        <v>1.2946371186664097E-2</v>
      </c>
      <c r="AP29" s="5">
        <v>1.2946371186664092E-2</v>
      </c>
    </row>
    <row r="30" spans="1:42" x14ac:dyDescent="0.35">
      <c r="A30" t="s">
        <v>47</v>
      </c>
      <c r="B30" s="5">
        <v>1.2649404838841404E-3</v>
      </c>
      <c r="C30" s="5">
        <v>1.2622739764399783E-3</v>
      </c>
      <c r="D30" s="5">
        <v>1.0131005420678529E-3</v>
      </c>
      <c r="E30" s="5">
        <v>1.0131005420678531E-3</v>
      </c>
      <c r="F30" s="5">
        <v>9.8726372851732757E-4</v>
      </c>
      <c r="G30" s="5">
        <v>7.4279993480943379E-4</v>
      </c>
      <c r="H30" s="5">
        <v>7.3771591093023782E-4</v>
      </c>
      <c r="I30" s="5">
        <v>4.933671317035389E-4</v>
      </c>
      <c r="J30" s="5">
        <v>4.9336713170353911E-4</v>
      </c>
      <c r="K30" s="5">
        <v>3.1763158263754282E-5</v>
      </c>
      <c r="L30" s="5">
        <v>1.8224156718184205E-3</v>
      </c>
      <c r="M30" s="5">
        <v>1.9402012923669272E-3</v>
      </c>
      <c r="N30" s="5">
        <v>2.5757526933408645E-3</v>
      </c>
      <c r="O30" s="5">
        <v>3.2694493642487911E-3</v>
      </c>
      <c r="P30" s="5">
        <v>3.8861759553852735E-3</v>
      </c>
      <c r="Q30" s="5">
        <v>4.341775461842748E-3</v>
      </c>
      <c r="R30" s="5">
        <v>4.7317283982696101E-3</v>
      </c>
      <c r="S30" s="5">
        <v>5.0301306535136623E-3</v>
      </c>
      <c r="T30" s="5">
        <v>5.257054951673985E-3</v>
      </c>
      <c r="U30" s="5">
        <v>5.2567902005013116E-3</v>
      </c>
      <c r="V30" s="5">
        <v>5.2565163813490393E-3</v>
      </c>
      <c r="W30" s="5">
        <v>5.2563038789300081E-3</v>
      </c>
      <c r="X30" s="5">
        <v>5.2560859696432699E-3</v>
      </c>
      <c r="Y30" s="5">
        <v>5.2559369103690155E-3</v>
      </c>
      <c r="Z30" s="5">
        <v>5.2557853404230871E-3</v>
      </c>
      <c r="AA30" s="5">
        <v>5.2557082255588741E-3</v>
      </c>
      <c r="AB30" s="5">
        <v>5.2556304639142263E-3</v>
      </c>
      <c r="AC30" s="5">
        <v>5.2556304639142246E-3</v>
      </c>
      <c r="AD30" s="5">
        <v>5.2556304639142272E-3</v>
      </c>
      <c r="AE30" s="5">
        <v>5.2556697150495163E-3</v>
      </c>
      <c r="AF30" s="5">
        <v>5.255669715049518E-3</v>
      </c>
      <c r="AG30" s="5">
        <v>5.2556697150495171E-3</v>
      </c>
      <c r="AH30" s="5">
        <v>5.255669715049518E-3</v>
      </c>
      <c r="AI30" s="5">
        <v>5.255669715049518E-3</v>
      </c>
      <c r="AJ30" s="5">
        <v>5.2556697150495163E-3</v>
      </c>
      <c r="AK30" s="5">
        <v>5.255669715049518E-3</v>
      </c>
      <c r="AL30" s="5">
        <v>5.2556697150495171E-3</v>
      </c>
      <c r="AM30" s="5">
        <v>5.2556697150495189E-3</v>
      </c>
      <c r="AN30" s="5">
        <v>5.255669715049518E-3</v>
      </c>
      <c r="AO30" s="5">
        <v>5.255669715049518E-3</v>
      </c>
      <c r="AP30" s="5">
        <v>5.2556697150495171E-3</v>
      </c>
    </row>
    <row r="31" spans="1:42" x14ac:dyDescent="0.35">
      <c r="A31" t="s">
        <v>48</v>
      </c>
      <c r="B31" s="5">
        <v>7.9804168943141873E-4</v>
      </c>
      <c r="C31" s="5">
        <v>7.9635940940897337E-4</v>
      </c>
      <c r="D31" s="5">
        <v>6.3915771410298855E-4</v>
      </c>
      <c r="E31" s="5">
        <v>6.3915771410298866E-4</v>
      </c>
      <c r="F31" s="5">
        <v>6.2285745761022986E-4</v>
      </c>
      <c r="G31" s="5">
        <v>4.6862704011548033E-4</v>
      </c>
      <c r="H31" s="5">
        <v>4.6541956667514502E-4</v>
      </c>
      <c r="I31" s="5">
        <v>3.112617109744493E-4</v>
      </c>
      <c r="J31" s="5">
        <v>3.1126171097444941E-4</v>
      </c>
      <c r="K31" s="5">
        <v>2.0039143979840968E-5</v>
      </c>
      <c r="L31" s="5">
        <v>1.149748703684841E-3</v>
      </c>
      <c r="M31" s="5">
        <v>1.2237971004602684E-3</v>
      </c>
      <c r="N31" s="5">
        <v>1.6246125785447305E-3</v>
      </c>
      <c r="O31" s="5">
        <v>2.0619257519765995E-3</v>
      </c>
      <c r="P31" s="5">
        <v>2.4515031663866083E-3</v>
      </c>
      <c r="Q31" s="5">
        <v>2.7386922923355477E-3</v>
      </c>
      <c r="R31" s="5">
        <v>2.9857856602483065E-3</v>
      </c>
      <c r="S31" s="5">
        <v>3.1730269241303627E-3</v>
      </c>
      <c r="T31" s="5">
        <v>3.3160159800470755E-3</v>
      </c>
      <c r="U31" s="5">
        <v>3.3158489817700192E-3</v>
      </c>
      <c r="V31" s="5">
        <v>3.3156762636430597E-3</v>
      </c>
      <c r="W31" s="5">
        <v>3.3155422225451853E-3</v>
      </c>
      <c r="X31" s="5">
        <v>3.3154047709332722E-3</v>
      </c>
      <c r="Y31" s="5">
        <v>3.3153107481505651E-3</v>
      </c>
      <c r="Z31" s="5">
        <v>3.3152151417002963E-3</v>
      </c>
      <c r="AA31" s="5">
        <v>3.3151664996137324E-3</v>
      </c>
      <c r="AB31" s="5">
        <v>3.3151174495545917E-3</v>
      </c>
      <c r="AC31" s="5">
        <v>3.3151174495545913E-3</v>
      </c>
      <c r="AD31" s="5">
        <v>3.315117449554593E-3</v>
      </c>
      <c r="AE31" s="5">
        <v>3.315142208168123E-3</v>
      </c>
      <c r="AF31" s="5">
        <v>3.315142208168123E-3</v>
      </c>
      <c r="AG31" s="5">
        <v>3.3151422081681226E-3</v>
      </c>
      <c r="AH31" s="5">
        <v>3.315142208168123E-3</v>
      </c>
      <c r="AI31" s="5">
        <v>3.3151422081681235E-3</v>
      </c>
      <c r="AJ31" s="5">
        <v>3.3151422081681222E-3</v>
      </c>
      <c r="AK31" s="5">
        <v>3.3151422081681235E-3</v>
      </c>
      <c r="AL31" s="5">
        <v>3.3151422081681217E-3</v>
      </c>
      <c r="AM31" s="5">
        <v>3.3151422081681239E-3</v>
      </c>
      <c r="AN31" s="5">
        <v>3.3151422081681239E-3</v>
      </c>
      <c r="AO31" s="5">
        <v>3.3151422081681235E-3</v>
      </c>
      <c r="AP31" s="5">
        <v>3.315142208168123E-3</v>
      </c>
    </row>
    <row r="32" spans="1:42" x14ac:dyDescent="0.35">
      <c r="A32" t="s">
        <v>49</v>
      </c>
      <c r="B32" s="5">
        <v>6.5721080306116841E-2</v>
      </c>
      <c r="C32" s="5">
        <v>6.5582539598386058E-2</v>
      </c>
      <c r="D32" s="5">
        <v>6.5795647040013533E-2</v>
      </c>
      <c r="E32" s="5">
        <v>6.5795647040013533E-2</v>
      </c>
      <c r="F32" s="5">
        <v>6.4117679459876592E-2</v>
      </c>
      <c r="G32" s="5">
        <v>6.4321358447222782E-2</v>
      </c>
      <c r="H32" s="5">
        <v>6.3881116994627729E-2</v>
      </c>
      <c r="I32" s="5">
        <v>6.4083293435916067E-2</v>
      </c>
      <c r="J32" s="5">
        <v>6.4083293435916067E-2</v>
      </c>
      <c r="K32" s="5">
        <v>6.5695957221284546E-2</v>
      </c>
      <c r="L32" s="5">
        <v>5.6253603109540508E-2</v>
      </c>
      <c r="M32" s="5">
        <v>5.6721337930637883E-2</v>
      </c>
      <c r="N32" s="5">
        <v>5.8041301160208801E-2</v>
      </c>
      <c r="O32" s="5">
        <v>5.3426310267668399E-2</v>
      </c>
      <c r="P32" s="5">
        <v>5.0141089393286681E-2</v>
      </c>
      <c r="Q32" s="5">
        <v>4.6504847379514255E-2</v>
      </c>
      <c r="R32" s="5">
        <v>4.35367793345941E-2</v>
      </c>
      <c r="S32" s="5">
        <v>4.1927249841291682E-2</v>
      </c>
      <c r="T32" s="5">
        <v>4.0606463859057883E-2</v>
      </c>
      <c r="U32" s="5">
        <v>4.0604418872078753E-2</v>
      </c>
      <c r="V32" s="5">
        <v>4.0602303842349578E-2</v>
      </c>
      <c r="W32" s="5">
        <v>4.0600662434398235E-2</v>
      </c>
      <c r="X32" s="5">
        <v>4.0598979262801621E-2</v>
      </c>
      <c r="Y32" s="5">
        <v>4.059782790142371E-2</v>
      </c>
      <c r="Z32" s="5">
        <v>4.0596657147153874E-2</v>
      </c>
      <c r="AA32" s="5">
        <v>4.0596061497693202E-2</v>
      </c>
      <c r="AB32" s="5">
        <v>4.0595460852380957E-2</v>
      </c>
      <c r="AC32" s="5">
        <v>4.059546085238095E-2</v>
      </c>
      <c r="AD32" s="5">
        <v>4.0595460852380971E-2</v>
      </c>
      <c r="AE32" s="5">
        <v>4.0595764035402868E-2</v>
      </c>
      <c r="AF32" s="5">
        <v>4.0595764035402861E-2</v>
      </c>
      <c r="AG32" s="5">
        <v>4.0595764035402875E-2</v>
      </c>
      <c r="AH32" s="5">
        <v>4.0595764035402868E-2</v>
      </c>
      <c r="AI32" s="5">
        <v>4.0595764035402875E-2</v>
      </c>
      <c r="AJ32" s="5">
        <v>4.0595764035402861E-2</v>
      </c>
      <c r="AK32" s="5">
        <v>4.0595764035402868E-2</v>
      </c>
      <c r="AL32" s="5">
        <v>4.0595764035402847E-2</v>
      </c>
      <c r="AM32" s="5">
        <v>4.0595764035402861E-2</v>
      </c>
      <c r="AN32" s="5">
        <v>4.0595764035402868E-2</v>
      </c>
      <c r="AO32" s="5">
        <v>4.0595764035402854E-2</v>
      </c>
      <c r="AP32" s="5">
        <v>4.059576403540284E-2</v>
      </c>
    </row>
    <row r="33" spans="1:52" x14ac:dyDescent="0.35">
      <c r="A33" t="s">
        <v>50</v>
      </c>
      <c r="B33" s="6">
        <f>SUM(B2:B32)</f>
        <v>1.0000000000000002</v>
      </c>
      <c r="C33" s="6">
        <f t="shared" ref="C33:AP33" si="0">SUM(C2:C32)</f>
        <v>1</v>
      </c>
      <c r="D33" s="6">
        <f t="shared" si="0"/>
        <v>0.99999999999999978</v>
      </c>
      <c r="E33" s="6">
        <f t="shared" si="0"/>
        <v>1</v>
      </c>
      <c r="F33" s="6">
        <f t="shared" si="0"/>
        <v>1</v>
      </c>
      <c r="G33" s="6">
        <f t="shared" si="0"/>
        <v>1.0000000000000002</v>
      </c>
      <c r="H33" s="6">
        <f t="shared" si="0"/>
        <v>1</v>
      </c>
      <c r="I33" s="6">
        <f t="shared" si="0"/>
        <v>0.99999999999999978</v>
      </c>
      <c r="J33" s="6">
        <f t="shared" si="0"/>
        <v>0.99999999999999978</v>
      </c>
      <c r="K33" s="6">
        <f t="shared" si="0"/>
        <v>1.0000000000000004</v>
      </c>
      <c r="L33" s="6">
        <f t="shared" si="0"/>
        <v>0.99999999999999989</v>
      </c>
      <c r="M33" s="6">
        <f t="shared" si="0"/>
        <v>0.99999999999999978</v>
      </c>
      <c r="N33" s="6">
        <f t="shared" si="0"/>
        <v>1</v>
      </c>
      <c r="O33" s="6">
        <f t="shared" si="0"/>
        <v>1.0000000000000002</v>
      </c>
      <c r="P33" s="6">
        <f t="shared" si="0"/>
        <v>1</v>
      </c>
      <c r="Q33" s="6">
        <f t="shared" si="0"/>
        <v>0.99999999999999989</v>
      </c>
      <c r="R33" s="6">
        <f t="shared" si="0"/>
        <v>0.99999999999999989</v>
      </c>
      <c r="S33" s="6">
        <f t="shared" si="0"/>
        <v>1.0000000000000002</v>
      </c>
      <c r="T33" s="6">
        <f t="shared" si="0"/>
        <v>0.99999999999999967</v>
      </c>
      <c r="U33" s="6">
        <f t="shared" si="0"/>
        <v>1.0000000000000002</v>
      </c>
      <c r="V33" s="6">
        <f t="shared" si="0"/>
        <v>0.99999999999999989</v>
      </c>
      <c r="W33" s="6">
        <f t="shared" si="0"/>
        <v>0.99999999999999956</v>
      </c>
      <c r="X33" s="6">
        <f t="shared" si="0"/>
        <v>0.99999999999999967</v>
      </c>
      <c r="Y33" s="6">
        <f t="shared" si="0"/>
        <v>0.99999999999999989</v>
      </c>
      <c r="Z33" s="6">
        <f t="shared" si="0"/>
        <v>1</v>
      </c>
      <c r="AA33" s="6">
        <f t="shared" si="0"/>
        <v>1</v>
      </c>
      <c r="AB33" s="6">
        <f t="shared" si="0"/>
        <v>1.0000000000000002</v>
      </c>
      <c r="AC33" s="6">
        <f t="shared" si="0"/>
        <v>1</v>
      </c>
      <c r="AD33" s="6">
        <f t="shared" si="0"/>
        <v>1.0000000000000004</v>
      </c>
      <c r="AE33" s="6">
        <f t="shared" si="0"/>
        <v>0.99999999999999989</v>
      </c>
      <c r="AF33" s="6">
        <f t="shared" si="0"/>
        <v>1</v>
      </c>
      <c r="AG33" s="6">
        <f t="shared" si="0"/>
        <v>0.99999999999999989</v>
      </c>
      <c r="AH33" s="6">
        <f t="shared" si="0"/>
        <v>1</v>
      </c>
      <c r="AI33" s="6">
        <f t="shared" si="0"/>
        <v>1.0000000000000002</v>
      </c>
      <c r="AJ33" s="6">
        <f t="shared" si="0"/>
        <v>0.99999999999999989</v>
      </c>
      <c r="AK33" s="6">
        <f t="shared" si="0"/>
        <v>1</v>
      </c>
      <c r="AL33" s="6">
        <f t="shared" si="0"/>
        <v>0.99999999999999956</v>
      </c>
      <c r="AM33" s="6">
        <f t="shared" si="0"/>
        <v>1</v>
      </c>
      <c r="AN33" s="6">
        <f t="shared" si="0"/>
        <v>1</v>
      </c>
      <c r="AO33" s="6">
        <f t="shared" si="0"/>
        <v>1</v>
      </c>
      <c r="AP33" s="6">
        <f t="shared" si="0"/>
        <v>0.99999999999999967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x14ac:dyDescent="0.35">
      <c r="B34" s="6"/>
    </row>
    <row r="35" spans="1:52" x14ac:dyDescent="0.35">
      <c r="A35" s="7"/>
      <c r="B35" s="7"/>
      <c r="C35" s="7"/>
      <c r="D35" s="7"/>
    </row>
    <row r="36" spans="1:52" x14ac:dyDescent="0.35">
      <c r="A36" s="7"/>
      <c r="B36" s="7"/>
      <c r="C36" s="7"/>
      <c r="D36" s="7"/>
    </row>
    <row r="37" spans="1:52" x14ac:dyDescent="0.35">
      <c r="A37" s="7"/>
      <c r="B37" s="7"/>
      <c r="C37" s="7"/>
      <c r="D37" s="7"/>
    </row>
    <row r="38" spans="1:52" x14ac:dyDescent="0.35">
      <c r="A38" s="7"/>
      <c r="B38" s="7"/>
      <c r="C38" s="7"/>
      <c r="D38" s="7"/>
    </row>
    <row r="39" spans="1:52" x14ac:dyDescent="0.35">
      <c r="A39" s="7"/>
      <c r="B39" s="7"/>
      <c r="C39" s="7"/>
      <c r="D39" s="7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N43"/>
  <sheetViews>
    <sheetView zoomScale="80" zoomScaleNormal="80" workbookViewId="0">
      <selection activeCell="L12" sqref="L12"/>
    </sheetView>
  </sheetViews>
  <sheetFormatPr baseColWidth="10" defaultColWidth="10.6328125" defaultRowHeight="14.5" x14ac:dyDescent="0.35"/>
  <cols>
    <col min="1" max="1" width="11" customWidth="1"/>
    <col min="2" max="2" width="16.453125" customWidth="1"/>
    <col min="3" max="3" width="19.26953125" customWidth="1"/>
    <col min="7" max="7" width="12.08984375" customWidth="1"/>
  </cols>
  <sheetData>
    <row r="1" spans="1:14" x14ac:dyDescent="0.35">
      <c r="A1" s="3" t="s">
        <v>5</v>
      </c>
      <c r="B1" s="3"/>
    </row>
    <row r="2" spans="1:14" x14ac:dyDescent="0.35">
      <c r="A2" s="1" t="s">
        <v>0</v>
      </c>
      <c r="B2" s="1" t="s">
        <v>1</v>
      </c>
      <c r="C2" s="1" t="s">
        <v>16</v>
      </c>
      <c r="F2" t="s">
        <v>6</v>
      </c>
    </row>
    <row r="3" spans="1:14" x14ac:dyDescent="0.35">
      <c r="A3" s="1">
        <v>2010</v>
      </c>
      <c r="B3" s="2">
        <v>25.678920212769551</v>
      </c>
      <c r="C3" s="2">
        <f>(B3*1000)/$G$10</f>
        <v>2122.2248109726902</v>
      </c>
      <c r="F3">
        <v>2010</v>
      </c>
      <c r="G3">
        <v>89</v>
      </c>
    </row>
    <row r="4" spans="1:14" x14ac:dyDescent="0.35">
      <c r="A4" s="1">
        <v>2011</v>
      </c>
      <c r="B4" s="2">
        <v>36.322038395510297</v>
      </c>
      <c r="C4" s="2">
        <f t="shared" ref="C4:C22" si="0">(B4*1000)/$G$10</f>
        <v>3001.8213550008509</v>
      </c>
      <c r="F4">
        <v>2020</v>
      </c>
      <c r="G4">
        <v>708</v>
      </c>
      <c r="N4" s="4"/>
    </row>
    <row r="5" spans="1:14" x14ac:dyDescent="0.35">
      <c r="A5" s="1">
        <v>2012</v>
      </c>
      <c r="B5" s="2">
        <v>51.331298911444009</v>
      </c>
      <c r="C5" s="2">
        <f t="shared" si="0"/>
        <v>4242.2561083838027</v>
      </c>
      <c r="F5">
        <v>2030</v>
      </c>
      <c r="G5">
        <v>4291</v>
      </c>
    </row>
    <row r="6" spans="1:14" x14ac:dyDescent="0.35">
      <c r="A6" s="1">
        <v>2013</v>
      </c>
      <c r="B6" s="2">
        <v>72.453101454127989</v>
      </c>
      <c r="C6" s="2">
        <f t="shared" si="0"/>
        <v>5987.8596243080983</v>
      </c>
      <c r="F6">
        <v>2040</v>
      </c>
      <c r="G6">
        <v>4765</v>
      </c>
    </row>
    <row r="7" spans="1:14" x14ac:dyDescent="0.35">
      <c r="A7" s="1">
        <v>2014</v>
      </c>
      <c r="B7" s="2">
        <v>102.0884701800386</v>
      </c>
      <c r="C7" s="2">
        <f t="shared" si="0"/>
        <v>8437.0636512428591</v>
      </c>
      <c r="F7">
        <v>2050</v>
      </c>
      <c r="G7">
        <v>5280</v>
      </c>
    </row>
    <row r="8" spans="1:14" x14ac:dyDescent="0.35">
      <c r="A8" s="1">
        <v>2015</v>
      </c>
      <c r="B8" s="2">
        <v>143.49583129756289</v>
      </c>
      <c r="C8" s="2">
        <f t="shared" si="0"/>
        <v>11859.159611368834</v>
      </c>
    </row>
    <row r="9" spans="1:14" x14ac:dyDescent="0.35">
      <c r="A9" s="1">
        <v>2016</v>
      </c>
      <c r="B9" s="2">
        <v>201.01530399138309</v>
      </c>
      <c r="C9" s="2">
        <f t="shared" si="0"/>
        <v>16612.835040610174</v>
      </c>
      <c r="F9" t="s">
        <v>7</v>
      </c>
    </row>
    <row r="10" spans="1:14" x14ac:dyDescent="0.35">
      <c r="A10" s="1">
        <v>2017</v>
      </c>
      <c r="B10" s="2">
        <v>280.27308784168991</v>
      </c>
      <c r="C10" s="2">
        <f t="shared" si="0"/>
        <v>23163.065110883468</v>
      </c>
      <c r="F10">
        <v>2020</v>
      </c>
      <c r="G10">
        <v>12.1</v>
      </c>
    </row>
    <row r="11" spans="1:14" x14ac:dyDescent="0.35">
      <c r="A11" s="1">
        <v>2018</v>
      </c>
      <c r="B11" s="2">
        <v>388.27696387700439</v>
      </c>
      <c r="C11" s="2">
        <f t="shared" si="0"/>
        <v>32089.005279091274</v>
      </c>
      <c r="F11">
        <v>2030</v>
      </c>
      <c r="G11">
        <v>9.5</v>
      </c>
    </row>
    <row r="12" spans="1:14" x14ac:dyDescent="0.35">
      <c r="A12" s="1">
        <v>2019</v>
      </c>
      <c r="B12" s="2">
        <v>533.24380568803986</v>
      </c>
      <c r="C12" s="2">
        <f t="shared" si="0"/>
        <v>44069.73600727602</v>
      </c>
      <c r="F12">
        <v>2040</v>
      </c>
      <c r="G12">
        <v>9.1</v>
      </c>
    </row>
    <row r="13" spans="1:14" x14ac:dyDescent="0.35">
      <c r="A13" s="1">
        <v>2020</v>
      </c>
      <c r="B13" s="2">
        <v>723.9236165388196</v>
      </c>
      <c r="C13" s="2">
        <f t="shared" si="0"/>
        <v>59828.398061059474</v>
      </c>
    </row>
    <row r="14" spans="1:14" x14ac:dyDescent="0.35">
      <c r="A14" s="1">
        <v>2021</v>
      </c>
      <c r="B14" s="2">
        <v>968.16043865952543</v>
      </c>
      <c r="C14" s="2">
        <f t="shared" si="0"/>
        <v>80013.259393349217</v>
      </c>
      <c r="F14" t="s">
        <v>17</v>
      </c>
    </row>
    <row r="15" spans="1:14" x14ac:dyDescent="0.35">
      <c r="A15" s="1">
        <v>2022</v>
      </c>
      <c r="B15" s="2">
        <v>1270.5758387074329</v>
      </c>
      <c r="C15" s="2">
        <f t="shared" si="0"/>
        <v>105006.26766177132</v>
      </c>
    </row>
    <row r="16" spans="1:14" x14ac:dyDescent="0.35">
      <c r="A16" s="1">
        <v>2023</v>
      </c>
      <c r="B16" s="2">
        <v>1629.7048011303871</v>
      </c>
      <c r="C16" s="2">
        <f t="shared" si="0"/>
        <v>134686.34720085844</v>
      </c>
    </row>
    <row r="17" spans="1:3" x14ac:dyDescent="0.35">
      <c r="A17" s="1">
        <v>2024</v>
      </c>
      <c r="B17" s="2">
        <v>2035.61550451684</v>
      </c>
      <c r="C17" s="2">
        <f t="shared" si="0"/>
        <v>168232.6863237058</v>
      </c>
    </row>
    <row r="18" spans="1:3" x14ac:dyDescent="0.35">
      <c r="A18" s="1">
        <v>2025</v>
      </c>
      <c r="B18" s="2">
        <v>2469.5501469895139</v>
      </c>
      <c r="C18" s="2">
        <f t="shared" si="0"/>
        <v>204095.05347020779</v>
      </c>
    </row>
    <row r="19" spans="1:3" x14ac:dyDescent="0.35">
      <c r="A19" s="1">
        <v>2026</v>
      </c>
      <c r="B19" s="2">
        <v>2906.6802880271989</v>
      </c>
      <c r="C19" s="2">
        <f t="shared" si="0"/>
        <v>240221.51140720653</v>
      </c>
    </row>
    <row r="20" spans="1:3" x14ac:dyDescent="0.35">
      <c r="A20" s="1">
        <v>2027</v>
      </c>
      <c r="B20" s="2">
        <v>3321.4483658687468</v>
      </c>
      <c r="C20" s="2">
        <f t="shared" si="0"/>
        <v>274499.86494783033</v>
      </c>
    </row>
    <row r="21" spans="1:3" x14ac:dyDescent="0.35">
      <c r="A21" s="1">
        <v>2028</v>
      </c>
      <c r="B21" s="2">
        <v>3693.2408480422068</v>
      </c>
      <c r="C21" s="2">
        <f t="shared" si="0"/>
        <v>305226.51636712457</v>
      </c>
    </row>
    <row r="22" spans="1:3" x14ac:dyDescent="0.35">
      <c r="A22" s="1">
        <v>2029</v>
      </c>
      <c r="B22" s="2">
        <v>4009.899613092502</v>
      </c>
      <c r="C22" s="2">
        <f t="shared" si="0"/>
        <v>331396.66223904979</v>
      </c>
    </row>
    <row r="23" spans="1:3" x14ac:dyDescent="0.35">
      <c r="A23" s="1">
        <v>2030</v>
      </c>
      <c r="B23" s="2">
        <v>4268.0661443983872</v>
      </c>
      <c r="C23" s="2">
        <f>(B23*1000)/$G$11</f>
        <v>449270.12046298815</v>
      </c>
    </row>
    <row r="24" spans="1:3" x14ac:dyDescent="0.35">
      <c r="A24" s="1">
        <v>2031</v>
      </c>
      <c r="B24" s="2">
        <v>4471.147645876199</v>
      </c>
      <c r="C24" s="2">
        <f t="shared" ref="C24:C32" si="1">(B24*1000)/$G$11</f>
        <v>470647.12061854725</v>
      </c>
    </row>
    <row r="25" spans="1:3" x14ac:dyDescent="0.35">
      <c r="A25" s="1">
        <v>2032</v>
      </c>
      <c r="B25" s="2">
        <v>4626.4477700467796</v>
      </c>
      <c r="C25" s="2">
        <f t="shared" si="1"/>
        <v>486994.50211018737</v>
      </c>
    </row>
    <row r="26" spans="1:3" x14ac:dyDescent="0.35">
      <c r="A26" s="1">
        <v>2033</v>
      </c>
      <c r="B26" s="2">
        <v>4742.6621569581039</v>
      </c>
      <c r="C26" s="2">
        <f t="shared" si="1"/>
        <v>499227.59546927409</v>
      </c>
    </row>
    <row r="27" spans="1:3" x14ac:dyDescent="0.35">
      <c r="A27" s="1">
        <v>2034</v>
      </c>
      <c r="B27" s="2">
        <v>4828.2248877980237</v>
      </c>
      <c r="C27" s="2">
        <f t="shared" si="1"/>
        <v>508234.19871558138</v>
      </c>
    </row>
    <row r="28" spans="1:3" x14ac:dyDescent="0.35">
      <c r="A28" s="1">
        <v>2035</v>
      </c>
      <c r="B28" s="2">
        <v>4890.4689414556233</v>
      </c>
      <c r="C28" s="2">
        <f t="shared" si="1"/>
        <v>514786.20436374983</v>
      </c>
    </row>
    <row r="29" spans="1:3" x14ac:dyDescent="0.35">
      <c r="A29" s="1">
        <v>2036</v>
      </c>
      <c r="B29" s="2">
        <v>4935.3552313853525</v>
      </c>
      <c r="C29" s="2">
        <f t="shared" si="1"/>
        <v>519511.0769879318</v>
      </c>
    </row>
    <row r="30" spans="1:3" x14ac:dyDescent="0.35">
      <c r="A30" s="1">
        <v>2037</v>
      </c>
      <c r="B30" s="2">
        <v>4967.5205451483153</v>
      </c>
      <c r="C30" s="2">
        <f t="shared" si="1"/>
        <v>522896.89948929631</v>
      </c>
    </row>
    <row r="31" spans="1:3" x14ac:dyDescent="0.35">
      <c r="A31" s="1">
        <v>2038</v>
      </c>
      <c r="B31" s="2">
        <v>4990.4659320464789</v>
      </c>
      <c r="C31" s="2">
        <f t="shared" si="1"/>
        <v>525312.20337331353</v>
      </c>
    </row>
    <row r="32" spans="1:3" x14ac:dyDescent="0.35">
      <c r="A32" s="1">
        <v>2039</v>
      </c>
      <c r="B32" s="2">
        <v>5006.7813895839663</v>
      </c>
      <c r="C32" s="2">
        <f t="shared" si="1"/>
        <v>527029.619956207</v>
      </c>
    </row>
    <row r="33" spans="1:3" x14ac:dyDescent="0.35">
      <c r="A33" s="1">
        <v>2040</v>
      </c>
      <c r="B33" s="2">
        <v>5018.3559508904364</v>
      </c>
      <c r="C33" s="2">
        <f>(B33*1000)/$G$12</f>
        <v>551467.68691103708</v>
      </c>
    </row>
    <row r="34" spans="1:3" x14ac:dyDescent="0.35">
      <c r="A34" s="1">
        <v>2041</v>
      </c>
      <c r="B34" s="2">
        <v>5026.5538234473224</v>
      </c>
      <c r="C34" s="2">
        <f t="shared" ref="C34:C43" si="2">(B34*1000)/$G$12</f>
        <v>552368.55202717835</v>
      </c>
    </row>
    <row r="35" spans="1:3" x14ac:dyDescent="0.35">
      <c r="A35" s="1">
        <v>2042</v>
      </c>
      <c r="B35" s="2">
        <v>5032.3533928041134</v>
      </c>
      <c r="C35" s="2">
        <f t="shared" si="2"/>
        <v>553005.86734111141</v>
      </c>
    </row>
    <row r="36" spans="1:3" x14ac:dyDescent="0.35">
      <c r="A36" s="1">
        <v>2043</v>
      </c>
      <c r="B36" s="2">
        <v>5036.4529325740323</v>
      </c>
      <c r="C36" s="2">
        <f t="shared" si="2"/>
        <v>553456.3662169266</v>
      </c>
    </row>
    <row r="37" spans="1:3" x14ac:dyDescent="0.35">
      <c r="A37" s="1">
        <v>2044</v>
      </c>
      <c r="B37" s="2">
        <v>5039.3490977838237</v>
      </c>
      <c r="C37" s="2">
        <f t="shared" si="2"/>
        <v>553774.62613009056</v>
      </c>
    </row>
    <row r="38" spans="1:3" x14ac:dyDescent="0.35">
      <c r="A38" s="1">
        <v>2045</v>
      </c>
      <c r="B38" s="2">
        <v>5041.3942900073371</v>
      </c>
      <c r="C38" s="2">
        <f t="shared" si="2"/>
        <v>553999.37252827885</v>
      </c>
    </row>
    <row r="39" spans="1:3" x14ac:dyDescent="0.35">
      <c r="A39" s="1">
        <v>2046</v>
      </c>
      <c r="B39" s="2">
        <v>5042.8381318746106</v>
      </c>
      <c r="C39" s="2">
        <f t="shared" si="2"/>
        <v>554158.03646973742</v>
      </c>
    </row>
    <row r="40" spans="1:3" x14ac:dyDescent="0.35">
      <c r="A40" s="1">
        <v>2047</v>
      </c>
      <c r="B40" s="2">
        <v>5043.8572315563524</v>
      </c>
      <c r="C40" s="2">
        <f t="shared" si="2"/>
        <v>554270.02544575301</v>
      </c>
    </row>
    <row r="41" spans="1:3" x14ac:dyDescent="0.35">
      <c r="A41" s="1">
        <v>2048</v>
      </c>
      <c r="B41" s="2">
        <v>5044.5764341742288</v>
      </c>
      <c r="C41" s="2">
        <f t="shared" si="2"/>
        <v>554349.05870046467</v>
      </c>
    </row>
    <row r="42" spans="1:3" x14ac:dyDescent="0.35">
      <c r="A42" s="1">
        <v>2049</v>
      </c>
      <c r="B42" s="2">
        <v>5045.0839408809243</v>
      </c>
      <c r="C42" s="2">
        <f t="shared" si="2"/>
        <v>554404.82866823347</v>
      </c>
    </row>
    <row r="43" spans="1:3" x14ac:dyDescent="0.35">
      <c r="A43" s="1">
        <v>2050</v>
      </c>
      <c r="B43" s="2">
        <v>5045.4420383202214</v>
      </c>
      <c r="C43" s="2">
        <f t="shared" si="2"/>
        <v>554444.18003518914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POM Mopeds</vt:lpstr>
      <vt:lpstr>POM Motorcycles</vt:lpstr>
      <vt:lpstr>POM E-Bikes</vt:lpstr>
      <vt:lpstr>POM E-Scooter</vt:lpstr>
      <vt:lpstr>POM Small PLEVs</vt:lpstr>
      <vt:lpstr>Share E-Mopeds+E-Motorcycles</vt:lpstr>
      <vt:lpstr>Share E-Bikes_SmallPLEVs</vt:lpstr>
      <vt:lpstr>Share E-Scooter</vt:lpstr>
      <vt:lpstr>E-Mopeds EU27+4</vt:lpstr>
      <vt:lpstr>E-Motorcycles EU27+4</vt:lpstr>
      <vt:lpstr>E-Bikes EU27+4</vt:lpstr>
      <vt:lpstr>E-Scooter EU27+4</vt:lpstr>
      <vt:lpstr>Small PLEVs EU27+4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Maisel, Franziska</cp:lastModifiedBy>
  <dcterms:created xsi:type="dcterms:W3CDTF">2024-02-15T12:15:49Z</dcterms:created>
  <dcterms:modified xsi:type="dcterms:W3CDTF">2025-01-24T15:08:34Z</dcterms:modified>
</cp:coreProperties>
</file>