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5"/>
  <workbookPr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xr:revisionPtr revIDLastSave="0" documentId="13_ncr:1_{C77656FB-B06A-4813-BA22-C0CD350B78DF}" xr6:coauthVersionLast="47" xr6:coauthVersionMax="47" xr10:uidLastSave="{00000000-0000-0000-0000-000000000000}"/>
  <bookViews>
    <workbookView xWindow="-108" yWindow="-108" windowWidth="23256" windowHeight="12576" firstSheet="4" activeTab="5" xr2:uid="{00000000-000D-0000-FFFF-FFFF00000000}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nginx 설정" sheetId="38" r:id="rId6"/>
    <sheet name="배포" sheetId="15" r:id="rId7"/>
    <sheet name="메뉴구성" sheetId="11" r:id="rId8"/>
    <sheet name="테이블명" sheetId="14" r:id="rId9"/>
    <sheet name="테이블 컬럼명" sheetId="36" r:id="rId10"/>
    <sheet name="컬러명" sheetId="35" r:id="rId11"/>
    <sheet name="참고(bcrypt 암호화)" sheetId="25" r:id="rId12"/>
    <sheet name="참고(MVC 패턴설명)" sheetId="7" r:id="rId13"/>
    <sheet name="참고(docker)" sheetId="21" r:id="rId14"/>
    <sheet name="Sheet1" sheetId="39" r:id="rId15"/>
    <sheet name="참고(mysql)" sheetId="22" r:id="rId16"/>
    <sheet name="참고(Axios)" sheetId="27" r:id="rId17"/>
    <sheet name="참고(xml 작성시 주의사항)" sheetId="28" r:id="rId18"/>
    <sheet name="오류코드" sheetId="29" r:id="rId19"/>
    <sheet name="jwt인증" sheetId="30" r:id="rId20"/>
    <sheet name="세션인증" sheetId="32" r:id="rId21"/>
    <sheet name="유효성검사" sheetId="31" r:id="rId22"/>
    <sheet name="요구사항정의서" sheetId="37" r:id="rId23"/>
  </sheets>
  <definedNames>
    <definedName name="_xlnm._FilterDatabase" localSheetId="9" hidden="1">'테이블 컬럼명'!$A$1:$M$79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36" l="1"/>
  <c r="G115" i="36"/>
  <c r="G116" i="36"/>
  <c r="G117" i="36"/>
  <c r="G118" i="36"/>
  <c r="G96" i="36"/>
  <c r="G97" i="36"/>
  <c r="G98" i="36"/>
  <c r="G99" i="36"/>
  <c r="G100" i="36"/>
  <c r="G101" i="36"/>
  <c r="G104" i="36"/>
  <c r="G105" i="36"/>
  <c r="G106" i="36"/>
  <c r="G109" i="36"/>
  <c r="G110" i="36"/>
  <c r="G111" i="36"/>
  <c r="G80" i="36"/>
  <c r="G81" i="36"/>
  <c r="G82" i="36"/>
  <c r="G83" i="36"/>
  <c r="G84" i="36"/>
  <c r="G85" i="36"/>
  <c r="G86" i="36"/>
  <c r="G91" i="36"/>
  <c r="G92" i="36"/>
  <c r="G93" i="36"/>
  <c r="J113" i="36" l="1"/>
  <c r="I113" i="36"/>
  <c r="F113" i="36"/>
  <c r="E113" i="36"/>
  <c r="D113" i="36"/>
  <c r="J112" i="36"/>
  <c r="I112" i="36"/>
  <c r="F112" i="36"/>
  <c r="E112" i="36"/>
  <c r="D112" i="36"/>
  <c r="J108" i="36"/>
  <c r="I108" i="36"/>
  <c r="F108" i="36"/>
  <c r="E108" i="36"/>
  <c r="D108" i="36"/>
  <c r="J107" i="36"/>
  <c r="I107" i="36"/>
  <c r="F107" i="36"/>
  <c r="E107" i="36"/>
  <c r="D107" i="36"/>
  <c r="J115" i="36"/>
  <c r="I115" i="36"/>
  <c r="F115" i="36"/>
  <c r="E115" i="36"/>
  <c r="D115" i="36"/>
  <c r="J110" i="36"/>
  <c r="I110" i="36"/>
  <c r="F110" i="36"/>
  <c r="E110" i="36"/>
  <c r="D110" i="36"/>
  <c r="D105" i="36"/>
  <c r="E105" i="36"/>
  <c r="F105" i="36"/>
  <c r="I105" i="36"/>
  <c r="J105" i="36"/>
  <c r="D96" i="36"/>
  <c r="E96" i="36"/>
  <c r="F96" i="36"/>
  <c r="I96" i="36"/>
  <c r="J9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6" i="36"/>
  <c r="E106" i="36"/>
  <c r="F106" i="36"/>
  <c r="I106" i="36"/>
  <c r="J106" i="36"/>
  <c r="D109" i="36"/>
  <c r="E109" i="36"/>
  <c r="F109" i="36"/>
  <c r="I109" i="36"/>
  <c r="J109" i="36"/>
  <c r="D111" i="36"/>
  <c r="E111" i="36"/>
  <c r="F111" i="36"/>
  <c r="I111" i="36"/>
  <c r="J111" i="36"/>
  <c r="D114" i="36"/>
  <c r="E114" i="36"/>
  <c r="F114" i="36"/>
  <c r="I114" i="36"/>
  <c r="J114" i="36"/>
  <c r="D116" i="36"/>
  <c r="E116" i="36"/>
  <c r="F116" i="36"/>
  <c r="I116" i="36"/>
  <c r="J116" i="36"/>
  <c r="D117" i="36"/>
  <c r="E117" i="36"/>
  <c r="F117" i="36"/>
  <c r="I117" i="36"/>
  <c r="J117" i="36"/>
  <c r="D118" i="36"/>
  <c r="E118" i="36"/>
  <c r="F118" i="36"/>
  <c r="I118" i="36"/>
  <c r="J118" i="36"/>
  <c r="D119" i="36"/>
  <c r="E119" i="36"/>
  <c r="F119" i="36"/>
  <c r="I119" i="36"/>
  <c r="J119" i="36"/>
  <c r="D120" i="36"/>
  <c r="E120" i="36"/>
  <c r="F120" i="36"/>
  <c r="I120" i="36"/>
  <c r="J120" i="36"/>
  <c r="D80" i="36" l="1"/>
  <c r="E80" i="36"/>
  <c r="F80" i="36"/>
  <c r="I80" i="36"/>
  <c r="J80" i="36"/>
  <c r="D81" i="36"/>
  <c r="E81" i="36"/>
  <c r="F81" i="36"/>
  <c r="I81" i="36"/>
  <c r="J81" i="36"/>
  <c r="D82" i="36"/>
  <c r="E82" i="36"/>
  <c r="F82" i="36"/>
  <c r="I82" i="36"/>
  <c r="J82" i="36"/>
  <c r="D83" i="36"/>
  <c r="E83" i="36"/>
  <c r="F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I86" i="36"/>
  <c r="J86" i="36"/>
  <c r="D87" i="36"/>
  <c r="E87" i="36"/>
  <c r="F87" i="36"/>
  <c r="I87" i="36"/>
  <c r="J87" i="36"/>
  <c r="D88" i="36"/>
  <c r="E88" i="36"/>
  <c r="F88" i="36"/>
  <c r="I88" i="36"/>
  <c r="J88" i="36"/>
  <c r="D89" i="36"/>
  <c r="E89" i="36"/>
  <c r="F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92" i="36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4" i="36"/>
  <c r="E54" i="36"/>
  <c r="F54" i="36"/>
  <c r="G54" i="36"/>
  <c r="I54" i="36"/>
  <c r="J54" i="36"/>
  <c r="D55" i="36"/>
  <c r="E55" i="36"/>
  <c r="F55" i="36"/>
  <c r="G55" i="36"/>
  <c r="I55" i="36"/>
  <c r="J55" i="36"/>
  <c r="D56" i="36"/>
  <c r="E56" i="36"/>
  <c r="F56" i="36"/>
  <c r="G56" i="36"/>
  <c r="H56" i="36"/>
  <c r="I56" i="36"/>
  <c r="J56" i="36"/>
  <c r="D57" i="36"/>
  <c r="E57" i="36"/>
  <c r="F57" i="36"/>
  <c r="I57" i="36"/>
  <c r="J57" i="36"/>
  <c r="D58" i="36"/>
  <c r="E58" i="36"/>
  <c r="F58" i="36"/>
  <c r="I58" i="36"/>
  <c r="J58" i="36"/>
  <c r="D59" i="36"/>
  <c r="E59" i="36"/>
  <c r="F59" i="36"/>
  <c r="G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I70" i="36"/>
  <c r="J70" i="36"/>
  <c r="D71" i="36"/>
  <c r="E71" i="36"/>
  <c r="F71" i="36"/>
  <c r="I71" i="36"/>
  <c r="J71" i="36"/>
  <c r="D72" i="36"/>
  <c r="E72" i="36"/>
  <c r="F72" i="36"/>
  <c r="G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I78" i="36"/>
  <c r="J78" i="36"/>
  <c r="D79" i="36"/>
  <c r="E79" i="36"/>
  <c r="F79" i="36"/>
  <c r="I79" i="36"/>
  <c r="J79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<sst xmlns="http://schemas.openxmlformats.org/spreadsheetml/2006/main" count="2752" uniqueCount="1650">
  <si>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</si>
  <si>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</si>
  <si>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</si>
  <si>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</si>
  <si>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</si>
  <si>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</si>
  <si>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</si>
  <si>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</si>
  <si>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</si>
  <si>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</si>
  <si>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</si>
  <si>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</si>
  <si>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</si>
  <si>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</si>
  <si>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</si>
  <si>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</si>
  <si>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</si>
  <si>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</si>
  <si>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</si>
  <si>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</si>
  <si>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</si>
  <si>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</si>
  <si>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</si>
  <si>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</si>
  <si>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</si>
  <si>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</si>
  <si>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</si>
  <si>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</si>
  <si>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</si>
  <si>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</si>
  <si>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</si>
  <si>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</si>
  <si>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</si>
  <si>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</si>
  <si>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</si>
  <si>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</si>
  <si>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</si>
  <si>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</si>
  <si>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</si>
  <si>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</si>
  <si>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</si>
  <si>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</si>
  <si>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</si>
  <si>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</si>
  <si>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</si>
  <si>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</si>
  <si>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</si>
  <si>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</si>
  <si>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</si>
  <si>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</si>
  <si>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</si>
  <si>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</si>
  <si>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</si>
  <si>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</si>
  <si>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</si>
  <si>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</si>
  <si>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</si>
  <si>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</si>
  <si>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</si>
  <si>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</si>
  <si>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</si>
  <si>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</si>
  <si>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</si>
  <si>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</si>
  <si>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</si>
  <si>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</si>
  <si>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</si>
  <si>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</si>
  <si>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</si>
  <si>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</si>
  <si>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</si>
  <si>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</si>
  <si>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</si>
  <si>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</si>
  <si>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</si>
  <si>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</si>
  <si>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</si>
  <si>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</si>
  <si>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</si>
  <si>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</si>
  <si>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</si>
  <si>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</si>
  <si>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</si>
  <si>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</si>
  <si>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</si>
  <si>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</si>
  <si>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</si>
  <si>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</si>
  <si>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</si>
  <si>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</si>
  <si>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</si>
  <si>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</si>
  <si>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</si>
  <si>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</si>
  <si>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</si>
  <si>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</si>
  <si>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</si>
  <si>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</si>
  <si>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</si>
  <si>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</si>
  <si>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</si>
  <si>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</si>
  <si>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</si>
  <si>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</si>
  <si>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</si>
  <si>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</si>
  <si>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</si>
  <si>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</si>
  <si>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</si>
  <si>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</si>
  <si>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</si>
  <si>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</si>
  <si>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</si>
  <si>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</si>
  <si>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</si>
  <si>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</si>
  <si>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</si>
  <si>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</si>
  <si>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</si>
  <si>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</si>
  <si>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</si>
  <si>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</si>
  <si>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</si>
  <si>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</si>
  <si>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</si>
  <si>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</si>
  <si>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</si>
  <si>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</si>
  <si>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</si>
  <si>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</si>
  <si>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</si>
  <si>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</si>
  <si>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</si>
  <si>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</si>
  <si>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</si>
  <si>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</si>
  <si>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</si>
  <si>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</si>
  <si>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</si>
  <si>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</si>
  <si>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</si>
  <si>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</si>
  <si>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</si>
  <si>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</si>
  <si>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</si>
  <si>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</si>
  <si>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</si>
  <si>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</si>
  <si>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</si>
  <si>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</si>
  <si>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</si>
  <si>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</si>
  <si>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</si>
  <si>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</si>
  <si>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</si>
  <si>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</si>
  <si>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</si>
  <si>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</si>
  <si>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</si>
  <si>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</si>
  <si>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</si>
  <si>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</si>
  <si>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</si>
  <si>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</si>
  <si>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</si>
  <si>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</si>
  <si>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</si>
  <si>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</si>
  <si>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</si>
  <si>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</si>
  <si>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</si>
  <si>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</si>
  <si>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</si>
  <si>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</si>
  <si>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</si>
  <si>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</si>
  <si>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</si>
  <si>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</si>
  <si>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</si>
  <si>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</si>
  <si>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</si>
  <si>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</si>
  <si>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</si>
  <si>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</si>
  <si>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</si>
  <si>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</si>
  <si>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</si>
  <si>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</si>
  <si>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</si>
  <si>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</si>
  <si>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</si>
  <si>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</si>
  <si>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</si>
  <si>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</si>
  <si>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</si>
  <si>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</si>
  <si>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</si>
  <si>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</si>
  <si>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</si>
  <si>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</si>
  <si>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</si>
  <si>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</si>
  <si>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</si>
  <si>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</si>
  <si>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</si>
  <si>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</si>
  <si>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</si>
  <si>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</si>
  <si>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</si>
  <si>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</si>
  <si>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</si>
  <si>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</si>
  <si>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</si>
  <si>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</si>
  <si>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</si>
  <si>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</si>
  <si>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</si>
  <si>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</si>
  <si>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</si>
  <si>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</si>
  <si>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</si>
  <si>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</si>
  <si>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</si>
  <si>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</si>
  <si>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</si>
  <si>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</si>
  <si>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</si>
  <si>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</si>
  <si>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</si>
  <si>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</si>
  <si>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</si>
  <si>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</si>
  <si>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</si>
  <si>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</si>
  <si>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</si>
  <si>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</si>
  <si>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</si>
  <si>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</si>
  <si>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</si>
  <si>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</si>
  <si>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</si>
  <si>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</si>
  <si>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</si>
  <si>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</si>
  <si>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</si>
  <si>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</si>
  <si>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</si>
  <si>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</si>
  <si>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</si>
  <si>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</si>
  <si>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</si>
  <si>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</si>
  <si>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</si>
  <si>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</si>
  <si>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</si>
  <si>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</si>
  <si>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</si>
  <si>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</si>
  <si>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</si>
  <si>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</si>
  <si>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</si>
  <si>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</si>
  <si>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</si>
  <si>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</si>
  <si>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</si>
  <si>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</si>
  <si>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</si>
  <si>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</si>
  <si>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</si>
  <si>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</si>
  <si>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</si>
  <si>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</si>
  <si>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</si>
  <si>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</si>
  <si>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</si>
  <si>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</si>
  <si>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</si>
  <si>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</si>
  <si>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</si>
  <si>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</si>
  <si>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</si>
  <si>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</si>
  <si>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</si>
  <si>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</si>
  <si>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</si>
  <si>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</si>
  <si>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</si>
  <si>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</si>
  <si>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</si>
  <si>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</si>
  <si>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</si>
  <si>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</si>
  <si>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</si>
  <si>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</si>
  <si>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</si>
  <si>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</si>
  <si>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</si>
  <si>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</si>
  <si>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</si>
  <si>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</si>
  <si>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</si>
  <si>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</si>
  <si>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</si>
  <si>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</si>
  <si>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</si>
  <si>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</si>
  <si>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</si>
  <si>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</si>
  <si>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</si>
  <si>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</si>
  <si>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</si>
  <si>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</si>
  <si>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</si>
  <si>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</si>
  <si>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</si>
  <si>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</si>
  <si>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</si>
  <si>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</si>
  <si>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</si>
  <si>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</si>
  <si>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</si>
  <si>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</si>
  <si>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</si>
  <si>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</si>
  <si>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</si>
  <si>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</si>
  <si>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</si>
  <si>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</si>
  <si>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</si>
  <si>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</si>
  <si>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</si>
  <si>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</si>
  <si>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</si>
  <si>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</si>
  <si>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</si>
  <si>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</si>
  <si>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</si>
  <si>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</si>
  <si>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</si>
  <si>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</si>
  <si>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</si>
  <si>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</si>
  <si>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</si>
  <si>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</si>
  <si>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</si>
  <si>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</si>
  <si>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</si>
  <si>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</si>
  <si>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</si>
  <si>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</si>
  <si>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</si>
  <si>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</si>
  <si>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</si>
  <si>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</si>
  <si>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</si>
  <si>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</si>
  <si>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</si>
  <si>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</si>
  <si>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</si>
  <si>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</si>
  <si>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</si>
  <si>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</si>
  <si>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</si>
  <si>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</si>
  <si>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</si>
  <si>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</si>
  <si>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</si>
  <si>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</si>
  <si>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</si>
  <si>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</si>
  <si>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</si>
  <si>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</si>
  <si>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</si>
  <si>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</si>
  <si>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</si>
  <si>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</si>
  <si>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</si>
  <si>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</si>
  <si>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</si>
  <si>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</si>
  <si>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</si>
  <si>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</si>
  <si>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</si>
  <si>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</si>
  <si>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</si>
  <si>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</si>
  <si>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</si>
  <si>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</si>
  <si>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</si>
  <si>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</si>
  <si>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</si>
  <si>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</si>
  <si>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</si>
  <si>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</si>
  <si>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</si>
  <si>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</si>
  <si>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</si>
  <si>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</si>
  <si>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</si>
  <si>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</si>
  <si>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</si>
  <si>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</si>
  <si>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</si>
  <si>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</si>
  <si>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</si>
  <si>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</si>
  <si>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</si>
  <si>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</si>
  <si>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</si>
  <si>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</si>
  <si>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</si>
  <si>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</si>
  <si>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</si>
  <si>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</si>
  <si>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</si>
  <si>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</si>
  <si>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</si>
  <si>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</si>
  <si>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</si>
  <si>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</si>
  <si>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</si>
  <si>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</si>
  <si>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</si>
  <si>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</si>
  <si>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</si>
  <si>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</si>
  <si>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</si>
  <si>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</si>
  <si>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</si>
  <si>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</si>
  <si>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</si>
  <si>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</si>
  <si>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</si>
  <si>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</si>
  <si>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</si>
  <si>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</si>
  <si>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</si>
  <si>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</si>
  <si>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</si>
  <si>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</si>
  <si>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</si>
  <si>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</si>
  <si>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</si>
  <si>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</si>
  <si>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</si>
  <si>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</si>
  <si>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</si>
  <si>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</si>
  <si>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</si>
  <si>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</si>
  <si>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</si>
  <si>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</si>
  <si>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</si>
  <si>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</si>
  <si>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</si>
  <si>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</si>
  <si>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</si>
  <si>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</si>
  <si>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</si>
  <si>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</si>
  <si>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</si>
  <si>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</si>
  <si>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</si>
  <si>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</si>
  <si>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</si>
  <si>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</si>
  <si>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</si>
  <si>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</si>
  <si>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</si>
  <si>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</si>
  <si>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</si>
  <si>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</si>
  <si>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</si>
  <si>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</si>
  <si>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</si>
  <si>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</si>
  <si>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</si>
  <si>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</si>
  <si>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</si>
  <si>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</si>
  <si>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</si>
  <si>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</si>
  <si>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</si>
  <si>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</si>
  <si>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</si>
  <si>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</si>
  <si>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</si>
  <si>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</si>
  <si>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</si>
  <si>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</si>
  <si>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</si>
  <si>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</si>
  <si>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</si>
  <si>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</si>
  <si>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</si>
  <si>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</si>
  <si>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</si>
  <si>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</si>
  <si>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</si>
  <si>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</si>
  <si>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</si>
  <si>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</si>
  <si>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</si>
  <si>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</si>
  <si>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</si>
  <si>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</si>
  <si>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</si>
  <si>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</si>
  <si>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</si>
  <si>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</si>
  <si>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</si>
  <si>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</si>
  <si>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</si>
  <si>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</si>
  <si>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</si>
  <si>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</si>
  <si>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</si>
  <si>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</si>
  <si>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</si>
  <si>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</si>
  <si>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</si>
  <si>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</si>
  <si>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</si>
  <si>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</si>
  <si>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</si>
  <si>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</si>
  <si>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</si>
  <si>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</si>
  <si>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</si>
  <si>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</si>
  <si>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</si>
  <si>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</si>
  <si>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</si>
  <si>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</si>
  <si>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</si>
  <si>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</si>
  <si>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</si>
  <si>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</si>
  <si>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</si>
  <si>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</si>
  <si>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</si>
  <si>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</si>
  <si>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</si>
  <si>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</si>
  <si>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</si>
  <si>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</si>
  <si>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</si>
  <si>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</si>
  <si>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</si>
  <si>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</si>
  <si>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</si>
  <si>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</si>
  <si>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</si>
  <si>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</si>
  <si>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</si>
  <si>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</si>
  <si>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</si>
  <si>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</si>
  <si>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</si>
  <si>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</si>
  <si>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</si>
  <si>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</si>
  <si>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</si>
  <si>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</si>
  <si>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</si>
  <si>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</si>
  <si>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</si>
  <si>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</si>
  <si>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</si>
  <si>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</si>
  <si>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</si>
  <si>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</si>
  <si>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</si>
  <si>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</si>
  <si>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</si>
  <si>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</si>
  <si>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</si>
  <si>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</si>
  <si>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</si>
  <si>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</si>
  <si>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</si>
  <si>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</si>
  <si>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</si>
  <si>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</si>
  <si>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</si>
  <si>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</si>
  <si>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</si>
  <si>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</si>
  <si>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</si>
  <si>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</si>
  <si>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</si>
  <si>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</si>
  <si>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</si>
  <si>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</si>
  <si>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</si>
  <si>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</si>
  <si>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</si>
  <si>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</si>
  <si>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</si>
  <si>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</si>
  <si>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</si>
  <si>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</si>
  <si>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</si>
  <si>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</si>
  <si>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</si>
  <si>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</si>
  <si>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</si>
  <si>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</si>
  <si>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</si>
  <si>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</si>
  <si>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</si>
  <si>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</si>
  <si>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</si>
  <si>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</si>
  <si>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</si>
  <si>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</si>
  <si>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</si>
  <si>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</si>
  <si>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</si>
  <si>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</si>
  <si>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</si>
  <si>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</si>
  <si>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</si>
  <si>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</si>
  <si>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</si>
  <si>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</si>
  <si>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</si>
  <si>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</si>
  <si>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</si>
  <si>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</si>
  <si>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</si>
  <si>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</si>
  <si>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</si>
  <si>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</si>
  <si>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</si>
  <si>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</si>
  <si>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</si>
  <si>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</si>
  <si>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</si>
  <si>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</si>
  <si>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</si>
  <si>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</si>
  <si>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</si>
  <si>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</si>
  <si>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</si>
  <si>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</si>
  <si>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</si>
  <si>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</si>
  <si>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</si>
  <si>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</si>
  <si>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</si>
  <si>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</si>
  <si>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</si>
  <si>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</si>
  <si>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</si>
  <si>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</si>
  <si>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</si>
  <si>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</si>
  <si>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</si>
  <si>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</si>
  <si>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</si>
  <si>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</si>
  <si>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</si>
  <si>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</si>
  <si>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</si>
  <si>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</si>
  <si>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</si>
  <si>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</si>
  <si>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</si>
  <si>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</si>
  <si>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</si>
  <si>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</si>
  <si>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</si>
  <si>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</si>
  <si>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</si>
  <si>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</si>
  <si>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</si>
  <si>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</si>
  <si>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</si>
  <si>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</si>
  <si>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</si>
  <si>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</si>
  <si>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</si>
  <si>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</si>
  <si>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</si>
  <si>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</si>
  <si>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</si>
  <si>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</si>
  <si>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</si>
  <si>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</si>
  <si>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</si>
  <si>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</si>
  <si>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</si>
  <si>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</si>
  <si>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</si>
  <si>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</si>
  <si>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</si>
  <si>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</si>
  <si>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</si>
  <si>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</si>
  <si>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</si>
  <si>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</si>
  <si>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</si>
  <si>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</si>
  <si>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</si>
  <si>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</si>
  <si>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</si>
  <si>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</si>
  <si>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</si>
  <si>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</si>
  <si>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</si>
  <si>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</si>
  <si>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</si>
  <si>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</si>
  <si>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</si>
  <si>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</si>
  <si>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</si>
  <si>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</si>
  <si>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</si>
  <si>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</si>
  <si>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</si>
  <si>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</si>
  <si>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</si>
  <si>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</si>
  <si>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</si>
  <si>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</si>
  <si>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</si>
  <si>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</si>
  <si>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</si>
  <si>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</si>
  <si>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</si>
  <si>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</si>
  <si>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</si>
  <si>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</si>
  <si>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</si>
  <si>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</si>
  <si>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</si>
  <si>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</si>
  <si>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</si>
  <si>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</si>
  <si>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</si>
  <si>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</si>
  <si>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</si>
  <si>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</si>
  <si>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</si>
  <si>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</si>
  <si>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</si>
  <si>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</si>
  <si>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</si>
  <si>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</si>
  <si>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</si>
  <si>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</si>
  <si>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</si>
  <si>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</si>
  <si>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</si>
  <si>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</si>
  <si>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</si>
  <si>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</si>
  <si>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</si>
  <si>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</si>
  <si>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</si>
  <si>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</si>
  <si>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</si>
  <si>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</si>
  <si>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</si>
  <si>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</si>
  <si>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</si>
  <si>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</si>
  <si>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</si>
  <si>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</si>
  <si>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</si>
  <si>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</si>
  <si>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</si>
  <si>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</si>
  <si>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</si>
  <si>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</si>
  <si>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</si>
  <si>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</si>
  <si>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</si>
  <si>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</si>
  <si>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</si>
  <si>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</si>
  <si>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</si>
  <si>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</si>
  <si>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</si>
  <si>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</si>
  <si>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</si>
  <si>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</si>
  <si>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</si>
  <si>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</si>
  <si>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</si>
  <si>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</si>
  <si>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</si>
  <si>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</si>
  <si>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</si>
  <si>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</si>
  <si>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</si>
  <si>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</si>
  <si>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</si>
  <si>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</si>
  <si>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</si>
  <si>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</si>
  <si>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</si>
  <si>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</si>
  <si>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</si>
  <si>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</si>
  <si>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</si>
  <si>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</si>
  <si>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</si>
  <si>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</si>
  <si>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</si>
  <si>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</si>
  <si>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</si>
  <si>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</si>
  <si>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</si>
  <si>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</si>
  <si>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</si>
  <si>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</si>
  <si>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</si>
  <si>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</si>
  <si>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</si>
  <si>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</si>
  <si>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</si>
  <si>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</si>
  <si>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</si>
  <si>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</si>
  <si>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</si>
  <si>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</si>
  <si>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</si>
  <si>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</si>
  <si>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</si>
  <si>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</si>
  <si>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</si>
  <si>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</si>
  <si>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</si>
  <si>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</si>
  <si>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</si>
  <si>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</si>
  <si>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</si>
  <si>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</si>
  <si>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</si>
  <si>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</si>
  <si>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</si>
  <si>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</si>
  <si>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</si>
  <si>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</si>
  <si>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</si>
  <si>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</si>
  <si>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</si>
  <si>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</si>
  <si>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</si>
  <si>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</si>
  <si>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</si>
  <si>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</si>
  <si>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</si>
  <si>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</si>
  <si>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</si>
  <si>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</si>
  <si>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</si>
  <si>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</si>
  <si>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</si>
  <si>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</si>
  <si>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</si>
  <si>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</si>
  <si>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</si>
  <si>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</si>
  <si>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</si>
  <si>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</si>
  <si>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</si>
  <si>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</si>
  <si>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</si>
  <si>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</si>
  <si>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</si>
  <si>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</si>
  <si>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</si>
  <si>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</si>
  <si>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</si>
  <si>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</si>
  <si>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</si>
  <si>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</si>
  <si>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</si>
  <si>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</si>
  <si>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</si>
  <si>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</si>
  <si>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</si>
  <si>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</si>
  <si>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</si>
  <si>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</si>
  <si>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</si>
  <si>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</si>
  <si>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</si>
  <si>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</si>
  <si>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</si>
  <si>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</si>
  <si>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</si>
  <si>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</si>
  <si>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</si>
  <si>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</si>
  <si>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</si>
  <si>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</si>
  <si>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</si>
  <si>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</si>
  <si>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</si>
  <si>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</si>
  <si>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</si>
  <si>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</si>
  <si>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</si>
  <si>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</si>
  <si>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</si>
  <si>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</si>
  <si>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</si>
  <si>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</si>
  <si>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</si>
  <si>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</si>
  <si>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</si>
  <si>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</si>
  <si>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</si>
  <si>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</si>
  <si>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</si>
  <si>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</si>
  <si>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</si>
  <si>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</si>
  <si>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</si>
  <si>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</si>
  <si>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</si>
  <si>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</si>
  <si>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</si>
  <si>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</si>
  <si>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</si>
  <si>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</si>
  <si>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</si>
  <si>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</si>
  <si>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</si>
  <si>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</si>
  <si>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</si>
  <si>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</si>
  <si>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</si>
  <si>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</si>
  <si>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</si>
  <si>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</si>
  <si>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</si>
  <si>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</si>
  <si>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</si>
  <si>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</si>
  <si>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</si>
  <si>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</si>
  <si>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</si>
  <si>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</si>
  <si>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</si>
  <si>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</si>
  <si>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</si>
  <si>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</si>
  <si>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</si>
  <si>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</si>
  <si>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</si>
  <si>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</si>
  <si>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</si>
  <si>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</si>
  <si>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</si>
  <si>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</si>
  <si>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</si>
  <si>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</si>
  <si>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</si>
  <si>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</si>
  <si>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</si>
  <si>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</si>
  <si>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</si>
  <si>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</si>
  <si>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</si>
  <si>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</si>
  <si>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</si>
  <si>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</si>
  <si>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</si>
  <si>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</si>
  <si>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</si>
  <si>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</si>
  <si>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</si>
  <si>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</si>
  <si>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</si>
  <si>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</si>
  <si>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</si>
  <si>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</si>
  <si>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</si>
  <si>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</si>
  <si>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</si>
  <si>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</si>
  <si>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</si>
  <si>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</si>
  <si>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</si>
  <si>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</si>
  <si>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</si>
  <si>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</si>
  <si>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</si>
  <si>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</si>
  <si>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</si>
  <si>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</si>
  <si>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</si>
  <si>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</si>
  <si>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</si>
  <si>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</si>
  <si>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</si>
  <si>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</si>
  <si>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</si>
  <si>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</si>
  <si>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</si>
  <si>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</si>
  <si>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</si>
  <si>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</si>
  <si>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</si>
  <si>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</si>
  <si>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</si>
  <si>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</si>
  <si>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</si>
  <si>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</si>
  <si>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</si>
  <si>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</si>
  <si>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</si>
  <si>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</si>
  <si>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</si>
  <si>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</si>
  <si>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</si>
  <si>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</si>
  <si>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</si>
  <si>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</si>
  <si>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</si>
  <si>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</si>
  <si>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</si>
  <si>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</si>
  <si>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</si>
  <si>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</si>
  <si>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</si>
  <si>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</si>
  <si>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</si>
  <si>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</si>
  <si>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</si>
  <si>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</si>
  <si>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</si>
  <si>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</si>
  <si>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</si>
  <si>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</si>
  <si>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</si>
  <si>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</si>
  <si>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</si>
  <si>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</si>
  <si>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</si>
  <si>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</si>
  <si>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</si>
  <si>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</si>
  <si>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</si>
  <si>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</si>
  <si>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</si>
  <si>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</si>
  <si>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</si>
  <si>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</si>
  <si>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</si>
  <si>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</si>
  <si>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</si>
  <si>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</si>
  <si>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</si>
  <si>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</si>
  <si>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</si>
  <si>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</si>
  <si>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</si>
  <si>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</si>
  <si>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</si>
  <si>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</si>
  <si>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</si>
  <si>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</si>
  <si>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</si>
  <si>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</si>
  <si>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</si>
  <si>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</si>
  <si>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</si>
  <si>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</si>
  <si>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</si>
  <si>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</si>
  <si>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</si>
  <si>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</si>
  <si>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</si>
  <si>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</si>
  <si>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</si>
  <si>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</si>
  <si>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</si>
  <si>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</si>
  <si>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</si>
  <si>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</si>
  <si>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</si>
  <si>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</si>
  <si>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</si>
  <si>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</si>
  <si>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</si>
  <si>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</si>
  <si>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</si>
  <si>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</si>
  <si>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</si>
  <si>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</si>
  <si>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</si>
  <si>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</si>
  <si>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</si>
  <si>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</si>
  <si>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</si>
  <si>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</si>
  <si>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</si>
  <si>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</si>
  <si>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</si>
  <si>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</si>
  <si>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</si>
  <si>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</si>
  <si>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</si>
  <si>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</si>
  <si>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</si>
  <si>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</si>
  <si>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</si>
  <si>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</si>
  <si>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</si>
  <si>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</si>
  <si>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</si>
  <si>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</si>
  <si>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</si>
  <si>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</si>
  <si>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</si>
  <si>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</si>
  <si>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</si>
  <si>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</si>
  <si>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</si>
  <si>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</si>
  <si>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</si>
  <si>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</si>
  <si>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</si>
  <si>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</si>
  <si>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</si>
  <si>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</si>
  <si>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</si>
  <si>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</si>
  <si>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</si>
  <si>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</si>
  <si>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</si>
  <si>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</si>
  <si>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</si>
  <si>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</si>
  <si>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</si>
  <si>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</si>
  <si>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</si>
  <si>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</si>
  <si>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</si>
  <si>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</si>
  <si>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</si>
  <si>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</si>
  <si>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</si>
  <si>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</si>
  <si>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</si>
  <si>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</si>
  <si>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</si>
  <si>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</si>
  <si>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</si>
  <si>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</si>
  <si>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</si>
  <si>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</si>
  <si>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</si>
  <si>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</si>
  <si>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</si>
  <si>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</si>
  <si>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</si>
  <si>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</si>
  <si>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</si>
  <si>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</si>
  <si>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</si>
  <si>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</si>
  <si>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</si>
  <si>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</si>
  <si>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</si>
  <si>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</si>
  <si>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</si>
  <si>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</si>
  <si>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</si>
  <si>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</si>
  <si>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</si>
  <si>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</si>
  <si>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</si>
  <si>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</si>
  <si>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</si>
  <si>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</si>
  <si>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</si>
  <si>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</si>
  <si>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</si>
  <si>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</si>
  <si>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</si>
  <si>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</si>
  <si>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</si>
  <si>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</si>
  <si>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</si>
  <si>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</si>
  <si>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</si>
  <si>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</si>
  <si>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</si>
  <si>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</si>
  <si>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</si>
  <si>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</si>
  <si>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</si>
  <si>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</si>
  <si>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</si>
  <si>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</si>
  <si>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</si>
  <si>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</si>
  <si>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</si>
  <si>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</si>
  <si>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</si>
  <si>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</si>
  <si>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</si>
  <si>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</si>
  <si>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</si>
  <si>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</si>
  <si>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</si>
  <si>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</si>
  <si>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</si>
  <si>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</si>
  <si>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</si>
  <si>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</si>
  <si>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</si>
  <si>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</si>
  <si>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</si>
  <si>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</si>
  <si>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</si>
  <si>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</si>
  <si>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</si>
  <si>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</si>
  <si>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</si>
  <si>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</si>
  <si>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</si>
  <si>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</si>
  <si>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</si>
  <si>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</si>
  <si>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</si>
  <si>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</si>
  <si>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</si>
  <si>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</si>
  <si>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</si>
  <si>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</si>
  <si>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</si>
  <si>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</si>
  <si>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</si>
  <si>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</si>
  <si>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</si>
  <si>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</si>
  <si>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</si>
  <si>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</si>
  <si>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</si>
  <si>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</si>
  <si>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</si>
  <si>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</si>
  <si>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</si>
  <si>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</si>
  <si>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</si>
  <si>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</si>
  <si>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</si>
  <si>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</si>
  <si>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</si>
  <si>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</si>
  <si>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</si>
  <si>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</si>
  <si>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</si>
  <si>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</si>
  <si>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</si>
  <si>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</si>
  <si>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</si>
  <si>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</si>
  <si>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</si>
  <si>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</si>
  <si>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</si>
  <si>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</si>
  <si>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</si>
  <si>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</si>
  <si>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</si>
  <si>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</si>
  <si>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</si>
  <si>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</si>
  <si>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</si>
  <si>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</si>
  <si>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</si>
  <si>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</si>
  <si>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</si>
  <si>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</si>
  <si>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</si>
  <si>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</si>
  <si>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</si>
  <si>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</si>
  <si>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</si>
  <si>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</si>
  <si>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</si>
  <si>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RentalRates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</si>
  <si>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</si>
  <si>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</si>
  <si>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</si>
  <si>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</si>
  <si>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</si>
  <si>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</si>
  <si>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</si>
  <si>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</si>
  <si>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</si>
  <si>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</si>
  <si>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</si>
  <si>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</si>
  <si>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</si>
  <si>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</si>
  <si>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</si>
  <si>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</si>
  <si>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</si>
  <si>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</si>
  <si>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</si>
  <si>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</si>
  <si>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</si>
  <si>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</si>
  <si>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</si>
  <si>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</si>
  <si>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</si>
  <si>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</si>
  <si>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</si>
  <si>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</si>
  <si>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</si>
  <si>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</si>
  <si>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</si>
  <si>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</si>
  <si>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</si>
  <si>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</si>
  <si>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</si>
  <si>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</si>
  <si>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</si>
  <si>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</si>
  <si>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</si>
  <si>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</si>
  <si>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</si>
  <si>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</si>
  <si>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</si>
  <si>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</si>
  <si>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</si>
  <si>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</si>
  <si>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</si>
  <si>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</si>
  <si>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</si>
  <si>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</si>
  <si>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</si>
  <si>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</si>
  <si>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</si>
  <si>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</si>
  <si>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</si>
  <si>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</si>
  <si>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</si>
  <si>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</si>
  <si>
    <t>rental_cars</t>
    <phoneticPr fontId="1" type="noConversion"/>
  </si>
  <si>
    <t>항목</t>
  </si>
  <si>
    <t>내용</t>
  </si>
  <si>
    <t>프로젝트명</t>
  </si>
  <si>
    <t>고객 관리 시스템 개발 프로젝트</t>
  </si>
  <si>
    <t>작성일자</t>
  </si>
  <si>
    <t>작성자</t>
  </si>
  <si>
    <t>홍길동, 김철수</t>
  </si>
  <si>
    <t>프로젝트 목표</t>
  </si>
  <si>
    <t>고객 데이터를 효율적으로 관리하고, 고객과의 상호작용 기록을 저장하여 분석할 수 있는 시스템을 구축</t>
  </si>
  <si>
    <t>프로젝트 범위</t>
  </si>
  <si>
    <t>고객 정보 관리, 고객 상호작용 기록, 데이터 백업 및 복구 기능, 관리자 권한 관리 기능 포함</t>
  </si>
  <si>
    <t>이해관계자</t>
  </si>
  <si>
    <t>- 사용자: 고객 관리 담당자</t>
  </si>
  <si>
    <t>- 관리자: 시스템 관리자</t>
  </si>
  <si>
    <t>- 개발 팀: 프로젝트 개발자</t>
  </si>
  <si>
    <t>- 경영진: 프로젝트 예산 및 일정 검토</t>
  </si>
  <si>
    <t>기능적 요구사항</t>
  </si>
  <si>
    <t>1. 고객 정보 관리</t>
  </si>
  <si>
    <t>- 고객의 이름, 연락처, 주소 등을 관리할 수 있어야 함</t>
  </si>
  <si>
    <t>2. 상호작용 기록</t>
  </si>
  <si>
    <t>- 고객과의 상담 내용, 방문 기록 등을 저장하고 조회 가능해야 함</t>
  </si>
  <si>
    <t>비기능적 요구사항</t>
  </si>
  <si>
    <t>1. 시스템 성능</t>
  </si>
  <si>
    <t>- 모든 요청에 대해 2초 이내의 응답 시간</t>
  </si>
  <si>
    <t>2. 보안</t>
  </si>
  <si>
    <t>- 데이터 전송 시 SSL을 통한 암호화 적용</t>
  </si>
  <si>
    <t>3. 가용성</t>
  </si>
  <si>
    <t>- 시스템 가동률 99.9% 이상</t>
  </si>
  <si>
    <t>제약 사항</t>
  </si>
  <si>
    <t>- 시스템은 클라우드 환경에서 호스팅해야 함</t>
  </si>
  <si>
    <t>- 프로젝트 일정은 6개월 내 완료</t>
  </si>
  <si>
    <t>가정 및 전제 조건</t>
  </si>
  <si>
    <t>- 고객 관리 담당자는 매뉴얼에 따라 시스템을 사용할 수 있음</t>
  </si>
  <si>
    <t>- 클라우드 사용에 따른 별도의 보안 인프라가 구축되어 있음</t>
  </si>
  <si>
    <t>성공 기준</t>
  </si>
  <si>
    <t>- 고객 관리 시스템을 통해 고객과의 상호작용이 100% 기록</t>
  </si>
  <si>
    <t>- 시스템 도입 후 고객 데이터 조회 속도 2배 향상</t>
  </si>
  <si>
    <t>비고</t>
  </si>
  <si>
    <t>기타 관련 참고 사항이나 추가 사항 기재</t>
  </si>
  <si>
    <t>요구사항 정의서</t>
    <phoneticPr fontId="1" type="noConversion"/>
  </si>
  <si>
    <t>author_type</t>
    <phoneticPr fontId="1" type="noConversion"/>
  </si>
  <si>
    <t>server {</t>
  </si>
  <si>
    <t xml:space="preserve">    listen 80;</t>
  </si>
  <si>
    <t xml:space="preserve">    location / {</t>
  </si>
  <si>
    <t xml:space="preserve">    location /api/ {</t>
  </si>
  <si>
    <t>Nginx 설치 및 기본명령어</t>
    <phoneticPr fontId="1" type="noConversion"/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</si>
  <si>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</si>
  <si>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</si>
  <si>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</si>
  <si>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sudo apt update</t>
    <phoneticPr fontId="1" type="noConversion"/>
  </si>
  <si>
    <t>2. Nginx 설치</t>
  </si>
  <si>
    <t>sudo apt install nginx</t>
    <phoneticPr fontId="1" type="noConversion"/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</si>
  <si>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</si>
  <si>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</si>
  <si>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</si>
  <si>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  <phoneticPr fontId="1" type="noConversion"/>
  </si>
  <si>
    <t>4. Nginx 서비스 상태 확인</t>
  </si>
  <si>
    <t>Nginx가 올바르게 실행 중인지 확인하려면 다음 명령어를 사용하세요.</t>
  </si>
  <si>
    <t>sudo systemctl status nginx</t>
    <phoneticPr fontId="1" type="noConversion"/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</si>
  <si>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</si>
  <si>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</si>
  <si>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</si>
  <si>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</si>
  <si>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</si>
  <si>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</si>
  <si>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</si>
  <si>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</si>
  <si>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</si>
  <si>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</si>
  <si>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</si>
  <si>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</si>
  <si>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</si>
  <si>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</si>
  <si>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  <phoneticPr fontId="1" type="noConversion"/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</si>
  <si>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</si>
  <si>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  <phoneticPr fontId="1" type="noConversion"/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</si>
  <si>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</si>
  <si>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</si>
  <si>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t>Nginx 에러 로그:</t>
  </si>
  <si>
    <t>sudo tail -f /var/log/nginx/error.log</t>
    <phoneticPr fontId="1" type="noConversion"/>
  </si>
  <si>
    <t>Nginx 접속 로그:</t>
  </si>
  <si>
    <t>sudo tail -f /var/log/nginx/access.log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</si>
  <si>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</si>
  <si>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</si>
  <si>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</si>
  <si>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</si>
  <si>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</si>
  <si>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</si>
  <si>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</si>
  <si>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</si>
  <si>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</si>
  <si>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</si>
  <si>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</si>
  <si>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</si>
  <si>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</si>
  <si>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</si>
  <si>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</si>
  <si>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</si>
  <si>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</si>
  <si>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</si>
  <si>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</si>
  <si>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</si>
  <si>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</si>
  <si>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</si>
  <si>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</si>
  <si>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</si>
  <si>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</si>
  <si>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</si>
  <si>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</si>
  <si>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</si>
  <si>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</si>
  <si>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</si>
  <si>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ln -s /etc/nginx/sites-available/arentcar /etc/nginx/sites-enabled/</t>
    <phoneticPr fontId="1" type="noConversion"/>
  </si>
  <si>
    <t xml:space="preserve">    server_name 43.200.185.148;</t>
  </si>
  <si>
    <t>파일명 : arentcar (/etc/nginx/sites-available 에서 파일을 생성하고 설정 내용을 작성 후 sites-enabled 폴더에서 sudo ln -s /etc/nginx/sites-available/arentcar /etc/nginx/sites-enabled/ )</t>
    <phoneticPr fontId="1" type="noConversion"/>
  </si>
  <si>
    <t>arentcar nginx와  spring boot 연결 (nginx 설치 후 환경설정)</t>
    <phoneticPr fontId="1" type="noConversion"/>
  </si>
  <si>
    <t>sudo systemctl restart nginx  # Nginx 재시작</t>
    <phoneticPr fontId="1" type="noConversion"/>
  </si>
  <si>
    <t>C:\arentcar\backend&gt;gradlew.bat build</t>
    <phoneticPr fontId="1" type="noConversion"/>
  </si>
  <si>
    <t>npm run build</t>
    <phoneticPr fontId="1" type="noConversion"/>
  </si>
  <si>
    <t>sudo rm /etc/nginx/sites-enabled/default</t>
  </si>
  <si>
    <t>링크삭제</t>
    <phoneticPr fontId="1" type="noConversion"/>
  </si>
  <si>
    <t>sudo tail -f /var/log/nginx/access.log /var/log/nginx/error.log</t>
  </si>
  <si>
    <t>sudo truncate -s 0 /var/log/nginx/error.log</t>
  </si>
  <si>
    <t>sudo chmod -R 755 /home/ubuntu/arentcar/frontend</t>
  </si>
  <si>
    <t>sudo chmod o+x /home /home/ubuntu /home/ubuntu/arentcar</t>
  </si>
  <si>
    <t>상위 디렉토리 권한부여</t>
    <phoneticPr fontId="1" type="noConversion"/>
  </si>
  <si>
    <t xml:space="preserve">    root /home/ubuntu/arentcar/frontend;</t>
  </si>
  <si>
    <t xml:space="preserve">    index index.html;</t>
  </si>
  <si>
    <t xml:space="preserve">        try_files $uri $uri/ /index.html;</t>
  </si>
  <si>
    <t xml:space="preserve">    location /arentcar/ {</t>
  </si>
  <si>
    <t xml:space="preserve">        proxy_pass http://localhost:8080;</t>
  </si>
  <si>
    <t xml:space="preserve">        proxy_set_header Host $http_host;</t>
  </si>
  <si>
    <t xml:space="preserve">        proxy_http_version 1.1;</t>
  </si>
  <si>
    <t xml:space="preserve">        proxy_set_header Connection "keep-alive";</t>
  </si>
  <si>
    <t xml:space="preserve">        keepalive_timeout 65;</t>
  </si>
  <si>
    <t xml:space="preserve">        allow 43.200.185.148;</t>
  </si>
  <si>
    <t xml:space="preserve">        allow 127.0.0.1;</t>
  </si>
  <si>
    <t xml:space="preserve">        deny all;</t>
  </si>
  <si>
    <t xml:space="preserve">    location = /favicon.ico {</t>
  </si>
  <si>
    <t xml:space="preserve">        root /home/ubuntu/arentcar/frontend;</t>
  </si>
  <si>
    <t xml:space="preserve">        log_not_found off;</t>
  </si>
  <si>
    <t xml:space="preserve">        access_log off;</t>
  </si>
  <si>
    <t>sudo chown -R ubuntu:www-data /home/ubuntu/arentcar/frontend</t>
    <phoneticPr fontId="1" type="noConversion"/>
  </si>
  <si>
    <t xml:space="preserve">        proxy_set_header Upgrade $http_upgrade;</t>
  </si>
  <si>
    <t>최신버전으로 업데이트</t>
    <phoneticPr fontId="1" type="noConversion"/>
  </si>
  <si>
    <t>Nginx 에러 로그 초기화:</t>
    <phoneticPr fontId="1" type="noConversion"/>
  </si>
  <si>
    <t>※ 배포 디렉토리 권한 부여</t>
    <phoneticPr fontId="1" type="noConversion"/>
  </si>
  <si>
    <t>sudo apt update</t>
  </si>
  <si>
    <t>sudo apt install docker.io -y</t>
  </si>
  <si>
    <t>sudo systemctl start docker</t>
  </si>
  <si>
    <t>sudo usermod -aG docker $USER</t>
  </si>
  <si>
    <t>docker pull nginx</t>
  </si>
  <si>
    <t>Ubuntu 기준:</t>
  </si>
  <si>
    <t>Docker 설치 후 로그아웃/로그인하여 권한 변경이 적용되도록 합니다.</t>
  </si>
  <si>
    <t>2. Nginx Docker 이미지 다운로드</t>
  </si>
  <si>
    <t>Docker Hub에서 Nginx 공식 이미지를 다운로드합니다.</t>
  </si>
  <si>
    <t>이 명령어로 Nginx의 최신 이미지를 다운로드합니다. 특정 버전을 원하면 이미지 뒤에 버전을 명시하세요:</t>
  </si>
  <si>
    <t>docker pull nginx:1.21</t>
  </si>
  <si>
    <t>3. Docker에서 Nginx 실행</t>
  </si>
  <si>
    <t>컨테이너를 생성하고 Nginx를 실행합니다.</t>
  </si>
  <si>
    <t>docker run --name my-nginx -d -p 80:80 nginx</t>
  </si>
  <si>
    <t>옵션 설명:</t>
  </si>
  <si>
    <r>
      <t>--name my-nginx</t>
    </r>
    <r>
      <rPr>
        <sz val="11"/>
        <color theme="1"/>
        <rFont val="맑은 고딕"/>
        <family val="2"/>
        <charset val="129"/>
        <scheme val="minor"/>
      </rPr>
      <t>: 컨테이너 이름 지정.</t>
    </r>
  </si>
  <si>
    <r>
      <t>-d</t>
    </r>
    <r>
      <rPr>
        <sz val="11"/>
        <color theme="1"/>
        <rFont val="맑은 고딕"/>
        <family val="2"/>
        <charset val="129"/>
        <scheme val="minor"/>
      </rPr>
      <t>: 컨테이너를 백그라운드에서 실행.</t>
    </r>
  </si>
  <si>
    <r>
      <t>-p 80:80</t>
    </r>
    <r>
      <rPr>
        <sz val="11"/>
        <color theme="1"/>
        <rFont val="맑은 고딕"/>
        <family val="2"/>
        <charset val="129"/>
        <scheme val="minor"/>
      </rPr>
      <t>: 호스트의 80번 포트를 컨테이너의 80번 포트로 매핑.</t>
    </r>
  </si>
  <si>
    <r>
      <t>nginx</t>
    </r>
    <r>
      <rPr>
        <sz val="11"/>
        <color theme="1"/>
        <rFont val="맑은 고딕"/>
        <family val="2"/>
        <charset val="129"/>
        <scheme val="minor"/>
      </rPr>
      <t>: 사용할 이미지 이름.</t>
    </r>
  </si>
  <si>
    <t>4. Nginx 컨테이너 환경 설정</t>
  </si>
  <si>
    <t>4.1. 기본 웹 파일 제공</t>
  </si>
  <si>
    <r>
      <t xml:space="preserve">컨테이너의 기본 웹 폴더는 </t>
    </r>
    <r>
      <rPr>
        <sz val="10"/>
        <color theme="1"/>
        <rFont val="Arial Unicode MS"/>
        <family val="3"/>
        <charset val="129"/>
      </rPr>
      <t>/usr/share/nginx/html</t>
    </r>
    <r>
      <rPr>
        <sz val="11"/>
        <color theme="1"/>
        <rFont val="맑은 고딕"/>
        <family val="2"/>
        <charset val="129"/>
        <scheme val="minor"/>
      </rPr>
      <t>입니다. 로컬 디렉토리를 이 경로로 마운트하여 커스텀 파일을 제공할 수 있습니다.</t>
    </r>
  </si>
  <si>
    <t>mkdir ~/my-website</t>
  </si>
  <si>
    <t>echo "&lt;h1&gt;Welcome to Docker Nginx!&lt;/h1&gt;" &gt; ~/my-website/index.html</t>
  </si>
  <si>
    <t>Nginx 실행 시 로컬 폴더를 마운트:</t>
  </si>
  <si>
    <t>docker run --name my-nginx -d -p 80:80 \</t>
  </si>
  <si>
    <t xml:space="preserve">  -v ~/my-website:/usr/share/nginx/html \</t>
  </si>
  <si>
    <t xml:space="preserve">  nginx</t>
  </si>
  <si>
    <t>4.2. Nginx 설정 파일 변경</t>
  </si>
  <si>
    <r>
      <t>Nginx 설정 파일(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>)을 수정하려면, 커스텀 설정 파일을 컨테이너에 마운트합니다.</t>
    </r>
  </si>
  <si>
    <t>1. 로컬에서 설정 파일 준비:</t>
  </si>
  <si>
    <t>mkdir ~/nginx-config</t>
  </si>
  <si>
    <t>cp /path/to/nginx.conf ~/nginx-config/nginx.conf</t>
  </si>
  <si>
    <t>2. 컨테이너 실행 시 설정 파일을 마운트:</t>
  </si>
  <si>
    <t xml:space="preserve">  -v ~/nginx-config/nginx.conf:/etc/nginx/nginx.conf \</t>
  </si>
  <si>
    <t>3. 설정 변경 후 Nginx 재시작:</t>
  </si>
  <si>
    <t>docker exec my-nginx nginx -s reload</t>
  </si>
  <si>
    <t>5. Nginx 컨테이너 관리</t>
  </si>
  <si>
    <t>5.1. 상태 확인</t>
  </si>
  <si>
    <t>실행 중인 컨테이너 확인:</t>
  </si>
  <si>
    <t>5.2. 중지</t>
  </si>
  <si>
    <t>컨테이너 중지:</t>
  </si>
  <si>
    <t>docker stop my-nginx</t>
  </si>
  <si>
    <t>5.3. 시작</t>
  </si>
  <si>
    <t>중지된 컨테이너 다시 시작:</t>
  </si>
  <si>
    <t>docker start my-nginx</t>
  </si>
  <si>
    <t>5.4. 재시작</t>
  </si>
  <si>
    <t>컨테이너 재시작:</t>
  </si>
  <si>
    <t>docker restart my-nginx</t>
  </si>
  <si>
    <t>5.5. 로그 확인</t>
  </si>
  <si>
    <t>Nginx 컨테이너의 로그를 확인:</t>
  </si>
  <si>
    <t>docker logs my-nginx</t>
  </si>
  <si>
    <t>5.6. 컨테이너 삭제</t>
  </si>
  <si>
    <t>컨테이너를 삭제하려면 먼저 중지한 뒤 삭제합니다.</t>
  </si>
  <si>
    <t>docker rm my-nginx</t>
  </si>
  <si>
    <t>6. 추가 구성</t>
  </si>
  <si>
    <t>6.1. 다른 포트에서 실행</t>
  </si>
  <si>
    <t>기본 80번 포트를 다른 포트로 변경하고 싶다면:</t>
  </si>
  <si>
    <t>docker run --name my-nginx -d -p 8080:80 nginx</t>
  </si>
  <si>
    <r>
      <t xml:space="preserve">이후 브라우저에서 </t>
    </r>
    <r>
      <rPr>
        <sz val="10"/>
        <color theme="1"/>
        <rFont val="Arial Unicode MS"/>
        <family val="3"/>
        <charset val="129"/>
      </rPr>
      <t>http://&lt;호스트 IP&gt;:8080</t>
    </r>
    <r>
      <rPr>
        <sz val="11"/>
        <color theme="1"/>
        <rFont val="맑은 고딕"/>
        <family val="2"/>
        <charset val="129"/>
        <scheme val="minor"/>
      </rPr>
      <t>으로 접근합니다.</t>
    </r>
  </si>
  <si>
    <t>6.2. 여러 컨테이너 실행</t>
  </si>
  <si>
    <t>여러 개의 Nginx 컨테이너를 실행하려면 각각 다른 포트를 지정해야 합니다.</t>
  </si>
  <si>
    <t>docker run --name my-nginx-1 -d -p 8081:80 nginx</t>
  </si>
  <si>
    <t>docker run --name my-nginx-2 -d -p 8082:80 nginx</t>
  </si>
  <si>
    <t>6.3. 리버스 프록시 설정</t>
  </si>
  <si>
    <r>
      <t xml:space="preserve">컨테이너 내에서 리버스 프록시를 구성하려면, </t>
    </r>
    <r>
      <rPr>
        <sz val="10"/>
        <color theme="1"/>
        <rFont val="Arial Unicode MS"/>
        <family val="3"/>
        <charset val="129"/>
      </rPr>
      <t>nginx.conf</t>
    </r>
    <r>
      <rPr>
        <sz val="11"/>
        <color theme="1"/>
        <rFont val="맑은 고딕"/>
        <family val="2"/>
        <charset val="129"/>
        <scheme val="minor"/>
      </rPr>
      <t>에 리버스 프록시 규칙을 추가한 뒤 위와 같이 마운트하여 실행합니다.</t>
    </r>
  </si>
  <si>
    <t>7. 컨테이너 상태 점검 및 유지보수</t>
  </si>
  <si>
    <t>7.1. 컨테이너 접속</t>
  </si>
  <si>
    <t>Nginx 컨테이너 내부에 접속:</t>
  </si>
  <si>
    <t>docker exec -it my-nginx /bin/bash</t>
  </si>
  <si>
    <t>7.2. 컨테이너 삭제 및 이미지 제거</t>
  </si>
  <si>
    <t>컨테이너와 이미지를 삭제하려면:</t>
  </si>
  <si>
    <t>docker rmi nginx</t>
  </si>
  <si>
    <r>
      <t xml:space="preserve">1. </t>
    </r>
    <r>
      <rPr>
        <b/>
        <sz val="11"/>
        <color theme="1"/>
        <rFont val="맑은 고딕"/>
        <family val="3"/>
        <charset val="129"/>
        <scheme val="minor"/>
      </rPr>
      <t>Docker 설치 및 준비</t>
    </r>
  </si>
  <si>
    <t>1. AWS EC2에 설치된 Nginx 설정 (기존 홈페이지)</t>
  </si>
  <si>
    <t>1.1. Nginx가 특정 포트를 사용하도록 설정</t>
  </si>
  <si>
    <r>
      <t xml:space="preserve">EC2에 설치된 Nginx가 기본적으로 </t>
    </r>
    <r>
      <rPr>
        <b/>
        <sz val="11"/>
        <color theme="1"/>
        <rFont val="맑은 고딕"/>
        <family val="3"/>
        <charset val="129"/>
        <scheme val="minor"/>
      </rPr>
      <t>80번 포트</t>
    </r>
    <r>
      <rPr>
        <sz val="11"/>
        <color theme="1"/>
        <rFont val="맑은 고딕"/>
        <family val="2"/>
        <charset val="129"/>
        <scheme val="minor"/>
      </rPr>
      <t xml:space="preserve">를 사용하므로, Docker에서 Nginx를 사용할 때는 </t>
    </r>
    <r>
      <rPr>
        <b/>
        <sz val="11"/>
        <color theme="1"/>
        <rFont val="맑은 고딕"/>
        <family val="3"/>
        <charset val="129"/>
        <scheme val="minor"/>
      </rPr>
      <t>포트를 분리</t>
    </r>
    <r>
      <rPr>
        <sz val="11"/>
        <color theme="1"/>
        <rFont val="맑은 고딕"/>
        <family val="2"/>
        <charset val="129"/>
        <scheme val="minor"/>
      </rPr>
      <t>해야 합니다.</t>
    </r>
  </si>
  <si>
    <t>EC2의 Nginx가 계속 80번 포트를 사용하도록 유지하려면, Docker의 Nginx는 다른 포트를 사용하도록 설정합니다.</t>
  </si>
  <si>
    <t>설정 파일 편집</t>
  </si>
  <si>
    <r>
      <t>기존 Nginx 설정 파일(</t>
    </r>
    <r>
      <rPr>
        <sz val="10"/>
        <color theme="1"/>
        <rFont val="Arial Unicode MS"/>
        <family val="3"/>
        <charset val="129"/>
      </rPr>
      <t>/etc/nginx/sites-available/&lt;your-config&gt;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>)을 열고 서버 블록에서 다음을 확인/수정합니다.</t>
    </r>
  </si>
  <si>
    <t>nginx</t>
  </si>
  <si>
    <t xml:space="preserve">    listen 80;  # 기존 Nginx는 80번 포트를 계속 사용</t>
  </si>
  <si>
    <t xml:space="preserve">    server_name example1.com;</t>
  </si>
  <si>
    <t xml:space="preserve">    root /var/www/example1;</t>
  </si>
  <si>
    <t xml:space="preserve">        try_files $uri $uri/ =404;</t>
  </si>
  <si>
    <t>적용 및 테스트</t>
  </si>
  <si>
    <t>1. 설정 저장 후 Nginx를 테스트합니다.</t>
  </si>
  <si>
    <t>2. 문제가 없으면 Nginx를 재시작합니다.</t>
  </si>
  <si>
    <t>sudo systemctl restart nginx</t>
  </si>
  <si>
    <t>2. Docker에 설치된 Nginx 설정 (추가 홈페이지)</t>
  </si>
  <si>
    <t>2.1. Docker Nginx 실행 시 포트 분리</t>
  </si>
  <si>
    <r>
      <t xml:space="preserve">Docker Nginx는 기존 EC2 Nginx와 다른 포트를 사용해야 합니다. 예를 들어, </t>
    </r>
    <r>
      <rPr>
        <b/>
        <sz val="11"/>
        <color theme="1"/>
        <rFont val="맑은 고딕"/>
        <family val="3"/>
        <charset val="129"/>
        <scheme val="minor"/>
      </rPr>
      <t>8080번 포트</t>
    </r>
    <r>
      <rPr>
        <sz val="11"/>
        <color theme="1"/>
        <rFont val="맑은 고딕"/>
        <family val="2"/>
        <charset val="129"/>
        <scheme val="minor"/>
      </rPr>
      <t>를 사용할 수 있습니다.</t>
    </r>
  </si>
  <si>
    <t>Docker 명령어로 실행</t>
  </si>
  <si>
    <t>docker run --name docker-nginx -d -p 8080:80 \</t>
  </si>
  <si>
    <t xml:space="preserve">  -v ~/docker-website:/usr/share/nginx/html \</t>
  </si>
  <si>
    <t xml:space="preserve">  -v ~/docker-nginx-config/nginx.conf:/etc/nginx/nginx.conf \</t>
  </si>
  <si>
    <r>
      <t>-p 8080:80</t>
    </r>
    <r>
      <rPr>
        <sz val="11"/>
        <color theme="1"/>
        <rFont val="맑은 고딕"/>
        <family val="2"/>
        <charset val="129"/>
        <scheme val="minor"/>
      </rPr>
      <t>: EC2의 8080 포트를 Docker 컨테이너의 80번 포트와 연결.</t>
    </r>
  </si>
  <si>
    <r>
      <t>-v ~/docker-website:/usr/share/nginx/html</t>
    </r>
    <r>
      <rPr>
        <sz val="11"/>
        <color theme="1"/>
        <rFont val="맑은 고딕"/>
        <family val="2"/>
        <charset val="129"/>
        <scheme val="minor"/>
      </rPr>
      <t>: 두 번째 홈페이지 파일을 Docker에 마운트.</t>
    </r>
  </si>
  <si>
    <r>
      <t>-v ~/docker-nginx-config/nginx.conf:/etc/nginx/nginx.conf</t>
    </r>
    <r>
      <rPr>
        <sz val="11"/>
        <color theme="1"/>
        <rFont val="맑은 고딕"/>
        <family val="2"/>
        <charset val="129"/>
        <scheme val="minor"/>
      </rPr>
      <t>: Docker Nginx의 설정 파일을 지정.</t>
    </r>
  </si>
  <si>
    <t>2.2. Docker Nginx 설정 파일 작성</t>
  </si>
  <si>
    <r>
      <t xml:space="preserve">Docker에서 사용할 </t>
    </r>
    <r>
      <rPr>
        <sz val="10"/>
        <color theme="1"/>
        <rFont val="Arial Unicode MS"/>
        <family val="3"/>
        <charset val="129"/>
      </rPr>
      <t>nginx.conf</t>
    </r>
    <r>
      <rPr>
        <sz val="11"/>
        <color theme="1"/>
        <rFont val="맑은 고딕"/>
        <family val="2"/>
        <charset val="129"/>
        <scheme val="minor"/>
      </rPr>
      <t xml:space="preserve"> 파일을 작성합니다. 예를 들어, </t>
    </r>
    <r>
      <rPr>
        <sz val="10"/>
        <color theme="1"/>
        <rFont val="Arial Unicode MS"/>
        <family val="3"/>
        <charset val="129"/>
      </rPr>
      <t>~/docker-nginx-config/nginx.conf</t>
    </r>
    <r>
      <rPr>
        <sz val="11"/>
        <color theme="1"/>
        <rFont val="맑은 고딕"/>
        <family val="2"/>
        <charset val="129"/>
        <scheme val="minor"/>
      </rPr>
      <t>:</t>
    </r>
  </si>
  <si>
    <t>worker_processes auto;</t>
  </si>
  <si>
    <t>events {</t>
  </si>
  <si>
    <t xml:space="preserve">    worker_connections 1024;</t>
  </si>
  <si>
    <t>http {</t>
  </si>
  <si>
    <t xml:space="preserve">    server {</t>
  </si>
  <si>
    <t xml:space="preserve">        listen 80;  # Docker 컨테이너 내부 포트</t>
  </si>
  <si>
    <t xml:space="preserve">        server_name example2.com;</t>
  </si>
  <si>
    <t xml:space="preserve">        root /usr/share/nginx/html;</t>
  </si>
  <si>
    <t xml:space="preserve">        index index.html;</t>
  </si>
  <si>
    <t xml:space="preserve">        location / {</t>
  </si>
  <si>
    <t xml:space="preserve">            try_files $uri $uri/ =404;</t>
  </si>
  <si>
    <t>3. 두 웹 서버 간 문제 방지 (요약)</t>
  </si>
  <si>
    <t>3.1. 포트 충돌 방지</t>
  </si>
  <si>
    <r>
      <t xml:space="preserve">EC2에 설치된 Nginx: </t>
    </r>
    <r>
      <rPr>
        <b/>
        <sz val="11"/>
        <color theme="1"/>
        <rFont val="맑은 고딕"/>
        <family val="3"/>
        <charset val="129"/>
        <scheme val="minor"/>
      </rPr>
      <t>80번 포트</t>
    </r>
    <r>
      <rPr>
        <sz val="11"/>
        <color theme="1"/>
        <rFont val="맑은 고딕"/>
        <family val="2"/>
        <charset val="129"/>
        <scheme val="minor"/>
      </rPr>
      <t xml:space="preserve"> 유지.</t>
    </r>
  </si>
  <si>
    <r>
      <t xml:space="preserve">Docker Nginx: </t>
    </r>
    <r>
      <rPr>
        <b/>
        <sz val="11"/>
        <color theme="1"/>
        <rFont val="맑은 고딕"/>
        <family val="3"/>
        <charset val="129"/>
        <scheme val="minor"/>
      </rPr>
      <t>8080번 포트</t>
    </r>
    <r>
      <rPr>
        <sz val="11"/>
        <color theme="1"/>
        <rFont val="맑은 고딕"/>
        <family val="2"/>
        <charset val="129"/>
        <scheme val="minor"/>
      </rPr>
      <t xml:space="preserve"> 사용.</t>
    </r>
  </si>
  <si>
    <t>3.2. DNS와 도메인 설정</t>
  </si>
  <si>
    <t>두 웹 서버가 각각 다른 도메인을 처리하려면 도메인 설정이 필요합니다.</t>
  </si>
  <si>
    <t>1. 첫 번째 도메인 설정</t>
  </si>
  <si>
    <r>
      <t>example1.com</t>
    </r>
    <r>
      <rPr>
        <sz val="11"/>
        <color theme="1"/>
        <rFont val="맑은 고딕"/>
        <family val="2"/>
        <charset val="129"/>
        <scheme val="minor"/>
      </rPr>
      <t>의 DNS A 레코드가 EC2의 퍼블릭 IP를 가리키도록 설정합니다.</t>
    </r>
  </si>
  <si>
    <t>EC2에 설치된 Nginx가 요청을 처리합니다.</t>
  </si>
  <si>
    <t>2. 두 번째 도메인 설정</t>
  </si>
  <si>
    <r>
      <t>example2.com</t>
    </r>
    <r>
      <rPr>
        <sz val="11"/>
        <color theme="1"/>
        <rFont val="맑은 고딕"/>
        <family val="2"/>
        <charset val="129"/>
        <scheme val="minor"/>
      </rPr>
      <t>의 DNS A 레코드도 동일한 EC2의 퍼블릭 IP를 가리킵니다.</t>
    </r>
  </si>
  <si>
    <t>두 번째 도메인 요청은 Nginx 리버스 프록시를 사용해 Docker로 전달합니다.</t>
  </si>
  <si>
    <t>4. 리버스 프록시로 요청 분리 (선택 사항)</t>
  </si>
  <si>
    <t>EC2의 Nginx를 리버스 프록시로 설정하여 두 번째 도메인을 Docker Nginx로 전달할 수도 있습니다.</t>
  </si>
  <si>
    <t>리버스 프록시 설정 추가</t>
  </si>
  <si>
    <r>
      <t>EC2의 Nginx 설정 파일(</t>
    </r>
    <r>
      <rPr>
        <sz val="10"/>
        <color theme="1"/>
        <rFont val="Arial Unicode MS"/>
        <family val="3"/>
        <charset val="129"/>
      </rPr>
      <t>/etc/nginx/sites-available/example1</t>
    </r>
    <r>
      <rPr>
        <sz val="11"/>
        <color theme="1"/>
        <rFont val="맑은 고딕"/>
        <family val="2"/>
        <charset val="129"/>
        <scheme val="minor"/>
      </rPr>
      <t xml:space="preserve"> 등)에 다음 내용을 추가합니다:</t>
    </r>
  </si>
  <si>
    <t xml:space="preserve">    server_name example2.com;</t>
  </si>
  <si>
    <t xml:space="preserve">        proxy_pass http://127.0.0.1:8080;  # Docker Nginx로 전달</t>
  </si>
  <si>
    <t>1. 설정 저장 후 테스트:</t>
  </si>
  <si>
    <t>2. 문제가 없으면 Nginx를 재시작합니다:</t>
  </si>
  <si>
    <t>5. 최종 결과</t>
  </si>
  <si>
    <r>
      <t>1. example1.com</t>
    </r>
    <r>
      <rPr>
        <sz val="11"/>
        <color theme="1"/>
        <rFont val="맑은 고딕"/>
        <family val="2"/>
        <charset val="129"/>
        <scheme val="minor"/>
      </rPr>
      <t>:</t>
    </r>
  </si>
  <si>
    <t>포트: 80.</t>
  </si>
  <si>
    <r>
      <t>2. example2.com</t>
    </r>
    <r>
      <rPr>
        <sz val="11"/>
        <color theme="1"/>
        <rFont val="맑은 고딕"/>
        <family val="2"/>
        <charset val="129"/>
        <scheme val="minor"/>
      </rPr>
      <t>:</t>
    </r>
  </si>
  <si>
    <t>Docker에 설치된 Nginx가 요청을 처리합니다.</t>
  </si>
  <si>
    <t>EC2 Nginx가 리버스 프록시로 8080 포트의 Docker Nginx로 요청을 전달.</t>
  </si>
  <si>
    <t>sudo timedatectl set-timezone Asia/Seoul</t>
  </si>
  <si>
    <t>한국시간설정</t>
    <phoneticPr fontId="1" type="noConversion"/>
  </si>
  <si>
    <t>timedatectl</t>
  </si>
  <si>
    <t>시간확인</t>
    <phoneticPr fontId="1" type="noConversion"/>
  </si>
  <si>
    <t>curl -i -N -H "Connection: Upgrade" -H "Upgrade: websocket" -H "Host: localhost" -H "Origin: http://43.200.185.148" http://localhost:8080/ws/</t>
  </si>
  <si>
    <t>4) WebSocket 직접 테스트</t>
  </si>
  <si>
    <t>Spring Boot 서버가 직접 WebSocket 요청을 처리하는지 확인합니다.</t>
  </si>
  <si>
    <t>1. 서버 내부에서 Spring Boot로 직접 요청:</t>
  </si>
  <si>
    <t>2. 응답 확인:</t>
  </si>
  <si>
    <r>
      <t>101 Switching Protocols</t>
    </r>
    <r>
      <rPr>
        <sz val="11"/>
        <color theme="1"/>
        <rFont val="맑은 고딕"/>
        <family val="2"/>
        <charset val="129"/>
        <scheme val="minor"/>
      </rPr>
      <t>가 반환되면 Spring Boot는 WebSocket 요청을 처리할 준비가 된 것입니다.</t>
    </r>
  </si>
  <si>
    <r>
      <t xml:space="preserve">여전히 </t>
    </r>
    <r>
      <rPr>
        <sz val="10"/>
        <color theme="1"/>
        <rFont val="Arial Unicode MS"/>
        <family val="3"/>
        <charset val="129"/>
      </rPr>
      <t>403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404</t>
    </r>
    <r>
      <rPr>
        <sz val="11"/>
        <color theme="1"/>
        <rFont val="맑은 고딕"/>
        <family val="2"/>
        <charset val="129"/>
        <scheme val="minor"/>
      </rPr>
      <t>가 반환되면 Spring Boot 설정을 추가로 확인하세요.</t>
    </r>
  </si>
  <si>
    <t xml:space="preserve">    location /ws/ {</t>
  </si>
  <si>
    <t xml:space="preserve">        proxy_set_header Connection "upgrade";</t>
  </si>
  <si>
    <t xml:space="preserve">        proxy_set_header Origin $http_origin;</t>
  </si>
  <si>
    <t>}</t>
    <phoneticPr fontId="1" type="noConversion"/>
  </si>
  <si>
    <t xml:space="preserve">        proxy_pass http://localhost:8080/ws/;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</si>
</sst>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31" fontId="0" fillId="0" borderId="0" xfId="0" applyNumberFormat="1" applyAlignment="1">
      <alignment horizontal="left" vertical="center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32" fillId="0" borderId="0" xfId="0" applyFont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opLeftCell="A16" workbookViewId="0">
      <selection activeCell="I27" sqref="I27"/>
    </sheetView>
  </sheetViews>
  <sheetFormatPr defaultRowHeight="17.399999999999999"/>
  <cols>
    <col min="1" max="1" width="19.59765625" bestFit="1" customWidth="1"/>
    <col min="2" max="2" width="19.8984375" style="11" customWidth="1"/>
    <col min="3" max="3" width="23.59765625" customWidth="1"/>
  </cols>
  <sheetData>
    <row r="1" spans="1:2">
      <c r="A1" t="s">
        <v>0</v>
      </c>
      <c r="B1" s="11" t="s">
        <v>92</v>
      </c>
    </row>
    <row r="2" spans="1:2">
      <c r="A2" t="s">
        <v>83</v>
      </c>
      <c r="B2" s="11" t="s">
        <v>84</v>
      </c>
    </row>
    <row r="3" spans="1:2">
      <c r="A3" s="29" t="s">
        <v>85</v>
      </c>
      <c r="B3" s="30" t="s">
        <v>86</v>
      </c>
    </row>
    <row r="4" spans="1:2">
      <c r="A4" t="s">
        <v>87</v>
      </c>
      <c r="B4" s="11" t="s">
        <v>88</v>
      </c>
    </row>
    <row r="5" spans="1:2">
      <c r="A5" t="s">
        <v>89</v>
      </c>
      <c r="B5" s="11" t="s">
        <v>93</v>
      </c>
    </row>
    <row r="6" spans="1:2">
      <c r="A6" t="s">
        <v>91</v>
      </c>
      <c r="B6" s="11" t="s">
        <v>1</v>
      </c>
    </row>
    <row r="8" spans="1:2">
      <c r="A8" t="s">
        <v>221</v>
      </c>
      <c r="B8" s="11">
        <v>17</v>
      </c>
    </row>
    <row r="9" spans="1:2">
      <c r="A9" t="s">
        <v>225</v>
      </c>
      <c r="B9" s="11" t="s">
        <v>1045</v>
      </c>
    </row>
    <row r="10" spans="1:2">
      <c r="A10" t="s">
        <v>222</v>
      </c>
      <c r="B10" s="11" t="s">
        <v>223</v>
      </c>
    </row>
    <row r="11" spans="1:2">
      <c r="B11" s="11" t="s">
        <v>1044</v>
      </c>
    </row>
    <row r="12" spans="1:2">
      <c r="B12" s="11" t="s">
        <v>1</v>
      </c>
    </row>
    <row r="13" spans="1:2">
      <c r="B13" t="s">
        <v>1046</v>
      </c>
    </row>
    <row r="14" spans="1:2">
      <c r="B14" t="s">
        <v>1047</v>
      </c>
    </row>
    <row r="15" spans="1:2">
      <c r="B15" t="s">
        <v>1048</v>
      </c>
    </row>
    <row r="16" spans="1:2">
      <c r="B16" t="s">
        <v>1049</v>
      </c>
    </row>
    <row r="18" spans="1:4">
      <c r="A18" t="s">
        <v>226</v>
      </c>
    </row>
    <row r="19" spans="1:4">
      <c r="A19" t="s">
        <v>283</v>
      </c>
      <c r="B19" t="s">
        <v>281</v>
      </c>
      <c r="D19" t="s">
        <v>1062</v>
      </c>
    </row>
    <row r="20" spans="1:4">
      <c r="A20" t="s">
        <v>282</v>
      </c>
      <c r="B20" t="s">
        <v>1287</v>
      </c>
    </row>
    <row r="21" spans="1:4">
      <c r="A21" t="s">
        <v>883</v>
      </c>
      <c r="B21" t="s">
        <v>1053</v>
      </c>
    </row>
    <row r="22" spans="1:4">
      <c r="A22" t="s">
        <v>1050</v>
      </c>
      <c r="B22" t="s">
        <v>1288</v>
      </c>
    </row>
    <row r="23" spans="1:4">
      <c r="A23" t="s">
        <v>1051</v>
      </c>
      <c r="B23" s="11" t="s">
        <v>1052</v>
      </c>
    </row>
    <row r="24" spans="1:4">
      <c r="A24" t="s">
        <v>1055</v>
      </c>
      <c r="B24" s="11" t="s">
        <v>1054</v>
      </c>
    </row>
    <row r="25" spans="1:4">
      <c r="A25" t="s">
        <v>1056</v>
      </c>
      <c r="B25" s="11" t="s">
        <v>1057</v>
      </c>
      <c r="D25" t="s">
        <v>1062</v>
      </c>
    </row>
    <row r="26" spans="1:4">
      <c r="A26" t="s">
        <v>1058</v>
      </c>
      <c r="B26" s="11" t="s">
        <v>1059</v>
      </c>
    </row>
    <row r="27" spans="1:4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21"/>
  <sheetViews>
    <sheetView workbookViewId="0">
      <selection activeCell="D44" sqref="D44"/>
    </sheetView>
  </sheetViews>
  <sheetFormatPr defaultRowHeight="17.399999999999999"/>
  <cols>
    <col min="1" max="1" width="14.5" bestFit="1" customWidth="1"/>
    <col min="2" max="2" width="18.69921875" bestFit="1" customWidth="1"/>
    <col min="3" max="3" width="16.19921875" bestFit="1" customWidth="1"/>
    <col min="4" max="4" width="14.5" bestFit="1" customWidth="1"/>
    <col min="5" max="5" width="9.19921875" bestFit="1" customWidth="1"/>
    <col min="6" max="6" width="10.8984375" bestFit="1" customWidth="1"/>
    <col min="7" max="7" width="13.19921875" bestFit="1" customWidth="1"/>
    <col min="8" max="8" width="11.3984375" bestFit="1" customWidth="1"/>
    <col min="10" max="10" width="11.59765625" bestFit="1" customWidth="1"/>
  </cols>
  <sheetData>
    <row r="1" spans="1:13" s="12" customFormat="1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1173</v>
      </c>
      <c r="M1" s="12" t="s">
        <v>895</v>
      </c>
    </row>
    <row r="2" spans="1:13">
      <c r="A2" t="s">
        <v>1174</v>
      </c>
      <c r="B2" t="s">
        <v>1184</v>
      </c>
      <c r="C2" t="s">
        <v>1078</v>
      </c>
      <c r="D2" t="str">
        <f>VLOOKUP(C2,컬러명!$A$2:$H$179,2,FALSE)</f>
        <v>car_type_code</v>
      </c>
      <c r="E2" t="str">
        <f>VLOOKUP(C2,컬러명!$A$2:$H$179,3,FALSE)</f>
        <v>int</v>
      </c>
      <c r="F2" t="str">
        <f>VLOOKUP(C2,컬러명!$A$2:$H$179,4,FALSE)</f>
        <v/>
      </c>
      <c r="G2" t="str">
        <f>VLOOKUP(C2,컬러명!$A$2:$H$179,5,FALSE)</f>
        <v>not null</v>
      </c>
      <c r="I2" t="str">
        <f>VLOOKUP(C2,컬러명!$A$2:$H$179,7,FALSE)</f>
        <v>code</v>
      </c>
      <c r="J2" t="str">
        <f>VLOOKUP(C2,컬러명!$A$2:$H$179,8,FALSE)</f>
        <v>no</v>
      </c>
      <c r="K2">
        <v>1</v>
      </c>
      <c r="L2">
        <v>1</v>
      </c>
      <c r="M2">
        <v>1</v>
      </c>
    </row>
    <row r="3" spans="1:13">
      <c r="A3" t="s">
        <v>1174</v>
      </c>
      <c r="B3" t="s">
        <v>1184</v>
      </c>
      <c r="C3" t="s">
        <v>1077</v>
      </c>
      <c r="D3" t="str">
        <f>VLOOKUP(C3,컬러명!$A$2:$H$179,2,FALSE)</f>
        <v>car_type_category</v>
      </c>
      <c r="E3" t="str">
        <f>VLOOKUP(C3,컬러명!$A$2:$H$179,3,FALSE)</f>
        <v>char</v>
      </c>
      <c r="F3">
        <f>VLOOKUP(C3,컬러명!$A$2:$H$179,4,FALSE)</f>
        <v>2</v>
      </c>
      <c r="G3" t="str">
        <f>VLOOKUP(C3,컬러명!$A$2:$H$179,5,FALSE)</f>
        <v>not null</v>
      </c>
      <c r="I3" t="str">
        <f>VLOOKUP(C3,컬러명!$A$2:$H$179,7,FALSE)</f>
        <v>code</v>
      </c>
      <c r="J3" t="str">
        <f>VLOOKUP(C3,컬러명!$A$2:$H$179,8,FALSE)</f>
        <v>no</v>
      </c>
      <c r="L3">
        <v>2</v>
      </c>
    </row>
    <row r="4" spans="1:13">
      <c r="A4" t="s">
        <v>1174</v>
      </c>
      <c r="B4" t="s">
        <v>1184</v>
      </c>
      <c r="C4" t="s">
        <v>1079</v>
      </c>
      <c r="D4" t="str">
        <f>VLOOKUP(C4,컬러명!$A$2:$H$179,2,FALSE)</f>
        <v>car_type_name</v>
      </c>
      <c r="E4" t="str">
        <f>VLOOKUP(C4,컬러명!$A$2:$H$179,3,FALSE)</f>
        <v>varchar</v>
      </c>
      <c r="F4">
        <f>VLOOKUP(C4,컬러명!$A$2:$H$179,4,FALSE)</f>
        <v>100</v>
      </c>
      <c r="G4" t="str">
        <f>VLOOKUP(C4,컬러명!$A$2:$H$179,5,FALSE)</f>
        <v>not null</v>
      </c>
      <c r="I4" t="str">
        <f>VLOOKUP(C4,컬러명!$A$2:$H$179,7,FALSE)</f>
        <v>name</v>
      </c>
      <c r="J4" t="str">
        <f>VLOOKUP(C4,컬러명!$A$2:$H$179,8,FALSE)</f>
        <v>no</v>
      </c>
      <c r="L4">
        <v>3</v>
      </c>
    </row>
    <row r="5" spans="1:13">
      <c r="A5" t="s">
        <v>1174</v>
      </c>
      <c r="B5" t="s">
        <v>1184</v>
      </c>
      <c r="C5" t="s">
        <v>1092</v>
      </c>
      <c r="D5" t="str">
        <f>VLOOKUP(C5,컬러명!$A$2:$H$179,2,FALSE)</f>
        <v>seating_capacity</v>
      </c>
      <c r="E5" t="str">
        <f>VLOOKUP(C5,컬러명!$A$2:$H$179,3,FALSE)</f>
        <v>char</v>
      </c>
      <c r="F5">
        <f>VLOOKUP(C5,컬러명!$A$2:$H$179,4,FALSE)</f>
        <v>2</v>
      </c>
      <c r="G5" t="str">
        <f>VLOOKUP(C5,컬러명!$A$2:$H$179,5,FALSE)</f>
        <v>not null</v>
      </c>
      <c r="I5" t="str">
        <f>VLOOKUP(C5,컬러명!$A$2:$H$179,7,FALSE)</f>
        <v>code</v>
      </c>
      <c r="J5" t="str">
        <f>VLOOKUP(C5,컬러명!$A$2:$H$179,8,FALSE)</f>
        <v>no</v>
      </c>
      <c r="L5">
        <v>4</v>
      </c>
    </row>
    <row r="6" spans="1:13">
      <c r="A6" t="s">
        <v>1174</v>
      </c>
      <c r="B6" t="s">
        <v>1184</v>
      </c>
      <c r="C6" t="s">
        <v>1093</v>
      </c>
      <c r="D6" t="str">
        <f>VLOOKUP(C6,컬러명!$A$2:$H$179,2,FALSE)</f>
        <v>fuel_type</v>
      </c>
      <c r="E6" t="str">
        <f>VLOOKUP(C6,컬러명!$A$2:$H$179,3,FALSE)</f>
        <v>char</v>
      </c>
      <c r="F6">
        <f>VLOOKUP(C6,컬러명!$A$2:$H$179,4,FALSE)</f>
        <v>2</v>
      </c>
      <c r="G6" t="str">
        <f>VLOOKUP(C6,컬러명!$A$2:$H$179,5,FALSE)</f>
        <v>not null</v>
      </c>
      <c r="I6" t="str">
        <f>VLOOKUP(C6,컬러명!$A$2:$H$179,7,FALSE)</f>
        <v>code</v>
      </c>
      <c r="J6" t="str">
        <f>VLOOKUP(C6,컬러명!$A$2:$H$179,8,FALSE)</f>
        <v>no</v>
      </c>
      <c r="L6">
        <v>5</v>
      </c>
    </row>
    <row r="7" spans="1:13">
      <c r="A7" t="s">
        <v>1174</v>
      </c>
      <c r="B7" t="s">
        <v>1184</v>
      </c>
      <c r="C7" t="s">
        <v>1099</v>
      </c>
      <c r="D7" t="str">
        <f>VLOOKUP(C7,컬러명!$A$2:$H$179,2,FALSE)</f>
        <v>speed_limit</v>
      </c>
      <c r="E7" t="str">
        <f>VLOOKUP(C7,컬러명!$A$2:$H$179,3,FALSE)</f>
        <v>char</v>
      </c>
      <c r="F7">
        <f>VLOOKUP(C7,컬러명!$A$2:$H$179,4,FALSE)</f>
        <v>2</v>
      </c>
      <c r="G7" t="str">
        <f>VLOOKUP(C7,컬러명!$A$2:$H$179,5,FALSE)</f>
        <v>not null</v>
      </c>
      <c r="I7" t="str">
        <f>VLOOKUP(C7,컬러명!$A$2:$H$179,7,FALSE)</f>
        <v>code</v>
      </c>
      <c r="J7" t="str">
        <f>VLOOKUP(C7,컬러명!$A$2:$H$179,8,FALSE)</f>
        <v>no</v>
      </c>
      <c r="L7">
        <v>6</v>
      </c>
    </row>
    <row r="8" spans="1:13">
      <c r="A8" t="s">
        <v>1174</v>
      </c>
      <c r="B8" t="s">
        <v>1184</v>
      </c>
      <c r="C8" t="s">
        <v>1100</v>
      </c>
      <c r="D8" t="str">
        <f>VLOOKUP(C8,컬러명!$A$2:$H$179,2,FALSE)</f>
        <v>license_restriction</v>
      </c>
      <c r="E8" t="str">
        <f>VLOOKUP(C8,컬러명!$A$2:$H$179,3,FALSE)</f>
        <v>char</v>
      </c>
      <c r="F8">
        <f>VLOOKUP(C8,컬러명!$A$2:$H$179,4,FALSE)</f>
        <v>2</v>
      </c>
      <c r="G8" t="str">
        <f>VLOOKUP(C8,컬러명!$A$2:$H$179,5,FALSE)</f>
        <v>not null</v>
      </c>
      <c r="I8" t="str">
        <f>VLOOKUP(C8,컬러명!$A$2:$H$179,7,FALSE)</f>
        <v>code</v>
      </c>
      <c r="J8" t="str">
        <f>VLOOKUP(C8,컬러명!$A$2:$H$179,8,FALSE)</f>
        <v>no</v>
      </c>
      <c r="L8">
        <v>7</v>
      </c>
    </row>
    <row r="9" spans="1:13">
      <c r="A9" t="s">
        <v>1174</v>
      </c>
      <c r="B9" t="s">
        <v>1184</v>
      </c>
      <c r="C9" t="s">
        <v>1118</v>
      </c>
      <c r="D9" t="str">
        <f>VLOOKUP(C9,컬러명!$A$2:$H$179,2,FALSE)</f>
        <v>car_manufacturer</v>
      </c>
      <c r="E9" t="str">
        <f>VLOOKUP(C9,컬러명!$A$2:$H$179,3,FALSE)</f>
        <v>char</v>
      </c>
      <c r="F9">
        <f>VLOOKUP(C9,컬러명!$A$2:$H$179,4,FALSE)</f>
        <v>2</v>
      </c>
      <c r="G9" t="str">
        <f>VLOOKUP(C9,컬러명!$A$2:$H$179,5,FALSE)</f>
        <v>not null</v>
      </c>
      <c r="I9" t="str">
        <f>VLOOKUP(C9,컬러명!$A$2:$H$179,7,FALSE)</f>
        <v>code</v>
      </c>
      <c r="J9" t="str">
        <f>VLOOKUP(C9,컬러명!$A$2:$H$179,8,FALSE)</f>
        <v>no</v>
      </c>
      <c r="L9">
        <v>8</v>
      </c>
    </row>
    <row r="10" spans="1:13" s="12" customFormat="1">
      <c r="A10" t="s">
        <v>1174</v>
      </c>
      <c r="B10" t="s">
        <v>1184</v>
      </c>
      <c r="C10" s="12" t="s">
        <v>915</v>
      </c>
      <c r="D10" t="str">
        <f>VLOOKUP(C10,컬러명!$A$2:$H$179,2,FALSE)</f>
        <v>created_at</v>
      </c>
      <c r="E10" t="str">
        <f>VLOOKUP(C10,컬러명!$A$2:$H$179,3,FALSE)</f>
        <v>timestamp</v>
      </c>
      <c r="F10" t="str">
        <f>VLOOKUP(C10,컬러명!$A$2:$H$179,4,FALSE)</f>
        <v/>
      </c>
      <c r="G10"/>
      <c r="H10"/>
      <c r="I10" t="str">
        <f>VLOOKUP(C10,컬러명!$A$2:$H$179,7,FALSE)</f>
        <v>sysdate</v>
      </c>
      <c r="J10" t="str">
        <f>VLOOKUP(C10,컬러명!$A$2:$H$179,8,FALSE)</f>
        <v>create</v>
      </c>
      <c r="K10"/>
      <c r="L10">
        <v>9</v>
      </c>
    </row>
    <row r="11" spans="1:13" s="12" customFormat="1">
      <c r="A11" t="s">
        <v>1174</v>
      </c>
      <c r="B11" t="s">
        <v>1184</v>
      </c>
      <c r="C11" s="12" t="s">
        <v>910</v>
      </c>
      <c r="D11" t="str">
        <f>VLOOKUP(C11,컬러명!$A$2:$H$179,2,FALSE)</f>
        <v>updated_at</v>
      </c>
      <c r="E11" t="str">
        <f>VLOOKUP(C11,컬러명!$A$2:$H$179,3,FALSE)</f>
        <v>timestamp</v>
      </c>
      <c r="F11" t="str">
        <f>VLOOKUP(C11,컬러명!$A$2:$H$179,4,FALSE)</f>
        <v/>
      </c>
      <c r="G11"/>
      <c r="H11"/>
      <c r="I11" t="str">
        <f>VLOOKUP(C11,컬러명!$A$2:$H$179,7,FALSE)</f>
        <v>sysdate</v>
      </c>
      <c r="J11" t="str">
        <f>VLOOKUP(C11,컬러명!$A$2:$H$179,8,FALSE)</f>
        <v>update</v>
      </c>
      <c r="K11"/>
      <c r="L11">
        <v>10</v>
      </c>
    </row>
    <row r="12" spans="1:13">
      <c r="A12" t="s">
        <v>1175</v>
      </c>
      <c r="B12" t="s">
        <v>1348</v>
      </c>
      <c r="C12" t="s">
        <v>1102</v>
      </c>
      <c r="D12" t="str">
        <f>VLOOKUP(C12,컬러명!$A$2:$H$179,2,FALSE)</f>
        <v>car_code</v>
      </c>
      <c r="E12" t="str">
        <f>VLOOKUP(C12,컬러명!$A$2:$H$179,3,FALSE)</f>
        <v>int</v>
      </c>
      <c r="F12" t="str">
        <f>VLOOKUP(C12,컬러명!$A$2:$H$179,4,FALSE)</f>
        <v/>
      </c>
      <c r="G12" t="str">
        <f>VLOOKUP(C12,컬러명!$A$2:$H$179,5,FALSE)</f>
        <v>not null</v>
      </c>
      <c r="I12" t="str">
        <f>VLOOKUP(C12,컬러명!$A$2:$H$179,7,FALSE)</f>
        <v>code</v>
      </c>
      <c r="J12" t="str">
        <f>VLOOKUP(C12,컬러명!$A$2:$H$179,8,FALSE)</f>
        <v>no</v>
      </c>
      <c r="K12">
        <v>1</v>
      </c>
      <c r="L12">
        <v>1</v>
      </c>
      <c r="M12">
        <v>1</v>
      </c>
    </row>
    <row r="13" spans="1:13">
      <c r="A13" t="s">
        <v>1175</v>
      </c>
      <c r="B13" t="s">
        <v>1348</v>
      </c>
      <c r="C13" t="s">
        <v>1078</v>
      </c>
      <c r="D13" t="str">
        <f>VLOOKUP(C13,컬러명!$A$2:$H$179,2,FALSE)</f>
        <v>car_type_code</v>
      </c>
      <c r="E13" t="str">
        <f>VLOOKUP(C13,컬러명!$A$2:$H$179,3,FALSE)</f>
        <v>int</v>
      </c>
      <c r="F13" t="str">
        <f>VLOOKUP(C13,컬러명!$A$2:$H$179,4,FALSE)</f>
        <v/>
      </c>
      <c r="G13" t="str">
        <f>VLOOKUP(C13,컬러명!$A$2:$H$179,5,FALSE)</f>
        <v>not null</v>
      </c>
      <c r="I13" t="str">
        <f>VLOOKUP(C13,컬러명!$A$2:$H$179,7,FALSE)</f>
        <v>code</v>
      </c>
      <c r="J13" t="str">
        <f>VLOOKUP(C13,컬러명!$A$2:$H$179,8,FALSE)</f>
        <v>no</v>
      </c>
      <c r="L13">
        <v>2</v>
      </c>
    </row>
    <row r="14" spans="1:13">
      <c r="A14" t="s">
        <v>1175</v>
      </c>
      <c r="B14" t="s">
        <v>1348</v>
      </c>
      <c r="C14" t="s">
        <v>1105</v>
      </c>
      <c r="D14" t="str">
        <f>VLOOKUP(C14,컬러명!$A$2:$H$179,2,FALSE)</f>
        <v>car_number</v>
      </c>
      <c r="E14" t="str">
        <f>VLOOKUP(C14,컬러명!$A$2:$H$179,3,FALSE)</f>
        <v>varchar</v>
      </c>
      <c r="F14">
        <f>VLOOKUP(C14,컬러명!$A$2:$H$179,4,FALSE)</f>
        <v>100</v>
      </c>
      <c r="G14" t="str">
        <f>VLOOKUP(C14,컬러명!$A$2:$H$179,5,FALSE)</f>
        <v>not null</v>
      </c>
      <c r="I14" t="str">
        <f>VLOOKUP(C14,컬러명!$A$2:$H$179,7,FALSE)</f>
        <v>name</v>
      </c>
      <c r="J14" t="str">
        <f>VLOOKUP(C14,컬러명!$A$2:$H$179,8,FALSE)</f>
        <v>no</v>
      </c>
      <c r="L14">
        <v>3</v>
      </c>
    </row>
    <row r="15" spans="1:13">
      <c r="A15" t="s">
        <v>1175</v>
      </c>
      <c r="B15" t="s">
        <v>1348</v>
      </c>
      <c r="C15" t="s">
        <v>1101</v>
      </c>
      <c r="D15" t="str">
        <f>VLOOKUP(C15,컬러명!$A$2:$H$179,2,FALSE)</f>
        <v>model_year</v>
      </c>
      <c r="E15" t="str">
        <f>VLOOKUP(C15,컬러명!$A$2:$H$179,3,FALSE)</f>
        <v>char</v>
      </c>
      <c r="F15">
        <f>VLOOKUP(C15,컬러명!$A$2:$H$179,4,FALSE)</f>
        <v>4</v>
      </c>
      <c r="G15" t="str">
        <f>VLOOKUP(C15,컬러명!$A$2:$H$179,5,FALSE)</f>
        <v>not null</v>
      </c>
      <c r="I15" t="str">
        <f>VLOOKUP(C15,컬러명!$A$2:$H$179,7,FALSE)</f>
        <v>name</v>
      </c>
      <c r="J15" t="str">
        <f>VLOOKUP(C15,컬러명!$A$2:$H$179,8,FALSE)</f>
        <v>no</v>
      </c>
      <c r="L15">
        <v>4</v>
      </c>
    </row>
    <row r="16" spans="1:13">
      <c r="A16" t="s">
        <v>1175</v>
      </c>
      <c r="B16" t="s">
        <v>1348</v>
      </c>
      <c r="C16" t="s">
        <v>1103</v>
      </c>
      <c r="D16" t="str">
        <f>VLOOKUP(C16,컬러명!$A$2:$H$179,2,FALSE)</f>
        <v>car_image_name</v>
      </c>
      <c r="E16" t="str">
        <f>VLOOKUP(C16,컬러명!$A$2:$H$179,3,FALSE)</f>
        <v>varchar</v>
      </c>
      <c r="F16">
        <f>VLOOKUP(C16,컬러명!$A$2:$H$179,4,FALSE)</f>
        <v>200</v>
      </c>
      <c r="G16" t="str">
        <f>VLOOKUP(C16,컬러명!$A$2:$H$179,5,FALSE)</f>
        <v>not null</v>
      </c>
      <c r="I16" t="str">
        <f>VLOOKUP(C16,컬러명!$A$2:$H$179,7,FALSE)</f>
        <v>name</v>
      </c>
      <c r="J16" t="str">
        <f>VLOOKUP(C16,컬러명!$A$2:$H$179,8,FALSE)</f>
        <v>no</v>
      </c>
      <c r="L16">
        <v>5</v>
      </c>
    </row>
    <row r="17" spans="1:13">
      <c r="A17" t="s">
        <v>1175</v>
      </c>
      <c r="B17" t="s">
        <v>1348</v>
      </c>
      <c r="C17" t="s">
        <v>1082</v>
      </c>
      <c r="D17" t="str">
        <f>VLOOKUP(C17,컬러명!$A$2:$H$179,2,FALSE)</f>
        <v>branch_code</v>
      </c>
      <c r="E17" t="str">
        <f>VLOOKUP(C17,컬러명!$A$2:$H$179,3,FALSE)</f>
        <v>int</v>
      </c>
      <c r="F17" t="str">
        <f>VLOOKUP(C17,컬러명!$A$2:$H$179,4,FALSE)</f>
        <v/>
      </c>
      <c r="G17" t="str">
        <f>VLOOKUP(C17,컬러명!$A$2:$H$179,5,FALSE)</f>
        <v>not null</v>
      </c>
      <c r="I17" t="str">
        <f>VLOOKUP(C17,컬러명!$A$2:$H$179,7,FALSE)</f>
        <v>code</v>
      </c>
      <c r="J17" t="str">
        <f>VLOOKUP(C17,컬러명!$A$2:$H$179,8,FALSE)</f>
        <v>no</v>
      </c>
      <c r="L17">
        <v>6</v>
      </c>
    </row>
    <row r="18" spans="1:13" s="12" customFormat="1">
      <c r="A18" t="s">
        <v>1175</v>
      </c>
      <c r="B18" t="s">
        <v>1348</v>
      </c>
      <c r="C18" s="12" t="s">
        <v>915</v>
      </c>
      <c r="D18" t="str">
        <f>VLOOKUP(C18,컬러명!$A$2:$H$179,2,FALSE)</f>
        <v>created_at</v>
      </c>
      <c r="E18" t="str">
        <f>VLOOKUP(C18,컬러명!$A$2:$H$179,3,FALSE)</f>
        <v>timestamp</v>
      </c>
      <c r="F18" t="str">
        <f>VLOOKUP(C18,컬러명!$A$2:$H$179,4,FALSE)</f>
        <v/>
      </c>
      <c r="G18"/>
      <c r="H18"/>
      <c r="I18" t="str">
        <f>VLOOKUP(C18,컬러명!$A$2:$H$179,7,FALSE)</f>
        <v>sysdate</v>
      </c>
      <c r="J18" t="str">
        <f>VLOOKUP(C18,컬러명!$A$2:$H$179,8,FALSE)</f>
        <v>create</v>
      </c>
      <c r="K18"/>
      <c r="L18">
        <v>7</v>
      </c>
    </row>
    <row r="19" spans="1:13" s="12" customFormat="1">
      <c r="A19" t="s">
        <v>1175</v>
      </c>
      <c r="B19" t="s">
        <v>1348</v>
      </c>
      <c r="C19" s="12" t="s">
        <v>910</v>
      </c>
      <c r="D19" t="str">
        <f>VLOOKUP(C19,컬러명!$A$2:$H$179,2,FALSE)</f>
        <v>updated_at</v>
      </c>
      <c r="E19" t="str">
        <f>VLOOKUP(C19,컬러명!$A$2:$H$179,3,FALSE)</f>
        <v>timestamp</v>
      </c>
      <c r="F19" t="str">
        <f>VLOOKUP(C19,컬러명!$A$2:$H$179,4,FALSE)</f>
        <v/>
      </c>
      <c r="G19"/>
      <c r="H19"/>
      <c r="I19" t="str">
        <f>VLOOKUP(C19,컬러명!$A$2:$H$179,7,FALSE)</f>
        <v>sysdate</v>
      </c>
      <c r="J19" t="str">
        <f>VLOOKUP(C19,컬러명!$A$2:$H$179,8,FALSE)</f>
        <v>update</v>
      </c>
      <c r="K19"/>
      <c r="L19">
        <v>8</v>
      </c>
    </row>
    <row r="20" spans="1:13">
      <c r="A20" t="s">
        <v>1176</v>
      </c>
      <c r="B20" t="s">
        <v>1233</v>
      </c>
      <c r="C20" t="s">
        <v>1104</v>
      </c>
      <c r="D20" t="str">
        <f>VLOOKUP(C20,컬러명!$A$2:$H$179,2,FALSE)</f>
        <v>rate_code</v>
      </c>
      <c r="E20" t="str">
        <f>VLOOKUP(C20,컬러명!$A$2:$H$179,3,FALSE)</f>
        <v>int</v>
      </c>
      <c r="F20" t="str">
        <f>VLOOKUP(C20,컬러명!$A$2:$H$179,4,FALSE)</f>
        <v/>
      </c>
      <c r="G20" t="str">
        <f>VLOOKUP(C20,컬러명!$A$2:$H$179,5,FALSE)</f>
        <v>not null</v>
      </c>
      <c r="I20" t="str">
        <f>VLOOKUP(C20,컬러명!$A$2:$H$179,7,FALSE)</f>
        <v>code</v>
      </c>
      <c r="J20" t="str">
        <f>VLOOKUP(C20,컬러명!$A$2:$H$179,8,FALSE)</f>
        <v>no</v>
      </c>
      <c r="K20">
        <v>1</v>
      </c>
      <c r="L20">
        <v>1</v>
      </c>
      <c r="M20">
        <v>1</v>
      </c>
    </row>
    <row r="21" spans="1:13">
      <c r="A21" t="s">
        <v>1176</v>
      </c>
      <c r="B21" t="s">
        <v>1233</v>
      </c>
      <c r="C21" t="s">
        <v>1078</v>
      </c>
      <c r="D21" t="str">
        <f>VLOOKUP(C21,컬러명!$A$2:$H$179,2,FALSE)</f>
        <v>car_type_code</v>
      </c>
      <c r="E21" t="str">
        <f>VLOOKUP(C21,컬러명!$A$2:$H$179,3,FALSE)</f>
        <v>int</v>
      </c>
      <c r="F21" t="str">
        <f>VLOOKUP(C21,컬러명!$A$2:$H$179,4,FALSE)</f>
        <v/>
      </c>
      <c r="G21" t="str">
        <f>VLOOKUP(C21,컬러명!$A$2:$H$179,5,FALSE)</f>
        <v>not null</v>
      </c>
      <c r="I21" t="str">
        <f>VLOOKUP(C21,컬러명!$A$2:$H$179,7,FALSE)</f>
        <v>code</v>
      </c>
      <c r="J21" t="str">
        <f>VLOOKUP(C21,컬러명!$A$2:$H$179,8,FALSE)</f>
        <v>no</v>
      </c>
      <c r="L21">
        <v>2</v>
      </c>
    </row>
    <row r="22" spans="1:13">
      <c r="A22" t="s">
        <v>1176</v>
      </c>
      <c r="B22" t="s">
        <v>1233</v>
      </c>
      <c r="C22" t="s">
        <v>1106</v>
      </c>
      <c r="D22" t="str">
        <f>VLOOKUP(C22,컬러명!$A$2:$H$179,2,FALSE)</f>
        <v>rental_rate_main_category</v>
      </c>
      <c r="E22" t="str">
        <f>VLOOKUP(C22,컬러명!$A$2:$H$179,3,FALSE)</f>
        <v>char</v>
      </c>
      <c r="F22">
        <f>VLOOKUP(C22,컬러명!$A$2:$H$179,4,FALSE)</f>
        <v>1</v>
      </c>
      <c r="G22" t="str">
        <f>VLOOKUP(C22,컬러명!$A$2:$H$179,5,FALSE)</f>
        <v>not null</v>
      </c>
      <c r="I22" t="str">
        <f>VLOOKUP(C22,컬러명!$A$2:$H$179,7,FALSE)</f>
        <v>name</v>
      </c>
      <c r="J22" t="str">
        <f>VLOOKUP(C22,컬러명!$A$2:$H$179,8,FALSE)</f>
        <v>no</v>
      </c>
      <c r="L22">
        <v>3</v>
      </c>
    </row>
    <row r="23" spans="1:13">
      <c r="A23" t="s">
        <v>1176</v>
      </c>
      <c r="B23" t="s">
        <v>1233</v>
      </c>
      <c r="C23" t="s">
        <v>1107</v>
      </c>
      <c r="D23" t="str">
        <f>VLOOKUP(C23,컬러명!$A$2:$H$179,2,FALSE)</f>
        <v>rental_rate_sub_category</v>
      </c>
      <c r="E23" t="str">
        <f>VLOOKUP(C23,컬러명!$A$2:$H$179,3,FALSE)</f>
        <v>char</v>
      </c>
      <c r="F23">
        <f>VLOOKUP(C23,컬러명!$A$2:$H$179,4,FALSE)</f>
        <v>2</v>
      </c>
      <c r="G23" t="str">
        <f>VLOOKUP(C23,컬러명!$A$2:$H$179,5,FALSE)</f>
        <v>not null</v>
      </c>
      <c r="I23" t="str">
        <f>VLOOKUP(C23,컬러명!$A$2:$H$179,7,FALSE)</f>
        <v>name</v>
      </c>
      <c r="J23" t="str">
        <f>VLOOKUP(C23,컬러명!$A$2:$H$179,8,FALSE)</f>
        <v>no</v>
      </c>
      <c r="L23">
        <v>4</v>
      </c>
    </row>
    <row r="24" spans="1:13">
      <c r="A24" t="s">
        <v>1176</v>
      </c>
      <c r="B24" t="s">
        <v>1233</v>
      </c>
      <c r="C24" t="s">
        <v>1080</v>
      </c>
      <c r="D24" t="str">
        <f>VLOOKUP(C24,컬러명!$A$2:$H$179,2,FALSE)</f>
        <v>rental_rate</v>
      </c>
      <c r="E24" t="str">
        <f>VLOOKUP(C24,컬러명!$A$2:$H$179,3,FALSE)</f>
        <v>int</v>
      </c>
      <c r="F24" t="str">
        <f>VLOOKUP(C24,컬러명!$A$2:$H$179,4,FALSE)</f>
        <v/>
      </c>
      <c r="G24" t="str">
        <f>VLOOKUP(C24,컬러명!$A$2:$H$179,5,FALSE)</f>
        <v>not null</v>
      </c>
      <c r="H24">
        <f>VLOOKUP(C24,컬러명!$A$2:$H$179,6,FALSE)</f>
        <v>0</v>
      </c>
      <c r="I24" t="str">
        <f>VLOOKUP(C24,컬러명!$A$2:$H$179,7,FALSE)</f>
        <v>number</v>
      </c>
      <c r="J24" t="str">
        <f>VLOOKUP(C24,컬러명!$A$2:$H$179,8,FALSE)</f>
        <v>no</v>
      </c>
      <c r="L24">
        <v>5</v>
      </c>
    </row>
    <row r="25" spans="1:13" ht="16.95" customHeight="1">
      <c r="A25" t="s">
        <v>1176</v>
      </c>
      <c r="B25" t="s">
        <v>1233</v>
      </c>
      <c r="C25" t="s">
        <v>1169</v>
      </c>
      <c r="D25" t="str">
        <f>VLOOKUP(C25,컬러명!$A$2:$H$179,2,FALSE)</f>
        <v>rental_discount_rate</v>
      </c>
      <c r="E25" t="str">
        <f>VLOOKUP(C25,컬러명!$A$2:$H$179,3,FALSE)</f>
        <v>int</v>
      </c>
      <c r="F25" t="str">
        <f>VLOOKUP(C25,컬러명!$A$2:$H$179,4,FALSE)</f>
        <v/>
      </c>
      <c r="G25" t="str">
        <f>VLOOKUP(C25,컬러명!$A$2:$H$179,5,FALSE)</f>
        <v>not null</v>
      </c>
      <c r="H25">
        <f>VLOOKUP(C25,컬러명!$A$2:$H$179,6,FALSE)</f>
        <v>0</v>
      </c>
      <c r="I25" t="str">
        <f>VLOOKUP(C25,컬러명!$A$2:$H$179,7,FALSE)</f>
        <v>number</v>
      </c>
      <c r="J25" t="str">
        <f>VLOOKUP(C25,컬러명!$A$2:$H$179,8,FALSE)</f>
        <v>no</v>
      </c>
      <c r="L25">
        <v>6</v>
      </c>
    </row>
    <row r="26" spans="1:13" s="12" customFormat="1">
      <c r="A26" t="s">
        <v>1176</v>
      </c>
      <c r="B26" t="s">
        <v>1233</v>
      </c>
      <c r="C26" s="12" t="s">
        <v>915</v>
      </c>
      <c r="D26" t="str">
        <f>VLOOKUP(C26,컬러명!$A$2:$H$179,2,FALSE)</f>
        <v>created_at</v>
      </c>
      <c r="E26" t="str">
        <f>VLOOKUP(C26,컬러명!$A$2:$H$179,3,FALSE)</f>
        <v>timestamp</v>
      </c>
      <c r="F26" t="str">
        <f>VLOOKUP(C26,컬러명!$A$2:$H$179,4,FALSE)</f>
        <v/>
      </c>
      <c r="G26"/>
      <c r="H26"/>
      <c r="I26" t="str">
        <f>VLOOKUP(C26,컬러명!$A$2:$H$179,7,FALSE)</f>
        <v>sysdate</v>
      </c>
      <c r="J26" t="str">
        <f>VLOOKUP(C26,컬러명!$A$2:$H$179,8,FALSE)</f>
        <v>create</v>
      </c>
      <c r="K26"/>
      <c r="L26">
        <v>7</v>
      </c>
    </row>
    <row r="27" spans="1:13" s="12" customFormat="1">
      <c r="A27" t="s">
        <v>1176</v>
      </c>
      <c r="B27" t="s">
        <v>1233</v>
      </c>
      <c r="C27" s="12" t="s">
        <v>910</v>
      </c>
      <c r="D27" t="str">
        <f>VLOOKUP(C27,컬러명!$A$2:$H$179,2,FALSE)</f>
        <v>updated_at</v>
      </c>
      <c r="E27" t="str">
        <f>VLOOKUP(C27,컬러명!$A$2:$H$179,3,FALSE)</f>
        <v>timestamp</v>
      </c>
      <c r="F27" t="str">
        <f>VLOOKUP(C27,컬러명!$A$2:$H$179,4,FALSE)</f>
        <v/>
      </c>
      <c r="G27"/>
      <c r="H27"/>
      <c r="I27" t="str">
        <f>VLOOKUP(C27,컬러명!$A$2:$H$179,7,FALSE)</f>
        <v>sysdate</v>
      </c>
      <c r="J27" t="str">
        <f>VLOOKUP(C27,컬러명!$A$2:$H$179,8,FALSE)</f>
        <v>update</v>
      </c>
      <c r="K27"/>
      <c r="L27">
        <v>8</v>
      </c>
    </row>
    <row r="28" spans="1:13">
      <c r="A28" t="s">
        <v>1177</v>
      </c>
      <c r="B28" t="s">
        <v>1183</v>
      </c>
      <c r="C28" t="s">
        <v>1081</v>
      </c>
      <c r="D28" t="str">
        <f>VLOOKUP(C28,컬러명!$A$2:$H$179,2,FALSE)</f>
        <v>region_code</v>
      </c>
      <c r="E28" t="str">
        <f>VLOOKUP(C28,컬러명!$A$2:$H$179,3,FALSE)</f>
        <v>int</v>
      </c>
      <c r="F28" t="str">
        <f>VLOOKUP(C28,컬러명!$A$2:$H$179,4,FALSE)</f>
        <v/>
      </c>
      <c r="G28" t="str">
        <f>VLOOKUP(C28,컬러명!$A$2:$H$179,5,FALSE)</f>
        <v>not null</v>
      </c>
      <c r="I28" t="str">
        <f>VLOOKUP(C28,컬러명!$A$2:$H$179,7,FALSE)</f>
        <v>code</v>
      </c>
      <c r="J28" t="str">
        <f>VLOOKUP(C28,컬러명!$A$2:$H$179,8,FALSE)</f>
        <v>no</v>
      </c>
      <c r="K28">
        <v>1</v>
      </c>
      <c r="L28">
        <v>1</v>
      </c>
      <c r="M28">
        <v>1</v>
      </c>
    </row>
    <row r="29" spans="1:13">
      <c r="A29" t="s">
        <v>1177</v>
      </c>
      <c r="B29" t="s">
        <v>1183</v>
      </c>
      <c r="C29" t="s">
        <v>1083</v>
      </c>
      <c r="D29" t="str">
        <f>VLOOKUP(C29,컬러명!$A$2:$H$179,2,FALSE)</f>
        <v>region_name</v>
      </c>
      <c r="E29" t="str">
        <f>VLOOKUP(C29,컬러명!$A$2:$H$179,3,FALSE)</f>
        <v>varchar</v>
      </c>
      <c r="F29">
        <f>VLOOKUP(C29,컬러명!$A$2:$H$179,4,FALSE)</f>
        <v>100</v>
      </c>
      <c r="G29" t="str">
        <f>VLOOKUP(C29,컬러명!$A$2:$H$179,5,FALSE)</f>
        <v>not null</v>
      </c>
      <c r="I29" t="str">
        <f>VLOOKUP(C29,컬러명!$A$2:$H$179,7,FALSE)</f>
        <v>name</v>
      </c>
      <c r="J29" t="str">
        <f>VLOOKUP(C29,컬러명!$A$2:$H$179,8,FALSE)</f>
        <v>no</v>
      </c>
      <c r="L29">
        <v>2</v>
      </c>
    </row>
    <row r="30" spans="1:13" s="12" customFormat="1">
      <c r="A30" t="s">
        <v>1177</v>
      </c>
      <c r="B30" t="s">
        <v>1183</v>
      </c>
      <c r="C30" s="12" t="s">
        <v>915</v>
      </c>
      <c r="D30" t="str">
        <f>VLOOKUP(C30,컬러명!$A$2:$H$179,2,FALSE)</f>
        <v>created_at</v>
      </c>
      <c r="E30" t="str">
        <f>VLOOKUP(C30,컬러명!$A$2:$H$179,3,FALSE)</f>
        <v>timestamp</v>
      </c>
      <c r="F30" t="str">
        <f>VLOOKUP(C30,컬러명!$A$2:$H$179,4,FALSE)</f>
        <v/>
      </c>
      <c r="G30"/>
      <c r="H30"/>
      <c r="I30" t="str">
        <f>VLOOKUP(C30,컬러명!$A$2:$H$179,7,FALSE)</f>
        <v>sysdate</v>
      </c>
      <c r="J30" t="str">
        <f>VLOOKUP(C30,컬러명!$A$2:$H$179,8,FALSE)</f>
        <v>create</v>
      </c>
      <c r="K30"/>
      <c r="L30">
        <v>3</v>
      </c>
    </row>
    <row r="31" spans="1:13" s="12" customFormat="1">
      <c r="A31" t="s">
        <v>1177</v>
      </c>
      <c r="B31" t="s">
        <v>1183</v>
      </c>
      <c r="C31" s="12" t="s">
        <v>910</v>
      </c>
      <c r="D31" t="str">
        <f>VLOOKUP(C31,컬러명!$A$2:$H$179,2,FALSE)</f>
        <v>updated_at</v>
      </c>
      <c r="E31" t="str">
        <f>VLOOKUP(C31,컬러명!$A$2:$H$179,3,FALSE)</f>
        <v>timestamp</v>
      </c>
      <c r="F31" t="str">
        <f>VLOOKUP(C31,컬러명!$A$2:$H$179,4,FALSE)</f>
        <v/>
      </c>
      <c r="G31"/>
      <c r="H31"/>
      <c r="I31" t="str">
        <f>VLOOKUP(C31,컬러명!$A$2:$H$179,7,FALSE)</f>
        <v>sysdate</v>
      </c>
      <c r="J31" t="str">
        <f>VLOOKUP(C31,컬러명!$A$2:$H$179,8,FALSE)</f>
        <v>update</v>
      </c>
      <c r="K31"/>
      <c r="L31">
        <v>4</v>
      </c>
    </row>
    <row r="32" spans="1:13">
      <c r="A32" t="s">
        <v>1253</v>
      </c>
      <c r="B32" t="s">
        <v>1254</v>
      </c>
      <c r="C32" t="s">
        <v>1082</v>
      </c>
      <c r="D32" t="str">
        <f>VLOOKUP(C32,컬러명!$A$2:$H$179,2,FALSE)</f>
        <v>branch_code</v>
      </c>
      <c r="E32" t="str">
        <f>VLOOKUP(C32,컬러명!$A$2:$H$179,3,FALSE)</f>
        <v>int</v>
      </c>
      <c r="F32" t="str">
        <f>VLOOKUP(C32,컬러명!$A$2:$H$179,4,FALSE)</f>
        <v/>
      </c>
      <c r="G32" t="str">
        <f>VLOOKUP(C32,컬러명!$A$2:$H$179,5,FALSE)</f>
        <v>not null</v>
      </c>
      <c r="I32" t="str">
        <f>VLOOKUP(C32,컬러명!$A$2:$H$179,7,FALSE)</f>
        <v>code</v>
      </c>
      <c r="J32" t="str">
        <f>VLOOKUP(C32,컬러명!$A$2:$H$179,8,FALSE)</f>
        <v>no</v>
      </c>
      <c r="K32">
        <v>1</v>
      </c>
      <c r="L32">
        <v>1</v>
      </c>
      <c r="M32">
        <v>1</v>
      </c>
    </row>
    <row r="33" spans="1:13">
      <c r="A33" t="s">
        <v>1253</v>
      </c>
      <c r="B33" t="s">
        <v>1254</v>
      </c>
      <c r="C33" t="s">
        <v>1084</v>
      </c>
      <c r="D33" t="str">
        <f>VLOOKUP(C33,컬러명!$A$2:$H$179,2,FALSE)</f>
        <v>branch_name</v>
      </c>
      <c r="E33" t="str">
        <f>VLOOKUP(C33,컬러명!$A$2:$H$179,3,FALSE)</f>
        <v>varchar</v>
      </c>
      <c r="F33">
        <f>VLOOKUP(C33,컬러명!$A$2:$H$179,4,FALSE)</f>
        <v>100</v>
      </c>
      <c r="G33" t="str">
        <f>VLOOKUP(C33,컬러명!$A$2:$H$179,5,FALSE)</f>
        <v>not null</v>
      </c>
      <c r="I33" t="str">
        <f>VLOOKUP(C33,컬러명!$A$2:$H$179,7,FALSE)</f>
        <v>name</v>
      </c>
      <c r="J33" t="str">
        <f>VLOOKUP(C33,컬러명!$A$2:$H$179,8,FALSE)</f>
        <v>no</v>
      </c>
      <c r="L33">
        <v>2</v>
      </c>
    </row>
    <row r="34" spans="1:13">
      <c r="A34" t="s">
        <v>1253</v>
      </c>
      <c r="B34" t="s">
        <v>1254</v>
      </c>
      <c r="C34" t="s">
        <v>1085</v>
      </c>
      <c r="D34" t="str">
        <f>VLOOKUP(C34,컬러명!$A$2:$H$179,2,FALSE)</f>
        <v>branch_longitude</v>
      </c>
      <c r="E34" t="str">
        <f>VLOOKUP(C34,컬러명!$A$2:$H$179,3,FALSE)</f>
        <v>varchar</v>
      </c>
      <c r="F34">
        <f>VLOOKUP(C34,컬러명!$A$2:$H$179,4,FALSE)</f>
        <v>10</v>
      </c>
      <c r="I34" t="str">
        <f>VLOOKUP(C34,컬러명!$A$2:$H$179,7,FALSE)</f>
        <v>name</v>
      </c>
      <c r="J34" t="str">
        <f>VLOOKUP(C34,컬러명!$A$2:$H$179,8,FALSE)</f>
        <v>no</v>
      </c>
      <c r="L34">
        <v>3</v>
      </c>
    </row>
    <row r="35" spans="1:13">
      <c r="A35" t="s">
        <v>1253</v>
      </c>
      <c r="B35" t="s">
        <v>1254</v>
      </c>
      <c r="C35" t="s">
        <v>1119</v>
      </c>
      <c r="D35" t="str">
        <f>VLOOKUP(C35,컬러명!$A$2:$H$179,2,FALSE)</f>
        <v>branch_latitude</v>
      </c>
      <c r="E35" t="str">
        <f>VLOOKUP(C35,컬러명!$A$2:$H$179,3,FALSE)</f>
        <v>varchar</v>
      </c>
      <c r="F35">
        <f>VLOOKUP(C35,컬러명!$A$2:$H$179,4,FALSE)</f>
        <v>10</v>
      </c>
      <c r="I35" t="str">
        <f>VLOOKUP(C35,컬러명!$A$2:$H$179,7,FALSE)</f>
        <v>name</v>
      </c>
      <c r="J35" t="str">
        <f>VLOOKUP(C35,컬러명!$A$2:$H$179,8,FALSE)</f>
        <v>no</v>
      </c>
      <c r="L35">
        <v>4</v>
      </c>
    </row>
    <row r="36" spans="1:13">
      <c r="A36" t="s">
        <v>1253</v>
      </c>
      <c r="B36" t="s">
        <v>1254</v>
      </c>
      <c r="C36" t="s">
        <v>1081</v>
      </c>
      <c r="D36" t="str">
        <f>VLOOKUP(C36,컬러명!$A$2:$H$179,2,FALSE)</f>
        <v>region_code</v>
      </c>
      <c r="E36" t="str">
        <f>VLOOKUP(C36,컬러명!$A$2:$H$179,3,FALSE)</f>
        <v>int</v>
      </c>
      <c r="F36" t="str">
        <f>VLOOKUP(C36,컬러명!$A$2:$H$179,4,FALSE)</f>
        <v/>
      </c>
      <c r="G36" t="str">
        <f>VLOOKUP(C36,컬러명!$A$2:$H$179,5,FALSE)</f>
        <v>not null</v>
      </c>
      <c r="I36" t="str">
        <f>VLOOKUP(C36,컬러명!$A$2:$H$179,7,FALSE)</f>
        <v>code</v>
      </c>
      <c r="J36" t="str">
        <f>VLOOKUP(C36,컬러명!$A$2:$H$179,8,FALSE)</f>
        <v>no</v>
      </c>
      <c r="L36">
        <v>5</v>
      </c>
    </row>
    <row r="37" spans="1:13">
      <c r="A37" t="s">
        <v>1253</v>
      </c>
      <c r="B37" t="s">
        <v>1254</v>
      </c>
      <c r="C37" t="s">
        <v>1252</v>
      </c>
      <c r="D37" t="str">
        <f>VLOOKUP(C37,컬러명!$A$2:$H$179,2,FALSE)</f>
        <v>post_code</v>
      </c>
      <c r="E37" t="str">
        <f>VLOOKUP(C37,컬러명!$A$2:$H$179,3,FALSE)</f>
        <v>char</v>
      </c>
      <c r="F37">
        <f>VLOOKUP(C37,컬러명!$A$2:$H$179,4,FALSE)</f>
        <v>5</v>
      </c>
      <c r="I37" t="str">
        <f>VLOOKUP(C37,컬러명!$A$2:$H$179,7,FALSE)</f>
        <v>code</v>
      </c>
      <c r="J37" t="str">
        <f>VLOOKUP(C37,컬러명!$A$2:$H$179,8,FALSE)</f>
        <v>no</v>
      </c>
      <c r="L37">
        <v>6</v>
      </c>
    </row>
    <row r="38" spans="1:13">
      <c r="A38" t="s">
        <v>1253</v>
      </c>
      <c r="B38" t="s">
        <v>1254</v>
      </c>
      <c r="C38" t="s">
        <v>1171</v>
      </c>
      <c r="D38" t="str">
        <f>VLOOKUP(C38,컬러명!$A$2:$H$179,2,FALSE)</f>
        <v>branch_basic_address</v>
      </c>
      <c r="E38" t="str">
        <f>VLOOKUP(C38,컬러명!$A$2:$H$179,3,FALSE)</f>
        <v>varchar</v>
      </c>
      <c r="F38">
        <f>VLOOKUP(C38,컬러명!$A$2:$H$179,4,FALSE)</f>
        <v>200</v>
      </c>
      <c r="I38" t="str">
        <f>VLOOKUP(C38,컬러명!$A$2:$H$179,7,FALSE)</f>
        <v>name</v>
      </c>
      <c r="J38" t="str">
        <f>VLOOKUP(C38,컬러명!$A$2:$H$179,8,FALSE)</f>
        <v>no</v>
      </c>
      <c r="L38">
        <v>7</v>
      </c>
    </row>
    <row r="39" spans="1:13">
      <c r="A39" t="s">
        <v>1253</v>
      </c>
      <c r="B39" t="s">
        <v>1254</v>
      </c>
      <c r="C39" t="s">
        <v>1172</v>
      </c>
      <c r="D39" t="str">
        <f>VLOOKUP(C39,컬러명!$A$2:$H$179,2,FALSE)</f>
        <v>branch_detailed_address</v>
      </c>
      <c r="E39" t="str">
        <f>VLOOKUP(C39,컬러명!$A$2:$H$179,3,FALSE)</f>
        <v>varchar</v>
      </c>
      <c r="F39">
        <f>VLOOKUP(C39,컬러명!$A$2:$H$179,4,FALSE)</f>
        <v>200</v>
      </c>
      <c r="I39" t="str">
        <f>VLOOKUP(C39,컬러명!$A$2:$H$179,7,FALSE)</f>
        <v>name</v>
      </c>
      <c r="J39" t="str">
        <f>VLOOKUP(C39,컬러명!$A$2:$H$179,8,FALSE)</f>
        <v>no</v>
      </c>
      <c r="L39">
        <v>8</v>
      </c>
    </row>
    <row r="40" spans="1:13">
      <c r="A40" t="s">
        <v>1253</v>
      </c>
      <c r="B40" t="s">
        <v>1254</v>
      </c>
      <c r="C40" t="s">
        <v>1170</v>
      </c>
      <c r="D40" t="str">
        <f>VLOOKUP(C40,컬러명!$A$2:$H$179,2,FALSE)</f>
        <v>branch_phone_number</v>
      </c>
      <c r="E40" t="str">
        <f>VLOOKUP(C40,컬러명!$A$2:$H$179,3,FALSE)</f>
        <v>varchar</v>
      </c>
      <c r="F40">
        <f>VLOOKUP(C40,컬러명!$A$2:$H$179,4,FALSE)</f>
        <v>20</v>
      </c>
      <c r="I40" t="str">
        <f>VLOOKUP(C40,컬러명!$A$2:$H$179,7,FALSE)</f>
        <v>name</v>
      </c>
      <c r="J40" t="str">
        <f>VLOOKUP(C40,컬러명!$A$2:$H$179,8,FALSE)</f>
        <v>no</v>
      </c>
      <c r="L40">
        <v>9</v>
      </c>
    </row>
    <row r="41" spans="1:13">
      <c r="A41" t="s">
        <v>1253</v>
      </c>
      <c r="B41" t="s">
        <v>1254</v>
      </c>
      <c r="C41" t="s">
        <v>1116</v>
      </c>
      <c r="D41" t="str">
        <f>VLOOKUP(C41,컬러명!$A$2:$H$179,2,FALSE)</f>
        <v>available_pickup_time</v>
      </c>
      <c r="E41" t="str">
        <f>VLOOKUP(C41,컬러명!$A$2:$H$179,3,FALSE)</f>
        <v>char</v>
      </c>
      <c r="F41">
        <f>VLOOKUP(C41,컬러명!$A$2:$H$179,4,FALSE)</f>
        <v>4</v>
      </c>
      <c r="I41" t="str">
        <f>VLOOKUP(C41,컬러명!$A$2:$H$179,7,FALSE)</f>
        <v>time</v>
      </c>
      <c r="J41" t="str">
        <f>VLOOKUP(C41,컬러명!$A$2:$H$179,8,FALSE)</f>
        <v>no</v>
      </c>
      <c r="L41">
        <v>10</v>
      </c>
    </row>
    <row r="42" spans="1:13">
      <c r="A42" t="s">
        <v>1253</v>
      </c>
      <c r="B42" t="s">
        <v>1254</v>
      </c>
      <c r="C42" t="s">
        <v>1117</v>
      </c>
      <c r="D42" t="str">
        <f>VLOOKUP(C42,컬러명!$A$2:$H$179,2,FALSE)</f>
        <v>available_return_time</v>
      </c>
      <c r="E42" t="str">
        <f>VLOOKUP(C42,컬러명!$A$2:$H$179,3,FALSE)</f>
        <v>char</v>
      </c>
      <c r="F42">
        <f>VLOOKUP(C42,컬러명!$A$2:$H$179,4,FALSE)</f>
        <v>4</v>
      </c>
      <c r="I42" t="str">
        <f>VLOOKUP(C42,컬러명!$A$2:$H$179,7,FALSE)</f>
        <v>time</v>
      </c>
      <c r="J42" t="str">
        <f>VLOOKUP(C42,컬러명!$A$2:$H$179,8,FALSE)</f>
        <v>no</v>
      </c>
      <c r="L42">
        <v>11</v>
      </c>
    </row>
    <row r="43" spans="1:13" s="12" customFormat="1">
      <c r="A43" t="s">
        <v>1253</v>
      </c>
      <c r="B43" t="s">
        <v>1254</v>
      </c>
      <c r="C43" s="12" t="s">
        <v>915</v>
      </c>
      <c r="D43" t="str">
        <f>VLOOKUP(C43,컬러명!$A$2:$H$179,2,FALSE)</f>
        <v>created_at</v>
      </c>
      <c r="E43" t="str">
        <f>VLOOKUP(C43,컬러명!$A$2:$H$179,3,FALSE)</f>
        <v>timestamp</v>
      </c>
      <c r="F43" t="str">
        <f>VLOOKUP(C43,컬러명!$A$2:$H$179,4,FALSE)</f>
        <v/>
      </c>
      <c r="G43"/>
      <c r="H43"/>
      <c r="I43" t="str">
        <f>VLOOKUP(C43,컬러명!$A$2:$H$179,7,FALSE)</f>
        <v>sysdate</v>
      </c>
      <c r="J43" t="str">
        <f>VLOOKUP(C43,컬러명!$A$2:$H$179,8,FALSE)</f>
        <v>create</v>
      </c>
      <c r="K43"/>
      <c r="L43">
        <v>12</v>
      </c>
    </row>
    <row r="44" spans="1:13" s="12" customFormat="1">
      <c r="A44" t="s">
        <v>1253</v>
      </c>
      <c r="B44" t="s">
        <v>1254</v>
      </c>
      <c r="C44" s="12" t="s">
        <v>910</v>
      </c>
      <c r="D44" t="str">
        <f>VLOOKUP(C44,컬러명!$A$2:$H$179,2,FALSE)</f>
        <v>updated_at</v>
      </c>
      <c r="E44" t="str">
        <f>VLOOKUP(C44,컬러명!$A$2:$H$179,3,FALSE)</f>
        <v>timestamp</v>
      </c>
      <c r="F44" t="str">
        <f>VLOOKUP(C44,컬러명!$A$2:$H$179,4,FALSE)</f>
        <v/>
      </c>
      <c r="G44"/>
      <c r="H44"/>
      <c r="I44" t="str">
        <f>VLOOKUP(C44,컬러명!$A$2:$H$179,7,FALSE)</f>
        <v>sysdate</v>
      </c>
      <c r="J44" t="str">
        <f>VLOOKUP(C44,컬러명!$A$2:$H$179,8,FALSE)</f>
        <v>update</v>
      </c>
      <c r="K44"/>
      <c r="L44">
        <v>13</v>
      </c>
    </row>
    <row r="45" spans="1:13">
      <c r="A45" t="s">
        <v>1178</v>
      </c>
      <c r="B45" t="s">
        <v>1185</v>
      </c>
      <c r="C45" t="s">
        <v>1108</v>
      </c>
      <c r="D45" t="str">
        <f>VLOOKUP(C45,컬러명!$A$2:$H$179,2,FALSE)</f>
        <v>reservation_code</v>
      </c>
      <c r="E45" t="str">
        <f>VLOOKUP(C45,컬러명!$A$2:$H$179,3,FALSE)</f>
        <v>int</v>
      </c>
      <c r="F45" t="str">
        <f>VLOOKUP(C45,컬러명!$A$2:$H$179,4,FALSE)</f>
        <v/>
      </c>
      <c r="G45" t="str">
        <f>VLOOKUP(C45,컬러명!$A$2:$H$179,5,FALSE)</f>
        <v>not null</v>
      </c>
      <c r="I45" t="str">
        <f>VLOOKUP(C45,컬러명!$A$2:$H$179,7,FALSE)</f>
        <v>code</v>
      </c>
      <c r="J45" t="str">
        <f>VLOOKUP(C45,컬러명!$A$2:$H$179,8,FALSE)</f>
        <v>no</v>
      </c>
      <c r="K45">
        <v>1</v>
      </c>
      <c r="L45">
        <v>1</v>
      </c>
      <c r="M45">
        <v>1</v>
      </c>
    </row>
    <row r="46" spans="1:13">
      <c r="A46" t="s">
        <v>1178</v>
      </c>
      <c r="B46" t="s">
        <v>1185</v>
      </c>
      <c r="C46" t="s">
        <v>1109</v>
      </c>
      <c r="D46" t="str">
        <f>VLOOKUP(C46,컬러명!$A$2:$H$179,2,FALSE)</f>
        <v>user_code</v>
      </c>
      <c r="E46" t="str">
        <f>VLOOKUP(C46,컬러명!$A$2:$H$179,3,FALSE)</f>
        <v>int</v>
      </c>
      <c r="F46" t="str">
        <f>VLOOKUP(C46,컬러명!$A$2:$H$179,4,FALSE)</f>
        <v/>
      </c>
      <c r="G46" t="str">
        <f>VLOOKUP(C46,컬러명!$A$2:$H$179,5,FALSE)</f>
        <v>not null</v>
      </c>
      <c r="I46" t="str">
        <f>VLOOKUP(C46,컬러명!$A$2:$H$179,7,FALSE)</f>
        <v>code</v>
      </c>
      <c r="J46" t="str">
        <f>VLOOKUP(C46,컬러명!$A$2:$H$179,8,FALSE)</f>
        <v>no</v>
      </c>
      <c r="L46">
        <v>2</v>
      </c>
    </row>
    <row r="47" spans="1:13">
      <c r="A47" t="s">
        <v>1178</v>
      </c>
      <c r="B47" t="s">
        <v>1185</v>
      </c>
      <c r="C47" t="s">
        <v>1102</v>
      </c>
      <c r="D47" t="str">
        <f>VLOOKUP(C47,컬러명!$A$2:$H$179,2,FALSE)</f>
        <v>car_code</v>
      </c>
      <c r="E47" t="str">
        <f>VLOOKUP(C47,컬러명!$A$2:$H$179,3,FALSE)</f>
        <v>int</v>
      </c>
      <c r="F47" t="str">
        <f>VLOOKUP(C47,컬러명!$A$2:$H$179,4,FALSE)</f>
        <v/>
      </c>
      <c r="G47" t="str">
        <f>VLOOKUP(C47,컬러명!$A$2:$H$179,5,FALSE)</f>
        <v>not null</v>
      </c>
      <c r="I47" t="str">
        <f>VLOOKUP(C47,컬러명!$A$2:$H$179,7,FALSE)</f>
        <v>code</v>
      </c>
      <c r="J47" t="str">
        <f>VLOOKUP(C47,컬러명!$A$2:$H$179,8,FALSE)</f>
        <v>no</v>
      </c>
      <c r="L47">
        <v>3</v>
      </c>
    </row>
    <row r="48" spans="1:13">
      <c r="A48" t="s">
        <v>1178</v>
      </c>
      <c r="B48" t="s">
        <v>1185</v>
      </c>
      <c r="C48" t="s">
        <v>1086</v>
      </c>
      <c r="D48" t="str">
        <f>VLOOKUP(C48,컬러명!$A$2:$H$179,2,FALSE)</f>
        <v>rental_location</v>
      </c>
      <c r="E48" t="str">
        <f>VLOOKUP(C48,컬러명!$A$2:$H$179,3,FALSE)</f>
        <v>int</v>
      </c>
      <c r="F48" t="str">
        <f>VLOOKUP(C48,컬러명!$A$2:$H$179,4,FALSE)</f>
        <v/>
      </c>
      <c r="G48" t="str">
        <f>VLOOKUP(C48,컬러명!$A$2:$H$179,5,FALSE)</f>
        <v>not null</v>
      </c>
      <c r="I48" t="str">
        <f>VLOOKUP(C48,컬러명!$A$2:$H$179,7,FALSE)</f>
        <v>code</v>
      </c>
      <c r="J48" t="str">
        <f>VLOOKUP(C48,컬러명!$A$2:$H$179,8,FALSE)</f>
        <v>no</v>
      </c>
      <c r="L48">
        <v>4</v>
      </c>
    </row>
    <row r="49" spans="1:13">
      <c r="A49" t="s">
        <v>1178</v>
      </c>
      <c r="B49" t="s">
        <v>1185</v>
      </c>
      <c r="C49" t="s">
        <v>1088</v>
      </c>
      <c r="D49" t="str">
        <f>VLOOKUP(C49,컬러명!$A$2:$H$179,2,FALSE)</f>
        <v>rental_date</v>
      </c>
      <c r="E49" t="str">
        <f>VLOOKUP(C49,컬러명!$A$2:$H$179,3,FALSE)</f>
        <v>char</v>
      </c>
      <c r="F49">
        <f>VLOOKUP(C49,컬러명!$A$2:$H$179,4,FALSE)</f>
        <v>8</v>
      </c>
      <c r="G49" t="str">
        <f>VLOOKUP(C49,컬러명!$A$2:$H$179,5,FALSE)</f>
        <v>not null</v>
      </c>
      <c r="I49" t="str">
        <f>VLOOKUP(C49,컬러명!$A$2:$H$179,7,FALSE)</f>
        <v>date</v>
      </c>
      <c r="J49" t="str">
        <f>VLOOKUP(C49,컬러명!$A$2:$H$179,8,FALSE)</f>
        <v>no</v>
      </c>
      <c r="L49">
        <v>5</v>
      </c>
    </row>
    <row r="50" spans="1:13">
      <c r="A50" t="s">
        <v>1178</v>
      </c>
      <c r="B50" t="s">
        <v>1185</v>
      </c>
      <c r="C50" t="s">
        <v>1089</v>
      </c>
      <c r="D50" t="str">
        <f>VLOOKUP(C50,컬러명!$A$2:$H$179,2,FALSE)</f>
        <v>rental_time</v>
      </c>
      <c r="E50" t="str">
        <f>VLOOKUP(C50,컬러명!$A$2:$H$179,3,FALSE)</f>
        <v>char</v>
      </c>
      <c r="F50">
        <f>VLOOKUP(C50,컬러명!$A$2:$H$179,4,FALSE)</f>
        <v>4</v>
      </c>
      <c r="G50" t="str">
        <f>VLOOKUP(C50,컬러명!$A$2:$H$179,5,FALSE)</f>
        <v>not null</v>
      </c>
      <c r="I50" t="str">
        <f>VLOOKUP(C50,컬러명!$A$2:$H$179,7,FALSE)</f>
        <v>time</v>
      </c>
      <c r="J50" t="str">
        <f>VLOOKUP(C50,컬러명!$A$2:$H$179,8,FALSE)</f>
        <v>no</v>
      </c>
      <c r="L50">
        <v>6</v>
      </c>
    </row>
    <row r="51" spans="1:13">
      <c r="A51" t="s">
        <v>1178</v>
      </c>
      <c r="B51" t="s">
        <v>1185</v>
      </c>
      <c r="C51" t="s">
        <v>1087</v>
      </c>
      <c r="D51" t="str">
        <f>VLOOKUP(C51,컬러명!$A$2:$H$179,2,FALSE)</f>
        <v>return_location</v>
      </c>
      <c r="E51" t="str">
        <f>VLOOKUP(C51,컬러명!$A$2:$H$179,3,FALSE)</f>
        <v>int</v>
      </c>
      <c r="F51" t="str">
        <f>VLOOKUP(C51,컬러명!$A$2:$H$179,4,FALSE)</f>
        <v/>
      </c>
      <c r="G51" t="str">
        <f>VLOOKUP(C51,컬러명!$A$2:$H$179,5,FALSE)</f>
        <v>not null</v>
      </c>
      <c r="I51" t="str">
        <f>VLOOKUP(C51,컬러명!$A$2:$H$179,7,FALSE)</f>
        <v>code</v>
      </c>
      <c r="J51" t="str">
        <f>VLOOKUP(C51,컬러명!$A$2:$H$179,8,FALSE)</f>
        <v>no</v>
      </c>
      <c r="L51">
        <v>7</v>
      </c>
    </row>
    <row r="52" spans="1:13">
      <c r="A52" t="s">
        <v>1178</v>
      </c>
      <c r="B52" t="s">
        <v>1185</v>
      </c>
      <c r="C52" t="s">
        <v>1090</v>
      </c>
      <c r="D52" t="str">
        <f>VLOOKUP(C52,컬러명!$A$2:$H$179,2,FALSE)</f>
        <v>return_date</v>
      </c>
      <c r="E52" t="str">
        <f>VLOOKUP(C52,컬러명!$A$2:$H$179,3,FALSE)</f>
        <v>char</v>
      </c>
      <c r="F52">
        <f>VLOOKUP(C52,컬러명!$A$2:$H$179,4,FALSE)</f>
        <v>8</v>
      </c>
      <c r="G52" t="str">
        <f>VLOOKUP(C52,컬러명!$A$2:$H$179,5,FALSE)</f>
        <v>not null</v>
      </c>
      <c r="I52" t="str">
        <f>VLOOKUP(C52,컬러명!$A$2:$H$179,7,FALSE)</f>
        <v>date</v>
      </c>
      <c r="J52" t="str">
        <f>VLOOKUP(C52,컬러명!$A$2:$H$179,8,FALSE)</f>
        <v>no</v>
      </c>
      <c r="L52">
        <v>8</v>
      </c>
    </row>
    <row r="53" spans="1:13">
      <c r="A53" t="s">
        <v>1178</v>
      </c>
      <c r="B53" t="s">
        <v>1185</v>
      </c>
      <c r="C53" t="s">
        <v>1091</v>
      </c>
      <c r="D53" t="str">
        <f>VLOOKUP(C53,컬러명!$A$2:$H$179,2,FALSE)</f>
        <v>return_time</v>
      </c>
      <c r="E53" t="str">
        <f>VLOOKUP(C53,컬러명!$A$2:$H$179,3,FALSE)</f>
        <v>char</v>
      </c>
      <c r="F53">
        <f>VLOOKUP(C53,컬러명!$A$2:$H$179,4,FALSE)</f>
        <v>4</v>
      </c>
      <c r="G53" t="str">
        <f>VLOOKUP(C53,컬러명!$A$2:$H$179,5,FALSE)</f>
        <v>not null</v>
      </c>
      <c r="I53" t="str">
        <f>VLOOKUP(C53,컬러명!$A$2:$H$179,7,FALSE)</f>
        <v>time</v>
      </c>
      <c r="J53" t="str">
        <f>VLOOKUP(C53,컬러명!$A$2:$H$179,8,FALSE)</f>
        <v>no</v>
      </c>
      <c r="L53">
        <v>9</v>
      </c>
    </row>
    <row r="54" spans="1:13">
      <c r="A54" t="s">
        <v>1178</v>
      </c>
      <c r="B54" t="s">
        <v>1185</v>
      </c>
      <c r="C54" t="s">
        <v>1097</v>
      </c>
      <c r="D54" t="str">
        <f>VLOOKUP(C54,컬러명!$A$2:$H$179,2,FALSE)</f>
        <v>payment_category</v>
      </c>
      <c r="E54" t="str">
        <f>VLOOKUP(C54,컬러명!$A$2:$H$179,3,FALSE)</f>
        <v>char</v>
      </c>
      <c r="F54">
        <f>VLOOKUP(C54,컬러명!$A$2:$H$179,4,FALSE)</f>
        <v>1</v>
      </c>
      <c r="G54" t="str">
        <f>VLOOKUP(C54,컬러명!$A$2:$H$179,5,FALSE)</f>
        <v>not null</v>
      </c>
      <c r="I54" t="str">
        <f>VLOOKUP(C54,컬러명!$A$2:$H$179,7,FALSE)</f>
        <v>code</v>
      </c>
      <c r="J54" t="str">
        <f>VLOOKUP(C54,컬러명!$A$2:$H$179,8,FALSE)</f>
        <v>no</v>
      </c>
      <c r="L54">
        <v>10</v>
      </c>
    </row>
    <row r="55" spans="1:13">
      <c r="A55" t="s">
        <v>1178</v>
      </c>
      <c r="B55" t="s">
        <v>1185</v>
      </c>
      <c r="C55" t="s">
        <v>1098</v>
      </c>
      <c r="D55" t="str">
        <f>VLOOKUP(C55,컬러명!$A$2:$H$179,2,FALSE)</f>
        <v>payment_type</v>
      </c>
      <c r="E55" t="str">
        <f>VLOOKUP(C55,컬러명!$A$2:$H$179,3,FALSE)</f>
        <v>char</v>
      </c>
      <c r="F55">
        <f>VLOOKUP(C55,컬러명!$A$2:$H$179,4,FALSE)</f>
        <v>2</v>
      </c>
      <c r="G55" t="str">
        <f>VLOOKUP(C55,컬러명!$A$2:$H$179,5,FALSE)</f>
        <v>not null</v>
      </c>
      <c r="I55" t="str">
        <f>VLOOKUP(C55,컬러명!$A$2:$H$179,7,FALSE)</f>
        <v>code</v>
      </c>
      <c r="J55" t="str">
        <f>VLOOKUP(C55,컬러명!$A$2:$H$179,8,FALSE)</f>
        <v>no</v>
      </c>
      <c r="L55">
        <v>11</v>
      </c>
    </row>
    <row r="56" spans="1:13">
      <c r="A56" t="s">
        <v>1178</v>
      </c>
      <c r="B56" t="s">
        <v>1185</v>
      </c>
      <c r="C56" t="s">
        <v>1110</v>
      </c>
      <c r="D56" t="str">
        <f>VLOOKUP(C56,컬러명!$A$2:$H$179,2,FALSE)</f>
        <v>payment_amount</v>
      </c>
      <c r="E56" t="str">
        <f>VLOOKUP(C56,컬러명!$A$2:$H$179,3,FALSE)</f>
        <v>int</v>
      </c>
      <c r="F56" t="str">
        <f>VLOOKUP(C56,컬러명!$A$2:$H$179,4,FALSE)</f>
        <v/>
      </c>
      <c r="G56" t="str">
        <f>VLOOKUP(C56,컬러명!$A$2:$H$179,5,FALSE)</f>
        <v>not null</v>
      </c>
      <c r="H56">
        <f>VLOOKUP(C56,컬러명!$A$2:$H$179,6,FALSE)</f>
        <v>0</v>
      </c>
      <c r="I56" t="str">
        <f>VLOOKUP(C56,컬러명!$A$2:$H$179,7,FALSE)</f>
        <v>number</v>
      </c>
      <c r="J56" t="str">
        <f>VLOOKUP(C56,컬러명!$A$2:$H$179,8,FALSE)</f>
        <v>no</v>
      </c>
      <c r="L56">
        <v>12</v>
      </c>
    </row>
    <row r="57" spans="1:13" s="12" customFormat="1">
      <c r="A57" t="s">
        <v>1178</v>
      </c>
      <c r="B57" t="s">
        <v>1185</v>
      </c>
      <c r="C57" s="12" t="s">
        <v>915</v>
      </c>
      <c r="D57" t="str">
        <f>VLOOKUP(C57,컬러명!$A$2:$H$179,2,FALSE)</f>
        <v>created_at</v>
      </c>
      <c r="E57" t="str">
        <f>VLOOKUP(C57,컬러명!$A$2:$H$179,3,FALSE)</f>
        <v>timestamp</v>
      </c>
      <c r="F57" t="str">
        <f>VLOOKUP(C57,컬러명!$A$2:$H$179,4,FALSE)</f>
        <v/>
      </c>
      <c r="G57"/>
      <c r="H57"/>
      <c r="I57" t="str">
        <f>VLOOKUP(C57,컬러명!$A$2:$H$179,7,FALSE)</f>
        <v>sysdate</v>
      </c>
      <c r="J57" t="str">
        <f>VLOOKUP(C57,컬러명!$A$2:$H$179,8,FALSE)</f>
        <v>create</v>
      </c>
      <c r="K57"/>
      <c r="L57">
        <v>13</v>
      </c>
    </row>
    <row r="58" spans="1:13" s="12" customFormat="1">
      <c r="A58" t="s">
        <v>1178</v>
      </c>
      <c r="B58" t="s">
        <v>1185</v>
      </c>
      <c r="C58" s="12" t="s">
        <v>910</v>
      </c>
      <c r="D58" t="str">
        <f>VLOOKUP(C58,컬러명!$A$2:$H$179,2,FALSE)</f>
        <v>updated_at</v>
      </c>
      <c r="E58" t="str">
        <f>VLOOKUP(C58,컬러명!$A$2:$H$179,3,FALSE)</f>
        <v>timestamp</v>
      </c>
      <c r="F58" t="str">
        <f>VLOOKUP(C58,컬러명!$A$2:$H$179,4,FALSE)</f>
        <v/>
      </c>
      <c r="G58"/>
      <c r="H58"/>
      <c r="I58" t="str">
        <f>VLOOKUP(C58,컬러명!$A$2:$H$179,7,FALSE)</f>
        <v>sysdate</v>
      </c>
      <c r="J58" t="str">
        <f>VLOOKUP(C58,컬러명!$A$2:$H$179,8,FALSE)</f>
        <v>update</v>
      </c>
      <c r="K58"/>
      <c r="L58">
        <v>14</v>
      </c>
    </row>
    <row r="59" spans="1:13">
      <c r="A59" t="s">
        <v>1179</v>
      </c>
      <c r="B59" t="s">
        <v>1064</v>
      </c>
      <c r="C59" t="s">
        <v>1109</v>
      </c>
      <c r="D59" t="str">
        <f>VLOOKUP(C59,컬러명!$A$2:$H$179,2,FALSE)</f>
        <v>user_code</v>
      </c>
      <c r="E59" t="str">
        <f>VLOOKUP(C59,컬러명!$A$2:$H$179,3,FALSE)</f>
        <v>int</v>
      </c>
      <c r="F59" t="str">
        <f>VLOOKUP(C59,컬러명!$A$2:$H$179,4,FALSE)</f>
        <v/>
      </c>
      <c r="G59" t="str">
        <f>VLOOKUP(C59,컬러명!$A$2:$H$179,5,FALSE)</f>
        <v>not null</v>
      </c>
      <c r="I59" t="str">
        <f>VLOOKUP(C59,컬러명!$A$2:$H$179,7,FALSE)</f>
        <v>code</v>
      </c>
      <c r="J59" t="str">
        <f>VLOOKUP(C59,컬러명!$A$2:$H$179,8,FALSE)</f>
        <v>no</v>
      </c>
      <c r="K59">
        <v>1</v>
      </c>
      <c r="L59">
        <v>1</v>
      </c>
      <c r="M59">
        <v>1</v>
      </c>
    </row>
    <row r="60" spans="1:13">
      <c r="A60" t="s">
        <v>1179</v>
      </c>
      <c r="B60" t="s">
        <v>1064</v>
      </c>
      <c r="C60" s="12" t="s">
        <v>901</v>
      </c>
      <c r="D60" t="str">
        <f>VLOOKUP(C60,컬러명!$A$2:$H$179,2,FALSE)</f>
        <v>user_email</v>
      </c>
      <c r="E60" t="str">
        <f>VLOOKUP(C60,컬러명!$A$2:$H$179,3,FALSE)</f>
        <v>varchar</v>
      </c>
      <c r="F60">
        <f>VLOOKUP(C60,컬러명!$A$2:$H$179,4,FALSE)</f>
        <v>100</v>
      </c>
      <c r="G60" t="str">
        <f>VLOOKUP(C60,컬러명!$A$2:$H$179,5,FALSE)</f>
        <v>not null</v>
      </c>
      <c r="I60" t="str">
        <f>VLOOKUP(C60,컬러명!$A$2:$H$179,7,FALSE)</f>
        <v>name</v>
      </c>
      <c r="J60" t="str">
        <f>VLOOKUP(C60,컬러명!$A$2:$H$179,8,FALSE)</f>
        <v>no</v>
      </c>
      <c r="L60">
        <v>2</v>
      </c>
    </row>
    <row r="61" spans="1:13">
      <c r="A61" t="s">
        <v>1179</v>
      </c>
      <c r="B61" t="s">
        <v>1064</v>
      </c>
      <c r="C61" s="12" t="s">
        <v>229</v>
      </c>
      <c r="D61" t="str">
        <f>VLOOKUP(C61,컬러명!$A$2:$H$179,2,FALSE)</f>
        <v>user_name</v>
      </c>
      <c r="E61" t="str">
        <f>VLOOKUP(C61,컬러명!$A$2:$H$179,3,FALSE)</f>
        <v>varchar</v>
      </c>
      <c r="F61">
        <f>VLOOKUP(C61,컬러명!$A$2:$H$179,4,FALSE)</f>
        <v>100</v>
      </c>
      <c r="G61" t="str">
        <f>VLOOKUP(C61,컬러명!$A$2:$H$179,5,FALSE)</f>
        <v>not null</v>
      </c>
      <c r="I61" t="str">
        <f>VLOOKUP(C61,컬러명!$A$2:$H$179,7,FALSE)</f>
        <v>name</v>
      </c>
      <c r="J61" t="str">
        <f>VLOOKUP(C61,컬러명!$A$2:$H$179,8,FALSE)</f>
        <v>no</v>
      </c>
      <c r="L61">
        <v>3</v>
      </c>
    </row>
    <row r="62" spans="1:13">
      <c r="A62" t="s">
        <v>1179</v>
      </c>
      <c r="B62" t="s">
        <v>1064</v>
      </c>
      <c r="C62" s="12" t="s">
        <v>907</v>
      </c>
      <c r="D62" t="str">
        <f>VLOOKUP(C62,컬러명!$A$2:$H$179,2,FALSE)</f>
        <v>user_password</v>
      </c>
      <c r="E62" t="str">
        <f>VLOOKUP(C62,컬러명!$A$2:$H$179,3,FALSE)</f>
        <v>varchar</v>
      </c>
      <c r="F62">
        <f>VLOOKUP(C62,컬러명!$A$2:$H$179,4,FALSE)</f>
        <v>100</v>
      </c>
      <c r="G62" t="str">
        <f>VLOOKUP(C62,컬러명!$A$2:$H$179,5,FALSE)</f>
        <v>not null</v>
      </c>
      <c r="I62" t="str">
        <f>VLOOKUP(C62,컬러명!$A$2:$H$179,7,FALSE)</f>
        <v>name</v>
      </c>
      <c r="J62" t="str">
        <f>VLOOKUP(C62,컬러명!$A$2:$H$179,8,FALSE)</f>
        <v>no</v>
      </c>
      <c r="L62">
        <v>4</v>
      </c>
    </row>
    <row r="63" spans="1:13">
      <c r="A63" t="s">
        <v>1179</v>
      </c>
      <c r="B63" t="s">
        <v>1064</v>
      </c>
      <c r="C63" s="12" t="s">
        <v>905</v>
      </c>
      <c r="D63" t="str">
        <f>VLOOKUP(C63,컬러명!$A$2:$H$179,2,FALSE)</f>
        <v>user_phone_number</v>
      </c>
      <c r="E63" t="str">
        <f>VLOOKUP(C63,컬러명!$A$2:$H$179,3,FALSE)</f>
        <v>varchar</v>
      </c>
      <c r="F63">
        <f>VLOOKUP(C63,컬러명!$A$2:$H$179,4,FALSE)</f>
        <v>20</v>
      </c>
      <c r="G63" t="str">
        <f>VLOOKUP(C63,컬러명!$A$2:$H$179,5,FALSE)</f>
        <v>not null</v>
      </c>
      <c r="I63" t="str">
        <f>VLOOKUP(C63,컬러명!$A$2:$H$179,7,FALSE)</f>
        <v>name</v>
      </c>
      <c r="J63" t="str">
        <f>VLOOKUP(C63,컬러명!$A$2:$H$179,8,FALSE)</f>
        <v>no</v>
      </c>
      <c r="L63">
        <v>5</v>
      </c>
    </row>
    <row r="64" spans="1:13">
      <c r="A64" t="s">
        <v>1179</v>
      </c>
      <c r="B64" t="s">
        <v>1064</v>
      </c>
      <c r="C64" s="12" t="s">
        <v>1063</v>
      </c>
      <c r="D64" t="str">
        <f>VLOOKUP(C64,컬러명!$A$2:$H$179,2,FALSE)</f>
        <v>user_birth_date</v>
      </c>
      <c r="E64" t="str">
        <f>VLOOKUP(C64,컬러명!$A$2:$H$179,3,FALSE)</f>
        <v>char</v>
      </c>
      <c r="F64">
        <f>VLOOKUP(C64,컬러명!$A$2:$H$179,4,FALSE)</f>
        <v>8</v>
      </c>
      <c r="G64" t="str">
        <f>VLOOKUP(C64,컬러명!$A$2:$H$179,5,FALSE)</f>
        <v>not null</v>
      </c>
      <c r="I64" t="str">
        <f>VLOOKUP(C64,컬러명!$A$2:$H$179,7,FALSE)</f>
        <v>date</v>
      </c>
      <c r="J64" t="str">
        <f>VLOOKUP(C64,컬러명!$A$2:$H$179,8,FALSE)</f>
        <v>no</v>
      </c>
      <c r="L64">
        <v>6</v>
      </c>
    </row>
    <row r="65" spans="1:13">
      <c r="A65" t="s">
        <v>1179</v>
      </c>
      <c r="B65" t="s">
        <v>1064</v>
      </c>
      <c r="C65" t="s">
        <v>1094</v>
      </c>
      <c r="D65" t="str">
        <f>VLOOKUP(C65,컬러명!$A$2:$H$179,2,FALSE)</f>
        <v>driver_license_number</v>
      </c>
      <c r="E65" t="str">
        <f>VLOOKUP(C65,컬러명!$A$2:$H$179,3,FALSE)</f>
        <v>varchar</v>
      </c>
      <c r="F65">
        <f>VLOOKUP(C65,컬러명!$A$2:$H$179,4,FALSE)</f>
        <v>50</v>
      </c>
      <c r="G65" t="str">
        <f>VLOOKUP(C65,컬러명!$A$2:$H$179,5,FALSE)</f>
        <v>not null</v>
      </c>
      <c r="I65" t="str">
        <f>VLOOKUP(C65,컬러명!$A$2:$H$179,7,FALSE)</f>
        <v>name</v>
      </c>
      <c r="J65" t="str">
        <f>VLOOKUP(C65,컬러명!$A$2:$H$179,8,FALSE)</f>
        <v>no</v>
      </c>
      <c r="L65">
        <v>7</v>
      </c>
    </row>
    <row r="66" spans="1:13">
      <c r="A66" t="s">
        <v>1179</v>
      </c>
      <c r="B66" t="s">
        <v>1064</v>
      </c>
      <c r="C66" t="s">
        <v>1095</v>
      </c>
      <c r="D66" t="str">
        <f>VLOOKUP(C66,컬러명!$A$2:$H$179,2,FALSE)</f>
        <v>license_expiry_date</v>
      </c>
      <c r="E66" t="str">
        <f>VLOOKUP(C66,컬러명!$A$2:$H$179,3,FALSE)</f>
        <v>char</v>
      </c>
      <c r="F66">
        <f>VLOOKUP(C66,컬러명!$A$2:$H$179,4,FALSE)</f>
        <v>8</v>
      </c>
      <c r="G66" t="str">
        <f>VLOOKUP(C66,컬러명!$A$2:$H$179,5,FALSE)</f>
        <v>not null</v>
      </c>
      <c r="I66" t="str">
        <f>VLOOKUP(C66,컬러명!$A$2:$H$179,7,FALSE)</f>
        <v>date</v>
      </c>
      <c r="J66" t="str">
        <f>VLOOKUP(C66,컬러명!$A$2:$H$179,8,FALSE)</f>
        <v>no</v>
      </c>
      <c r="L66">
        <v>8</v>
      </c>
    </row>
    <row r="67" spans="1:13">
      <c r="A67" t="s">
        <v>1179</v>
      </c>
      <c r="B67" t="s">
        <v>1064</v>
      </c>
      <c r="C67" t="s">
        <v>1096</v>
      </c>
      <c r="D67" t="str">
        <f>VLOOKUP(C67,컬러명!$A$2:$H$179,2,FALSE)</f>
        <v>license_issue_date</v>
      </c>
      <c r="E67" t="str">
        <f>VLOOKUP(C67,컬러명!$A$2:$H$179,3,FALSE)</f>
        <v>char</v>
      </c>
      <c r="F67">
        <f>VLOOKUP(C67,컬러명!$A$2:$H$179,4,FALSE)</f>
        <v>8</v>
      </c>
      <c r="G67" t="str">
        <f>VLOOKUP(C67,컬러명!$A$2:$H$179,5,FALSE)</f>
        <v>not null</v>
      </c>
      <c r="I67" t="str">
        <f>VLOOKUP(C67,컬러명!$A$2:$H$179,7,FALSE)</f>
        <v>date</v>
      </c>
      <c r="J67" t="str">
        <f>VLOOKUP(C67,컬러명!$A$2:$H$179,8,FALSE)</f>
        <v>no</v>
      </c>
      <c r="L67">
        <v>9</v>
      </c>
    </row>
    <row r="68" spans="1:13">
      <c r="A68" t="s">
        <v>1179</v>
      </c>
      <c r="B68" t="s">
        <v>1064</v>
      </c>
      <c r="C68" s="12" t="s">
        <v>230</v>
      </c>
      <c r="D68" t="str">
        <f>VLOOKUP(C68,컬러명!$A$2:$H$179,2,FALSE)</f>
        <v>user_category</v>
      </c>
      <c r="E68" t="str">
        <f>VLOOKUP(C68,컬러명!$A$2:$H$179,3,FALSE)</f>
        <v>char</v>
      </c>
      <c r="F68">
        <f>VLOOKUP(C68,컬러명!$A$2:$H$179,4,FALSE)</f>
        <v>1</v>
      </c>
      <c r="G68" t="str">
        <f>VLOOKUP(C68,컬러명!$A$2:$H$179,5,FALSE)</f>
        <v>not null</v>
      </c>
      <c r="I68" t="str">
        <f>VLOOKUP(C68,컬러명!$A$2:$H$179,7,FALSE)</f>
        <v>name</v>
      </c>
      <c r="J68" t="str">
        <f>VLOOKUP(C68,컬러명!$A$2:$H$179,8,FALSE)</f>
        <v>no</v>
      </c>
      <c r="L68">
        <v>10</v>
      </c>
    </row>
    <row r="69" spans="1:13">
      <c r="A69" t="s">
        <v>1179</v>
      </c>
      <c r="B69" t="s">
        <v>1064</v>
      </c>
      <c r="C69" s="12" t="s">
        <v>231</v>
      </c>
      <c r="D69" t="str">
        <f>VLOOKUP(C69,컬러명!$A$2:$H$179,2,FALSE)</f>
        <v>usage_status</v>
      </c>
      <c r="E69" t="str">
        <f>VLOOKUP(C69,컬러명!$A$2:$H$179,3,FALSE)</f>
        <v>char</v>
      </c>
      <c r="F69">
        <f>VLOOKUP(C69,컬러명!$A$2:$H$179,4,FALSE)</f>
        <v>1</v>
      </c>
      <c r="G69" t="str">
        <f>VLOOKUP(C69,컬러명!$A$2:$H$179,5,FALSE)</f>
        <v>not null</v>
      </c>
      <c r="I69" t="str">
        <f>VLOOKUP(C69,컬러명!$A$2:$H$179,7,FALSE)</f>
        <v>name</v>
      </c>
      <c r="J69" t="str">
        <f>VLOOKUP(C69,컬러명!$A$2:$H$179,8,FALSE)</f>
        <v>no</v>
      </c>
      <c r="L69">
        <v>11</v>
      </c>
    </row>
    <row r="70" spans="1:13" s="12" customFormat="1">
      <c r="A70" t="s">
        <v>1179</v>
      </c>
      <c r="B70" t="s">
        <v>1064</v>
      </c>
      <c r="C70" s="12" t="s">
        <v>915</v>
      </c>
      <c r="D70" t="str">
        <f>VLOOKUP(C70,컬러명!$A$2:$H$179,2,FALSE)</f>
        <v>created_at</v>
      </c>
      <c r="E70" t="str">
        <f>VLOOKUP(C70,컬러명!$A$2:$H$179,3,FALSE)</f>
        <v>timestamp</v>
      </c>
      <c r="F70" t="str">
        <f>VLOOKUP(C70,컬러명!$A$2:$H$179,4,FALSE)</f>
        <v/>
      </c>
      <c r="G70"/>
      <c r="H70"/>
      <c r="I70" t="str">
        <f>VLOOKUP(C70,컬러명!$A$2:$H$179,7,FALSE)</f>
        <v>sysdate</v>
      </c>
      <c r="J70" t="str">
        <f>VLOOKUP(C70,컬러명!$A$2:$H$179,8,FALSE)</f>
        <v>create</v>
      </c>
      <c r="K70"/>
      <c r="L70">
        <v>12</v>
      </c>
    </row>
    <row r="71" spans="1:13" s="12" customFormat="1">
      <c r="A71" t="s">
        <v>1179</v>
      </c>
      <c r="B71" t="s">
        <v>1064</v>
      </c>
      <c r="C71" s="12" t="s">
        <v>910</v>
      </c>
      <c r="D71" t="str">
        <f>VLOOKUP(C71,컬러명!$A$2:$H$179,2,FALSE)</f>
        <v>updated_at</v>
      </c>
      <c r="E71" t="str">
        <f>VLOOKUP(C71,컬러명!$A$2:$H$179,3,FALSE)</f>
        <v>timestamp</v>
      </c>
      <c r="F71" t="str">
        <f>VLOOKUP(C71,컬러명!$A$2:$H$179,4,FALSE)</f>
        <v/>
      </c>
      <c r="G71"/>
      <c r="H71"/>
      <c r="I71" t="str">
        <f>VLOOKUP(C71,컬러명!$A$2:$H$179,7,FALSE)</f>
        <v>sysdate</v>
      </c>
      <c r="J71" t="str">
        <f>VLOOKUP(C71,컬러명!$A$2:$H$179,8,FALSE)</f>
        <v>update</v>
      </c>
      <c r="K71"/>
      <c r="L71">
        <v>13</v>
      </c>
    </row>
    <row r="72" spans="1:13">
      <c r="A72" t="s">
        <v>1180</v>
      </c>
      <c r="B72" t="s">
        <v>1235</v>
      </c>
      <c r="C72" t="s">
        <v>1111</v>
      </c>
      <c r="D72" t="str">
        <f>VLOOKUP(C72,컬러명!$A$2:$H$179,2,FALSE)</f>
        <v>admin_code</v>
      </c>
      <c r="E72" t="str">
        <f>VLOOKUP(C72,컬러명!$A$2:$H$179,3,FALSE)</f>
        <v>int</v>
      </c>
      <c r="F72" t="str">
        <f>VLOOKUP(C72,컬러명!$A$2:$H$179,4,FALSE)</f>
        <v/>
      </c>
      <c r="G72" t="str">
        <f>VLOOKUP(C72,컬러명!$A$2:$H$179,5,FALSE)</f>
        <v>not null</v>
      </c>
      <c r="I72" t="str">
        <f>VLOOKUP(C72,컬러명!$A$2:$H$179,7,FALSE)</f>
        <v>code</v>
      </c>
      <c r="J72" t="str">
        <f>VLOOKUP(C72,컬러명!$A$2:$H$179,8,FALSE)</f>
        <v>no</v>
      </c>
      <c r="K72">
        <v>1</v>
      </c>
      <c r="L72">
        <v>1</v>
      </c>
      <c r="M72">
        <v>1</v>
      </c>
    </row>
    <row r="73" spans="1:13">
      <c r="A73" t="s">
        <v>1180</v>
      </c>
      <c r="B73" t="s">
        <v>1235</v>
      </c>
      <c r="C73" t="s">
        <v>1112</v>
      </c>
      <c r="D73" t="str">
        <f>VLOOKUP(C73,컬러명!$A$2:$H$179,2,FALSE)</f>
        <v>admin_id</v>
      </c>
      <c r="E73" t="str">
        <f>VLOOKUP(C73,컬러명!$A$2:$H$179,3,FALSE)</f>
        <v>varchar</v>
      </c>
      <c r="F73">
        <f>VLOOKUP(C73,컬러명!$A$2:$H$179,4,FALSE)</f>
        <v>50</v>
      </c>
      <c r="G73" t="str">
        <f>VLOOKUP(C73,컬러명!$A$2:$H$179,5,FALSE)</f>
        <v>not null</v>
      </c>
      <c r="I73" t="str">
        <f>VLOOKUP(C73,컬러명!$A$2:$H$179,7,FALSE)</f>
        <v>name</v>
      </c>
      <c r="J73" t="str">
        <f>VLOOKUP(C73,컬러명!$A$2:$H$179,8,FALSE)</f>
        <v>no</v>
      </c>
      <c r="L73">
        <v>2</v>
      </c>
    </row>
    <row r="74" spans="1:13">
      <c r="A74" t="s">
        <v>1180</v>
      </c>
      <c r="B74" t="s">
        <v>1235</v>
      </c>
      <c r="C74" t="s">
        <v>1113</v>
      </c>
      <c r="D74" t="str">
        <f>VLOOKUP(C74,컬러명!$A$2:$H$179,2,FALSE)</f>
        <v>admin_password</v>
      </c>
      <c r="E74" t="str">
        <f>VLOOKUP(C74,컬러명!$A$2:$H$179,3,FALSE)</f>
        <v>varchar</v>
      </c>
      <c r="F74">
        <f>VLOOKUP(C74,컬러명!$A$2:$H$179,4,FALSE)</f>
        <v>100</v>
      </c>
      <c r="G74" t="str">
        <f>VLOOKUP(C74,컬러명!$A$2:$H$179,5,FALSE)</f>
        <v>not null</v>
      </c>
      <c r="I74" t="str">
        <f>VLOOKUP(C74,컬러명!$A$2:$H$179,7,FALSE)</f>
        <v>name</v>
      </c>
      <c r="J74" t="str">
        <f>VLOOKUP(C74,컬러명!$A$2:$H$179,8,FALSE)</f>
        <v>no</v>
      </c>
      <c r="L74">
        <v>3</v>
      </c>
    </row>
    <row r="75" spans="1:13">
      <c r="A75" t="s">
        <v>1180</v>
      </c>
      <c r="B75" t="s">
        <v>1235</v>
      </c>
      <c r="C75" t="s">
        <v>1120</v>
      </c>
      <c r="D75" t="str">
        <f>VLOOKUP(C75,컬러명!$A$2:$H$179,2,FALSE)</f>
        <v>admin_name</v>
      </c>
      <c r="E75" t="str">
        <f>VLOOKUP(C75,컬러명!$A$2:$H$179,3,FALSE)</f>
        <v>varchar</v>
      </c>
      <c r="F75">
        <f>VLOOKUP(C75,컬러명!$A$2:$H$179,4,FALSE)</f>
        <v>100</v>
      </c>
      <c r="G75" t="str">
        <f>VLOOKUP(C75,컬러명!$A$2:$H$179,5,FALSE)</f>
        <v>not null</v>
      </c>
      <c r="I75" t="str">
        <f>VLOOKUP(C75,컬러명!$A$2:$H$179,7,FALSE)</f>
        <v>name</v>
      </c>
      <c r="J75" t="str">
        <f>VLOOKUP(C75,컬러명!$A$2:$H$179,8,FALSE)</f>
        <v>no</v>
      </c>
      <c r="L75">
        <v>4</v>
      </c>
    </row>
    <row r="76" spans="1:13">
      <c r="A76" t="s">
        <v>1180</v>
      </c>
      <c r="B76" t="s">
        <v>1235</v>
      </c>
      <c r="C76" t="s">
        <v>1114</v>
      </c>
      <c r="D76" t="str">
        <f>VLOOKUP(C76,컬러명!$A$2:$H$179,2,FALSE)</f>
        <v>admin_privileges</v>
      </c>
      <c r="E76" t="str">
        <f>VLOOKUP(C76,컬러명!$A$2:$H$179,3,FALSE)</f>
        <v>varchar</v>
      </c>
      <c r="F76">
        <f>VLOOKUP(C76,컬러명!$A$2:$H$179,4,FALSE)</f>
        <v>10</v>
      </c>
      <c r="G76" t="str">
        <f>VLOOKUP(C76,컬러명!$A$2:$H$179,5,FALSE)</f>
        <v>not null</v>
      </c>
      <c r="I76" t="str">
        <f>VLOOKUP(C76,컬러명!$A$2:$H$179,7,FALSE)</f>
        <v>name</v>
      </c>
      <c r="J76" t="str">
        <f>VLOOKUP(C76,컬러명!$A$2:$H$179,8,FALSE)</f>
        <v>no</v>
      </c>
      <c r="L76">
        <v>5</v>
      </c>
    </row>
    <row r="77" spans="1:13">
      <c r="A77" t="s">
        <v>1180</v>
      </c>
      <c r="B77" t="s">
        <v>1235</v>
      </c>
      <c r="C77" t="s">
        <v>1115</v>
      </c>
      <c r="D77" t="str">
        <f>VLOOKUP(C77,컬러명!$A$2:$H$179,2,FALSE)</f>
        <v>usage_status</v>
      </c>
      <c r="E77" t="str">
        <f>VLOOKUP(C77,컬러명!$A$2:$H$179,3,FALSE)</f>
        <v>char</v>
      </c>
      <c r="F77">
        <f>VLOOKUP(C77,컬러명!$A$2:$H$179,4,FALSE)</f>
        <v>1</v>
      </c>
      <c r="G77" t="str">
        <f>VLOOKUP(C77,컬러명!$A$2:$H$179,5,FALSE)</f>
        <v>not null</v>
      </c>
      <c r="I77" t="str">
        <f>VLOOKUP(C77,컬러명!$A$2:$H$179,7,FALSE)</f>
        <v>name</v>
      </c>
      <c r="J77" t="str">
        <f>VLOOKUP(C77,컬러명!$A$2:$H$179,8,FALSE)</f>
        <v>no</v>
      </c>
      <c r="L77">
        <v>6</v>
      </c>
    </row>
    <row r="78" spans="1:13" s="12" customFormat="1">
      <c r="A78" t="s">
        <v>1180</v>
      </c>
      <c r="B78" t="s">
        <v>1235</v>
      </c>
      <c r="C78" s="12" t="s">
        <v>915</v>
      </c>
      <c r="D78" t="str">
        <f>VLOOKUP(C78,컬러명!$A$2:$H$179,2,FALSE)</f>
        <v>created_at</v>
      </c>
      <c r="E78" t="str">
        <f>VLOOKUP(C78,컬러명!$A$2:$H$179,3,FALSE)</f>
        <v>timestamp</v>
      </c>
      <c r="F78" t="str">
        <f>VLOOKUP(C78,컬러명!$A$2:$H$179,4,FALSE)</f>
        <v/>
      </c>
      <c r="G78"/>
      <c r="H78"/>
      <c r="I78" t="str">
        <f>VLOOKUP(C78,컬러명!$A$2:$H$179,7,FALSE)</f>
        <v>sysdate</v>
      </c>
      <c r="J78" t="str">
        <f>VLOOKUP(C78,컬러명!$A$2:$H$179,8,FALSE)</f>
        <v>create</v>
      </c>
      <c r="K78"/>
      <c r="L78">
        <v>7</v>
      </c>
    </row>
    <row r="79" spans="1:13" s="12" customFormat="1">
      <c r="A79" t="s">
        <v>1180</v>
      </c>
      <c r="B79" t="s">
        <v>1235</v>
      </c>
      <c r="C79" s="12" t="s">
        <v>910</v>
      </c>
      <c r="D79" t="str">
        <f>VLOOKUP(C79,컬러명!$A$2:$H$179,2,FALSE)</f>
        <v>updated_at</v>
      </c>
      <c r="E79" t="str">
        <f>VLOOKUP(C79,컬러명!$A$2:$H$179,3,FALSE)</f>
        <v>timestamp</v>
      </c>
      <c r="F79" t="str">
        <f>VLOOKUP(C79,컬러명!$A$2:$H$179,4,FALSE)</f>
        <v/>
      </c>
      <c r="G79"/>
      <c r="H79"/>
      <c r="I79" t="str">
        <f>VLOOKUP(C79,컬러명!$A$2:$H$179,7,FALSE)</f>
        <v>sysdate</v>
      </c>
      <c r="J79" t="str">
        <f>VLOOKUP(C79,컬러명!$A$2:$H$179,8,FALSE)</f>
        <v>update</v>
      </c>
      <c r="K79"/>
      <c r="L79">
        <v>8</v>
      </c>
    </row>
    <row r="80" spans="1:13">
      <c r="A80" s="12" t="s">
        <v>236</v>
      </c>
      <c r="B80" s="12" t="s">
        <v>923</v>
      </c>
      <c r="C80" s="12" t="s">
        <v>232</v>
      </c>
      <c r="D80" t="str">
        <f>VLOOKUP(C80,컬러명!$A$2:$H$179,2,FALSE)</f>
        <v>menu_code</v>
      </c>
      <c r="E80" t="str">
        <f>VLOOKUP(C80,컬러명!$A$2:$H$179,3,FALSE)</f>
        <v>int</v>
      </c>
      <c r="F80" t="str">
        <f>VLOOKUP(C80,컬러명!$A$2:$H$179,4,FALSE)</f>
        <v/>
      </c>
      <c r="G80" t="str">
        <f>VLOOKUP(C80,컬러명!$A$2:$H$179,5,FALSE)</f>
        <v>not null</v>
      </c>
      <c r="I80" t="str">
        <f>VLOOKUP(C80,컬러명!$A$2:$H$179,7,FALSE)</f>
        <v>code</v>
      </c>
      <c r="J80" t="str">
        <f>VLOOKUP(C80,컬러명!$A$2:$H$179,8,FALSE)</f>
        <v>no</v>
      </c>
      <c r="K80">
        <v>1</v>
      </c>
      <c r="L80">
        <v>1</v>
      </c>
      <c r="M80">
        <v>1</v>
      </c>
    </row>
    <row r="81" spans="1:13">
      <c r="A81" s="12" t="s">
        <v>236</v>
      </c>
      <c r="B81" s="12" t="s">
        <v>923</v>
      </c>
      <c r="C81" s="12" t="s">
        <v>924</v>
      </c>
      <c r="D81" t="str">
        <f>VLOOKUP(C81,컬러명!$A$2:$H$179,2,FALSE)</f>
        <v>menu_kind</v>
      </c>
      <c r="E81" t="str">
        <f>VLOOKUP(C81,컬러명!$A$2:$H$179,3,FALSE)</f>
        <v>char</v>
      </c>
      <c r="F81">
        <f>VLOOKUP(C81,컬러명!$A$2:$H$179,4,FALSE)</f>
        <v>1</v>
      </c>
      <c r="G81" t="str">
        <f>VLOOKUP(C81,컬러명!$A$2:$H$179,5,FALSE)</f>
        <v>not null</v>
      </c>
      <c r="I81" t="str">
        <f>VLOOKUP(C81,컬러명!$A$2:$H$179,7,FALSE)</f>
        <v>code</v>
      </c>
      <c r="J81" t="str">
        <f>VLOOKUP(C81,컬러명!$A$2:$H$179,8,FALSE)</f>
        <v>no</v>
      </c>
      <c r="L81">
        <v>2</v>
      </c>
    </row>
    <row r="82" spans="1:13">
      <c r="A82" s="12" t="s">
        <v>236</v>
      </c>
      <c r="B82" s="12" t="s">
        <v>923</v>
      </c>
      <c r="C82" s="12" t="s">
        <v>925</v>
      </c>
      <c r="D82" t="str">
        <f>VLOOKUP(C82,컬러명!$A$2:$H$179,2,FALSE)</f>
        <v>menu_main</v>
      </c>
      <c r="E82" t="str">
        <f>VLOOKUP(C82,컬러명!$A$2:$H$179,3,FALSE)</f>
        <v>char</v>
      </c>
      <c r="F82">
        <f>VLOOKUP(C82,컬러명!$A$2:$H$179,4,FALSE)</f>
        <v>2</v>
      </c>
      <c r="G82" t="str">
        <f>VLOOKUP(C82,컬러명!$A$2:$H$179,5,FALSE)</f>
        <v>not null</v>
      </c>
      <c r="I82" t="str">
        <f>VLOOKUP(C82,컬러명!$A$2:$H$179,7,FALSE)</f>
        <v>code</v>
      </c>
      <c r="J82" t="str">
        <f>VLOOKUP(C82,컬러명!$A$2:$H$179,8,FALSE)</f>
        <v>no</v>
      </c>
      <c r="L82">
        <v>3</v>
      </c>
    </row>
    <row r="83" spans="1:13">
      <c r="A83" s="12" t="s">
        <v>236</v>
      </c>
      <c r="B83" s="12" t="s">
        <v>923</v>
      </c>
      <c r="C83" s="12" t="s">
        <v>926</v>
      </c>
      <c r="D83" t="str">
        <f>VLOOKUP(C83,컬러명!$A$2:$H$179,2,FALSE)</f>
        <v>menu_sub</v>
      </c>
      <c r="E83" t="str">
        <f>VLOOKUP(C83,컬러명!$A$2:$H$179,3,FALSE)</f>
        <v>char</v>
      </c>
      <c r="F83">
        <f>VLOOKUP(C83,컬러명!$A$2:$H$179,4,FALSE)</f>
        <v>2</v>
      </c>
      <c r="G83" t="str">
        <f>VLOOKUP(C83,컬러명!$A$2:$H$179,5,FALSE)</f>
        <v>not null</v>
      </c>
      <c r="I83" t="str">
        <f>VLOOKUP(C83,컬러명!$A$2:$H$179,7,FALSE)</f>
        <v>code</v>
      </c>
      <c r="J83" t="str">
        <f>VLOOKUP(C83,컬러명!$A$2:$H$179,8,FALSE)</f>
        <v>no</v>
      </c>
      <c r="L83">
        <v>4</v>
      </c>
    </row>
    <row r="84" spans="1:13">
      <c r="A84" s="12" t="s">
        <v>236</v>
      </c>
      <c r="B84" s="12" t="s">
        <v>923</v>
      </c>
      <c r="C84" s="12" t="s">
        <v>927</v>
      </c>
      <c r="D84" t="str">
        <f>VLOOKUP(C84,컬러명!$A$2:$H$179,2,FALSE)</f>
        <v>menu_small</v>
      </c>
      <c r="E84" t="str">
        <f>VLOOKUP(C84,컬러명!$A$2:$H$179,3,FALSE)</f>
        <v>char</v>
      </c>
      <c r="F84">
        <f>VLOOKUP(C84,컬러명!$A$2:$H$179,4,FALSE)</f>
        <v>2</v>
      </c>
      <c r="G84" t="str">
        <f>VLOOKUP(C84,컬러명!$A$2:$H$179,5,FALSE)</f>
        <v>not null</v>
      </c>
      <c r="I84" t="str">
        <f>VLOOKUP(C84,컬러명!$A$2:$H$179,7,FALSE)</f>
        <v>code</v>
      </c>
      <c r="J84" t="str">
        <f>VLOOKUP(C84,컬러명!$A$2:$H$179,8,FALSE)</f>
        <v>no</v>
      </c>
      <c r="L84">
        <v>5</v>
      </c>
    </row>
    <row r="85" spans="1:13">
      <c r="A85" s="12" t="s">
        <v>236</v>
      </c>
      <c r="B85" s="12" t="s">
        <v>923</v>
      </c>
      <c r="C85" s="12" t="s">
        <v>330</v>
      </c>
      <c r="D85" t="str">
        <f>VLOOKUP(C85,컬러명!$A$2:$H$179,2,FALSE)</f>
        <v>menu_name</v>
      </c>
      <c r="E85" t="str">
        <f>VLOOKUP(C85,컬러명!$A$2:$H$179,3,FALSE)</f>
        <v>varchar</v>
      </c>
      <c r="F85">
        <f>VLOOKUP(C85,컬러명!$A$2:$H$179,4,FALSE)</f>
        <v>100</v>
      </c>
      <c r="G85" t="str">
        <f>VLOOKUP(C85,컬러명!$A$2:$H$179,5,FALSE)</f>
        <v>not null</v>
      </c>
      <c r="I85" t="str">
        <f>VLOOKUP(C85,컬러명!$A$2:$H$179,7,FALSE)</f>
        <v>name</v>
      </c>
      <c r="J85" t="str">
        <f>VLOOKUP(C85,컬러명!$A$2:$H$179,8,FALSE)</f>
        <v>no</v>
      </c>
      <c r="L85">
        <v>6</v>
      </c>
    </row>
    <row r="86" spans="1:13">
      <c r="A86" s="12" t="s">
        <v>236</v>
      </c>
      <c r="B86" s="12" t="s">
        <v>923</v>
      </c>
      <c r="C86" s="12" t="s">
        <v>929</v>
      </c>
      <c r="D86" t="str">
        <f>VLOOKUP(C86,컬러명!$A$2:$H$179,2,FALSE)</f>
        <v>menu_type</v>
      </c>
      <c r="E86" t="str">
        <f>VLOOKUP(C86,컬러명!$A$2:$H$179,3,FALSE)</f>
        <v>char</v>
      </c>
      <c r="F86">
        <f>VLOOKUP(C86,컬러명!$A$2:$H$179,4,FALSE)</f>
        <v>1</v>
      </c>
      <c r="G86" t="str">
        <f>VLOOKUP(C86,컬러명!$A$2:$H$179,5,FALSE)</f>
        <v>not null</v>
      </c>
      <c r="I86" t="str">
        <f>VLOOKUP(C86,컬러명!$A$2:$H$179,7,FALSE)</f>
        <v>code</v>
      </c>
      <c r="J86" t="str">
        <f>VLOOKUP(C86,컬러명!$A$2:$H$179,8,FALSE)</f>
        <v>no</v>
      </c>
      <c r="L86">
        <v>7</v>
      </c>
    </row>
    <row r="87" spans="1:13">
      <c r="A87" s="12" t="s">
        <v>236</v>
      </c>
      <c r="B87" s="12" t="s">
        <v>923</v>
      </c>
      <c r="C87" s="12" t="s">
        <v>931</v>
      </c>
      <c r="D87" t="str">
        <f>VLOOKUP(C87,컬러명!$A$2:$H$179,2,FALSE)</f>
        <v>menu_icon</v>
      </c>
      <c r="E87" t="str">
        <f>VLOOKUP(C87,컬러명!$A$2:$H$179,3,FALSE)</f>
        <v>varchar</v>
      </c>
      <c r="F87">
        <f>VLOOKUP(C87,컬러명!$A$2:$H$179,4,FALSE)</f>
        <v>100</v>
      </c>
      <c r="I87" t="str">
        <f>VLOOKUP(C87,컬러명!$A$2:$H$179,7,FALSE)</f>
        <v>name</v>
      </c>
      <c r="J87" t="str">
        <f>VLOOKUP(C87,컬러명!$A$2:$H$179,8,FALSE)</f>
        <v>no</v>
      </c>
      <c r="L87">
        <v>8</v>
      </c>
    </row>
    <row r="88" spans="1:13">
      <c r="A88" s="12" t="s">
        <v>236</v>
      </c>
      <c r="B88" s="12" t="s">
        <v>923</v>
      </c>
      <c r="C88" s="12" t="s">
        <v>933</v>
      </c>
      <c r="D88" t="str">
        <f>VLOOKUP(C88,컬러명!$A$2:$H$179,2,FALSE)</f>
        <v>menu_component</v>
      </c>
      <c r="E88" t="str">
        <f>VLOOKUP(C88,컬러명!$A$2:$H$179,3,FALSE)</f>
        <v>varchar</v>
      </c>
      <c r="F88">
        <f>VLOOKUP(C88,컬러명!$A$2:$H$179,4,FALSE)</f>
        <v>100</v>
      </c>
      <c r="I88" t="str">
        <f>VLOOKUP(C88,컬러명!$A$2:$H$179,7,FALSE)</f>
        <v>name</v>
      </c>
      <c r="J88" t="str">
        <f>VLOOKUP(C88,컬러명!$A$2:$H$179,8,FALSE)</f>
        <v>no</v>
      </c>
      <c r="L88">
        <v>9</v>
      </c>
    </row>
    <row r="89" spans="1:13">
      <c r="A89" s="12" t="s">
        <v>236</v>
      </c>
      <c r="B89" s="12" t="s">
        <v>923</v>
      </c>
      <c r="C89" s="12" t="s">
        <v>915</v>
      </c>
      <c r="D89" t="str">
        <f>VLOOKUP(C89,컬러명!$A$2:$H$179,2,FALSE)</f>
        <v>created_at</v>
      </c>
      <c r="E89" t="str">
        <f>VLOOKUP(C89,컬러명!$A$2:$H$179,3,FALSE)</f>
        <v>timestamp</v>
      </c>
      <c r="F89" t="str">
        <f>VLOOKUP(C89,컬러명!$A$2:$H$179,4,FALSE)</f>
        <v/>
      </c>
      <c r="I89" t="str">
        <f>VLOOKUP(C89,컬러명!$A$2:$H$179,7,FALSE)</f>
        <v>sysdate</v>
      </c>
      <c r="J89" t="str">
        <f>VLOOKUP(C89,컬러명!$A$2:$H$179,8,FALSE)</f>
        <v>create</v>
      </c>
      <c r="L89">
        <v>10</v>
      </c>
    </row>
    <row r="90" spans="1:13">
      <c r="A90" s="12" t="s">
        <v>236</v>
      </c>
      <c r="B90" s="12" t="s">
        <v>923</v>
      </c>
      <c r="C90" s="12" t="s">
        <v>910</v>
      </c>
      <c r="D90" t="str">
        <f>VLOOKUP(C90,컬러명!$A$2:$H$179,2,FALSE)</f>
        <v>updated_at</v>
      </c>
      <c r="E90" t="str">
        <f>VLOOKUP(C90,컬러명!$A$2:$H$179,3,FALSE)</f>
        <v>timestamp</v>
      </c>
      <c r="F90" t="str">
        <f>VLOOKUP(C90,컬러명!$A$2:$H$179,4,FALSE)</f>
        <v/>
      </c>
      <c r="I90" t="str">
        <f>VLOOKUP(C90,컬러명!$A$2:$H$179,7,FALSE)</f>
        <v>sysdate</v>
      </c>
      <c r="J90" t="str">
        <f>VLOOKUP(C90,컬러명!$A$2:$H$179,8,FALSE)</f>
        <v>update</v>
      </c>
      <c r="L90">
        <v>11</v>
      </c>
    </row>
    <row r="91" spans="1:13">
      <c r="A91" s="12" t="s">
        <v>936</v>
      </c>
      <c r="B91" s="12" t="s">
        <v>937</v>
      </c>
      <c r="C91" s="12" t="s">
        <v>938</v>
      </c>
      <c r="D91" t="str">
        <f>VLOOKUP(C91,컬러명!$A$2:$H$179,2,FALSE)</f>
        <v>common_kind_code</v>
      </c>
      <c r="E91" t="str">
        <f>VLOOKUP(C91,컬러명!$A$2:$H$179,3,FALSE)</f>
        <v>varchar</v>
      </c>
      <c r="F91">
        <f>VLOOKUP(C91,컬러명!$A$2:$H$179,4,FALSE)</f>
        <v>20</v>
      </c>
      <c r="G91" t="str">
        <f>VLOOKUP(C91,컬러명!$A$2:$H$179,5,FALSE)</f>
        <v>not null</v>
      </c>
      <c r="I91" t="str">
        <f>VLOOKUP(C91,컬러명!$A$2:$H$179,7,FALSE)</f>
        <v>code</v>
      </c>
      <c r="J91" t="str">
        <f>VLOOKUP(C91,컬러명!$A$2:$H$179,8,FALSE)</f>
        <v>no</v>
      </c>
      <c r="L91">
        <v>1</v>
      </c>
      <c r="M91">
        <v>1</v>
      </c>
    </row>
    <row r="92" spans="1:13">
      <c r="A92" s="12" t="s">
        <v>936</v>
      </c>
      <c r="B92" s="12" t="s">
        <v>937</v>
      </c>
      <c r="C92" s="12" t="s">
        <v>940</v>
      </c>
      <c r="D92" t="str">
        <f>VLOOKUP(C92,컬러명!$A$2:$H$179,2,FALSE)</f>
        <v>common_code</v>
      </c>
      <c r="E92" t="str">
        <f>VLOOKUP(C92,컬러명!$A$2:$H$179,3,FALSE)</f>
        <v>varchar</v>
      </c>
      <c r="F92">
        <f>VLOOKUP(C92,컬러명!$A$2:$H$179,4,FALSE)</f>
        <v>2</v>
      </c>
      <c r="G92" t="str">
        <f>VLOOKUP(C92,컬러명!$A$2:$H$179,5,FALSE)</f>
        <v>not null</v>
      </c>
      <c r="I92" t="str">
        <f>VLOOKUP(C92,컬러명!$A$2:$H$179,7,FALSE)</f>
        <v>code</v>
      </c>
      <c r="J92" t="str">
        <f>VLOOKUP(C92,컬러명!$A$2:$H$179,8,FALSE)</f>
        <v>no</v>
      </c>
      <c r="L92">
        <v>2</v>
      </c>
      <c r="M92">
        <v>2</v>
      </c>
    </row>
    <row r="93" spans="1:13">
      <c r="A93" s="12" t="s">
        <v>936</v>
      </c>
      <c r="B93" s="12" t="s">
        <v>937</v>
      </c>
      <c r="C93" s="12" t="s">
        <v>942</v>
      </c>
      <c r="D93" t="str">
        <f>VLOOKUP(C93,컬러명!$A$2:$H$179,2,FALSE)</f>
        <v>common_name</v>
      </c>
      <c r="E93" t="str">
        <f>VLOOKUP(C93,컬러명!$A$2:$H$179,3,FALSE)</f>
        <v>varchar</v>
      </c>
      <c r="F93">
        <f>VLOOKUP(C93,컬러명!$A$2:$H$179,4,FALSE)</f>
        <v>200</v>
      </c>
      <c r="G93" t="str">
        <f>VLOOKUP(C93,컬러명!$A$2:$H$179,5,FALSE)</f>
        <v>not null</v>
      </c>
      <c r="I93" t="str">
        <f>VLOOKUP(C93,컬러명!$A$2:$H$179,7,FALSE)</f>
        <v>name</v>
      </c>
      <c r="J93" t="str">
        <f>VLOOKUP(C93,컬러명!$A$2:$H$179,8,FALSE)</f>
        <v>no</v>
      </c>
      <c r="L93">
        <v>3</v>
      </c>
    </row>
    <row r="94" spans="1:13">
      <c r="A94" s="12" t="s">
        <v>936</v>
      </c>
      <c r="B94" s="12" t="s">
        <v>937</v>
      </c>
      <c r="C94" s="12" t="s">
        <v>915</v>
      </c>
      <c r="D94" t="str">
        <f>VLOOKUP(C94,컬러명!$A$2:$H$179,2,FALSE)</f>
        <v>created_at</v>
      </c>
      <c r="E94" t="str">
        <f>VLOOKUP(C94,컬러명!$A$2:$H$179,3,FALSE)</f>
        <v>timestamp</v>
      </c>
      <c r="F94" t="str">
        <f>VLOOKUP(C94,컬러명!$A$2:$H$179,4,FALSE)</f>
        <v/>
      </c>
      <c r="I94" t="str">
        <f>VLOOKUP(C94,컬러명!$A$2:$H$179,7,FALSE)</f>
        <v>sysdate</v>
      </c>
      <c r="J94" t="str">
        <f>VLOOKUP(C94,컬러명!$A$2:$H$179,8,FALSE)</f>
        <v>create</v>
      </c>
      <c r="L94">
        <v>4</v>
      </c>
    </row>
    <row r="95" spans="1:13">
      <c r="A95" s="12" t="s">
        <v>936</v>
      </c>
      <c r="B95" s="12" t="s">
        <v>937</v>
      </c>
      <c r="C95" s="12" t="s">
        <v>910</v>
      </c>
      <c r="D95" t="str">
        <f>VLOOKUP(C95,컬러명!$A$2:$H$179,2,FALSE)</f>
        <v>updated_at</v>
      </c>
      <c r="E95" t="str">
        <f>VLOOKUP(C95,컬러명!$A$2:$H$179,3,FALSE)</f>
        <v>timestamp</v>
      </c>
      <c r="F95" t="str">
        <f>VLOOKUP(C95,컬러명!$A$2:$H$179,4,FALSE)</f>
        <v/>
      </c>
      <c r="I95" t="str">
        <f>VLOOKUP(C95,컬러명!$A$2:$H$179,7,FALSE)</f>
        <v>sysdate</v>
      </c>
      <c r="J95" t="str">
        <f>VLOOKUP(C95,컬러명!$A$2:$H$179,8,FALSE)</f>
        <v>update</v>
      </c>
      <c r="L95">
        <v>5</v>
      </c>
    </row>
    <row r="96" spans="1:13">
      <c r="A96" s="12" t="s">
        <v>1309</v>
      </c>
      <c r="B96" s="12" t="s">
        <v>1310</v>
      </c>
      <c r="C96" s="12" t="s">
        <v>1313</v>
      </c>
      <c r="D96" t="str">
        <f>VLOOKUP(C96,컬러명!$A$2:$H$179,2,FALSE)</f>
        <v>post_code</v>
      </c>
      <c r="E96" t="str">
        <f>VLOOKUP(C96,컬러명!$A$2:$H$179,3,FALSE)</f>
        <v>int</v>
      </c>
      <c r="F96">
        <f>VLOOKUP(C96,컬러명!$A$2:$H$179,4,FALSE)</f>
        <v>0</v>
      </c>
      <c r="G96" t="str">
        <f>VLOOKUP(C96,컬러명!$A$2:$H$179,5,FALSE)</f>
        <v>not null</v>
      </c>
      <c r="I96" t="str">
        <f>VLOOKUP(C96,컬러명!$A$2:$H$179,7,FALSE)</f>
        <v>code</v>
      </c>
      <c r="J96" t="str">
        <f>VLOOKUP(C96,컬러명!$A$2:$H$179,8,FALSE)</f>
        <v>no</v>
      </c>
      <c r="K96">
        <v>1</v>
      </c>
      <c r="L96">
        <v>1</v>
      </c>
      <c r="M96">
        <v>1</v>
      </c>
    </row>
    <row r="97" spans="1:13">
      <c r="A97" s="12" t="s">
        <v>1309</v>
      </c>
      <c r="B97" s="12" t="s">
        <v>1310</v>
      </c>
      <c r="C97" s="12" t="s">
        <v>1314</v>
      </c>
      <c r="D97" t="str">
        <f>VLOOKUP(C97,컬러명!$A$2:$H$179,2,FALSE)</f>
        <v>post_type</v>
      </c>
      <c r="E97" t="str">
        <f>VLOOKUP(C97,컬러명!$A$2:$H$179,3,FALSE)</f>
        <v>char</v>
      </c>
      <c r="F97">
        <f>VLOOKUP(C97,컬러명!$A$2:$H$179,4,FALSE)</f>
        <v>2</v>
      </c>
      <c r="G97" t="str">
        <f>VLOOKUP(C97,컬러명!$A$2:$H$179,5,FALSE)</f>
        <v>not null</v>
      </c>
      <c r="I97" t="str">
        <f>VLOOKUP(C97,컬러명!$A$2:$H$179,7,FALSE)</f>
        <v>code</v>
      </c>
      <c r="J97" t="str">
        <f>VLOOKUP(C97,컬러명!$A$2:$H$179,8,FALSE)</f>
        <v>no</v>
      </c>
      <c r="L97">
        <v>2</v>
      </c>
    </row>
    <row r="98" spans="1:13">
      <c r="A98" s="12" t="s">
        <v>1309</v>
      </c>
      <c r="B98" s="12" t="s">
        <v>1310</v>
      </c>
      <c r="C98" s="12" t="s">
        <v>1315</v>
      </c>
      <c r="D98" t="str">
        <f>VLOOKUP(C98,컬러명!$A$2:$H$179,2,FALSE)</f>
        <v>post_title</v>
      </c>
      <c r="E98" t="str">
        <f>VLOOKUP(C98,컬러명!$A$2:$H$179,3,FALSE)</f>
        <v>varchar</v>
      </c>
      <c r="F98">
        <f>VLOOKUP(C98,컬러명!$A$2:$H$179,4,FALSE)</f>
        <v>100</v>
      </c>
      <c r="G98" t="str">
        <f>VLOOKUP(C98,컬러명!$A$2:$H$179,5,FALSE)</f>
        <v>not null</v>
      </c>
      <c r="I98" t="str">
        <f>VLOOKUP(C98,컬러명!$A$2:$H$179,7,FALSE)</f>
        <v>name</v>
      </c>
      <c r="J98" t="str">
        <f>VLOOKUP(C98,컬러명!$A$2:$H$179,8,FALSE)</f>
        <v>no</v>
      </c>
      <c r="L98">
        <v>3</v>
      </c>
    </row>
    <row r="99" spans="1:13">
      <c r="A99" s="12" t="s">
        <v>1309</v>
      </c>
      <c r="B99" s="12" t="s">
        <v>1310</v>
      </c>
      <c r="C99" s="12" t="s">
        <v>1316</v>
      </c>
      <c r="D99" t="str">
        <f>VLOOKUP(C99,컬러명!$A$2:$H$179,2,FALSE)</f>
        <v>post_content</v>
      </c>
      <c r="E99" t="str">
        <f>VLOOKUP(C99,컬러명!$A$2:$H$179,3,FALSE)</f>
        <v>varchar</v>
      </c>
      <c r="F99">
        <f>VLOOKUP(C99,컬러명!$A$2:$H$179,4,FALSE)</f>
        <v>2000</v>
      </c>
      <c r="G99" t="str">
        <f>VLOOKUP(C99,컬러명!$A$2:$H$179,5,FALSE)</f>
        <v>not null</v>
      </c>
      <c r="I99" t="str">
        <f>VLOOKUP(C99,컬러명!$A$2:$H$179,7,FALSE)</f>
        <v>name</v>
      </c>
      <c r="J99" t="str">
        <f>VLOOKUP(C99,컬러명!$A$2:$H$179,8,FALSE)</f>
        <v>no</v>
      </c>
      <c r="L99">
        <v>4</v>
      </c>
    </row>
    <row r="100" spans="1:13">
      <c r="A100" s="12" t="s">
        <v>1309</v>
      </c>
      <c r="B100" s="12" t="s">
        <v>1310</v>
      </c>
      <c r="C100" s="12" t="s">
        <v>1317</v>
      </c>
      <c r="D100" t="str">
        <f>VLOOKUP(C100,컬러명!$A$2:$H$179,2,FALSE)</f>
        <v>author_code</v>
      </c>
      <c r="E100" t="str">
        <f>VLOOKUP(C100,컬러명!$A$2:$H$179,3,FALSE)</f>
        <v>int</v>
      </c>
      <c r="F100">
        <f>VLOOKUP(C100,컬러명!$A$2:$H$179,4,FALSE)</f>
        <v>0</v>
      </c>
      <c r="G100" t="str">
        <f>VLOOKUP(C100,컬러명!$A$2:$H$179,5,FALSE)</f>
        <v>not null</v>
      </c>
      <c r="I100" t="str">
        <f>VLOOKUP(C100,컬러명!$A$2:$H$179,7,FALSE)</f>
        <v>name</v>
      </c>
      <c r="J100" t="str">
        <f>VLOOKUP(C100,컬러명!$A$2:$H$179,8,FALSE)</f>
        <v>no</v>
      </c>
      <c r="L100">
        <v>5</v>
      </c>
    </row>
    <row r="101" spans="1:13">
      <c r="A101" s="12" t="s">
        <v>1309</v>
      </c>
      <c r="B101" s="12" t="s">
        <v>1310</v>
      </c>
      <c r="C101" s="12" t="s">
        <v>1318</v>
      </c>
      <c r="D101" t="str">
        <f>VLOOKUP(C101,컬러명!$A$2:$H$179,2,FALSE)</f>
        <v>author_type</v>
      </c>
      <c r="E101" t="str">
        <f>VLOOKUP(C101,컬러명!$A$2:$H$179,3,FALSE)</f>
        <v>char</v>
      </c>
      <c r="F101">
        <f>VLOOKUP(C101,컬러명!$A$2:$H$179,4,FALSE)</f>
        <v>2</v>
      </c>
      <c r="G101" t="str">
        <f>VLOOKUP(C101,컬러명!$A$2:$H$179,5,FALSE)</f>
        <v>not null</v>
      </c>
      <c r="I101" t="str">
        <f>VLOOKUP(C101,컬러명!$A$2:$H$179,7,FALSE)</f>
        <v>name</v>
      </c>
      <c r="J101" t="str">
        <f>VLOOKUP(C101,컬러명!$A$2:$H$179,8,FALSE)</f>
        <v>no</v>
      </c>
      <c r="L101">
        <v>6</v>
      </c>
    </row>
    <row r="102" spans="1:13">
      <c r="A102" s="12" t="s">
        <v>1309</v>
      </c>
      <c r="B102" s="12" t="s">
        <v>1310</v>
      </c>
      <c r="C102" s="12" t="s">
        <v>915</v>
      </c>
      <c r="D102" t="str">
        <f>VLOOKUP(C102,컬러명!$A$2:$H$179,2,FALSE)</f>
        <v>created_at</v>
      </c>
      <c r="E102" t="str">
        <f>VLOOKUP(C102,컬러명!$A$2:$H$179,3,FALSE)</f>
        <v>timestamp</v>
      </c>
      <c r="F102" t="str">
        <f>VLOOKUP(C102,컬러명!$A$2:$H$179,4,FALSE)</f>
        <v/>
      </c>
      <c r="I102" t="str">
        <f>VLOOKUP(C102,컬러명!$A$2:$H$179,7,FALSE)</f>
        <v>sysdate</v>
      </c>
      <c r="J102" t="str">
        <f>VLOOKUP(C102,컬러명!$A$2:$H$179,8,FALSE)</f>
        <v>create</v>
      </c>
      <c r="L102">
        <v>7</v>
      </c>
    </row>
    <row r="103" spans="1:13">
      <c r="A103" s="12" t="s">
        <v>1309</v>
      </c>
      <c r="B103" s="12" t="s">
        <v>1310</v>
      </c>
      <c r="C103" s="12" t="s">
        <v>910</v>
      </c>
      <c r="D103" t="str">
        <f>VLOOKUP(C103,컬러명!$A$2:$H$179,2,FALSE)</f>
        <v>updated_at</v>
      </c>
      <c r="E103" t="str">
        <f>VLOOKUP(C103,컬러명!$A$2:$H$179,3,FALSE)</f>
        <v>timestamp</v>
      </c>
      <c r="F103" t="str">
        <f>VLOOKUP(C103,컬러명!$A$2:$H$179,4,FALSE)</f>
        <v/>
      </c>
      <c r="I103" t="str">
        <f>VLOOKUP(C103,컬러명!$A$2:$H$179,7,FALSE)</f>
        <v>sysdate</v>
      </c>
      <c r="J103" t="str">
        <f>VLOOKUP(C103,컬러명!$A$2:$H$179,8,FALSE)</f>
        <v>update</v>
      </c>
      <c r="L103">
        <v>8</v>
      </c>
    </row>
    <row r="104" spans="1:13">
      <c r="A104" s="12" t="s">
        <v>1311</v>
      </c>
      <c r="B104" s="12" t="s">
        <v>1312</v>
      </c>
      <c r="C104" s="12" t="s">
        <v>1319</v>
      </c>
      <c r="D104" t="str">
        <f>VLOOKUP(C104,컬러명!$A$2:$H$179,2,FALSE)</f>
        <v>review_code</v>
      </c>
      <c r="E104" t="str">
        <f>VLOOKUP(C104,컬러명!$A$2:$H$179,3,FALSE)</f>
        <v>int</v>
      </c>
      <c r="F104">
        <f>VLOOKUP(C104,컬러명!$A$2:$H$179,4,FALSE)</f>
        <v>0</v>
      </c>
      <c r="G104" t="str">
        <f>VLOOKUP(C104,컬러명!$A$2:$H$179,5,FALSE)</f>
        <v>not null</v>
      </c>
      <c r="I104" t="str">
        <f>VLOOKUP(C104,컬러명!$A$2:$H$179,7,FALSE)</f>
        <v>name</v>
      </c>
      <c r="J104" t="str">
        <f>VLOOKUP(C104,컬러명!$A$2:$H$179,8,FALSE)</f>
        <v>no</v>
      </c>
      <c r="K104">
        <v>1</v>
      </c>
      <c r="L104">
        <v>1</v>
      </c>
      <c r="M104">
        <v>1</v>
      </c>
    </row>
    <row r="105" spans="1:13">
      <c r="A105" s="12" t="s">
        <v>1311</v>
      </c>
      <c r="B105" s="12" t="s">
        <v>1312</v>
      </c>
      <c r="C105" s="12" t="s">
        <v>1313</v>
      </c>
      <c r="D105" t="str">
        <f>VLOOKUP(C105,컬러명!$A$2:$H$179,2,FALSE)</f>
        <v>post_code</v>
      </c>
      <c r="E105" t="str">
        <f>VLOOKUP(C105,컬러명!$A$2:$H$179,3,FALSE)</f>
        <v>int</v>
      </c>
      <c r="F105">
        <f>VLOOKUP(C105,컬러명!$A$2:$H$179,4,FALSE)</f>
        <v>0</v>
      </c>
      <c r="G105" t="str">
        <f>VLOOKUP(C105,컬러명!$A$2:$H$179,5,FALSE)</f>
        <v>not null</v>
      </c>
      <c r="I105" t="str">
        <f>VLOOKUP(C105,컬러명!$A$2:$H$179,7,FALSE)</f>
        <v>code</v>
      </c>
      <c r="J105" t="str">
        <f>VLOOKUP(C105,컬러명!$A$2:$H$179,8,FALSE)</f>
        <v>no</v>
      </c>
      <c r="L105">
        <v>2</v>
      </c>
    </row>
    <row r="106" spans="1:13">
      <c r="A106" s="12" t="s">
        <v>1311</v>
      </c>
      <c r="B106" s="12" t="s">
        <v>1312</v>
      </c>
      <c r="C106" s="12" t="s">
        <v>1320</v>
      </c>
      <c r="D106" t="str">
        <f>VLOOKUP(C106,컬러명!$A$2:$H$179,2,FALSE)</f>
        <v>review_rating</v>
      </c>
      <c r="E106" t="str">
        <f>VLOOKUP(C106,컬러명!$A$2:$H$179,3,FALSE)</f>
        <v>int</v>
      </c>
      <c r="F106">
        <f>VLOOKUP(C106,컬러명!$A$2:$H$179,4,FALSE)</f>
        <v>0</v>
      </c>
      <c r="G106" t="str">
        <f>VLOOKUP(C106,컬러명!$A$2:$H$179,5,FALSE)</f>
        <v>not null</v>
      </c>
      <c r="I106" t="str">
        <f>VLOOKUP(C106,컬러명!$A$2:$H$179,7,FALSE)</f>
        <v>name</v>
      </c>
      <c r="J106" t="str">
        <f>VLOOKUP(C106,컬러명!$A$2:$H$179,8,FALSE)</f>
        <v>no</v>
      </c>
      <c r="L106">
        <v>3</v>
      </c>
    </row>
    <row r="107" spans="1:13">
      <c r="A107" s="12" t="s">
        <v>1311</v>
      </c>
      <c r="B107" s="12" t="s">
        <v>1312</v>
      </c>
      <c r="C107" s="12" t="s">
        <v>915</v>
      </c>
      <c r="D107" t="str">
        <f>VLOOKUP(C107,컬러명!$A$2:$H$179,2,FALSE)</f>
        <v>created_at</v>
      </c>
      <c r="E107" t="str">
        <f>VLOOKUP(C107,컬러명!$A$2:$H$179,3,FALSE)</f>
        <v>timestamp</v>
      </c>
      <c r="F107" t="str">
        <f>VLOOKUP(C107,컬러명!$A$2:$H$179,4,FALSE)</f>
        <v/>
      </c>
      <c r="I107" t="str">
        <f>VLOOKUP(C107,컬러명!$A$2:$H$179,7,FALSE)</f>
        <v>sysdate</v>
      </c>
      <c r="J107" t="str">
        <f>VLOOKUP(C107,컬러명!$A$2:$H$179,8,FALSE)</f>
        <v>create</v>
      </c>
      <c r="L107">
        <v>4</v>
      </c>
    </row>
    <row r="108" spans="1:13">
      <c r="A108" s="12" t="s">
        <v>1311</v>
      </c>
      <c r="B108" s="12" t="s">
        <v>1312</v>
      </c>
      <c r="C108" s="12" t="s">
        <v>910</v>
      </c>
      <c r="D108" t="str">
        <f>VLOOKUP(C108,컬러명!$A$2:$H$179,2,FALSE)</f>
        <v>updated_at</v>
      </c>
      <c r="E108" t="str">
        <f>VLOOKUP(C108,컬러명!$A$2:$H$179,3,FALSE)</f>
        <v>timestamp</v>
      </c>
      <c r="F108" t="str">
        <f>VLOOKUP(C108,컬러명!$A$2:$H$179,4,FALSE)</f>
        <v/>
      </c>
      <c r="I108" t="str">
        <f>VLOOKUP(C108,컬러명!$A$2:$H$179,7,FALSE)</f>
        <v>sysdate</v>
      </c>
      <c r="J108" t="str">
        <f>VLOOKUP(C108,컬러명!$A$2:$H$179,8,FALSE)</f>
        <v>update</v>
      </c>
      <c r="L108">
        <v>5</v>
      </c>
    </row>
    <row r="109" spans="1:13">
      <c r="A109" s="12" t="s">
        <v>1181</v>
      </c>
      <c r="B109" s="12" t="s">
        <v>1237</v>
      </c>
      <c r="C109" s="12" t="s">
        <v>1121</v>
      </c>
      <c r="D109" t="str">
        <f>VLOOKUP(C109,컬러명!$A$2:$H$179,2,FALSE)</f>
        <v>inquiry_code</v>
      </c>
      <c r="E109" t="str">
        <f>VLOOKUP(C109,컬러명!$A$2:$H$179,3,FALSE)</f>
        <v>int</v>
      </c>
      <c r="F109" t="str">
        <f>VLOOKUP(C109,컬러명!$A$2:$H$179,4,FALSE)</f>
        <v/>
      </c>
      <c r="G109" t="str">
        <f>VLOOKUP(C109,컬러명!$A$2:$H$179,5,FALSE)</f>
        <v>not null</v>
      </c>
      <c r="I109" t="str">
        <f>VLOOKUP(C109,컬러명!$A$2:$H$179,7,FALSE)</f>
        <v>code</v>
      </c>
      <c r="J109" t="str">
        <f>VLOOKUP(C109,컬러명!$A$2:$H$179,8,FALSE)</f>
        <v>no</v>
      </c>
      <c r="K109">
        <v>1</v>
      </c>
      <c r="L109">
        <v>1</v>
      </c>
      <c r="M109">
        <v>1</v>
      </c>
    </row>
    <row r="110" spans="1:13">
      <c r="A110" s="12" t="s">
        <v>1181</v>
      </c>
      <c r="B110" s="12" t="s">
        <v>1237</v>
      </c>
      <c r="C110" s="12" t="s">
        <v>1313</v>
      </c>
      <c r="D110" t="str">
        <f>VLOOKUP(C110,컬러명!$A$2:$H$179,2,FALSE)</f>
        <v>post_code</v>
      </c>
      <c r="E110" t="str">
        <f>VLOOKUP(C110,컬러명!$A$2:$H$179,3,FALSE)</f>
        <v>int</v>
      </c>
      <c r="F110">
        <f>VLOOKUP(C110,컬러명!$A$2:$H$179,4,FALSE)</f>
        <v>0</v>
      </c>
      <c r="G110" t="str">
        <f>VLOOKUP(C110,컬러명!$A$2:$H$179,5,FALSE)</f>
        <v>not null</v>
      </c>
      <c r="I110" t="str">
        <f>VLOOKUP(C110,컬러명!$A$2:$H$179,7,FALSE)</f>
        <v>code</v>
      </c>
      <c r="J110" t="str">
        <f>VLOOKUP(C110,컬러명!$A$2:$H$179,8,FALSE)</f>
        <v>no</v>
      </c>
      <c r="L110">
        <v>2</v>
      </c>
    </row>
    <row r="111" spans="1:13">
      <c r="A111" s="12" t="s">
        <v>1181</v>
      </c>
      <c r="B111" s="12" t="s">
        <v>1237</v>
      </c>
      <c r="C111" s="12" t="s">
        <v>1321</v>
      </c>
      <c r="D111" t="str">
        <f>VLOOKUP(C111,컬러명!$A$2:$H$179,2,FALSE)</f>
        <v>inquiry_status</v>
      </c>
      <c r="E111" t="str">
        <f>VLOOKUP(C111,컬러명!$A$2:$H$179,3,FALSE)</f>
        <v>char</v>
      </c>
      <c r="F111">
        <f>VLOOKUP(C111,컬러명!$A$2:$H$179,4,FALSE)</f>
        <v>2</v>
      </c>
      <c r="G111" t="str">
        <f>VLOOKUP(C111,컬러명!$A$2:$H$179,5,FALSE)</f>
        <v>not null</v>
      </c>
      <c r="I111" t="str">
        <f>VLOOKUP(C111,컬러명!$A$2:$H$179,7,FALSE)</f>
        <v>name</v>
      </c>
      <c r="J111" t="str">
        <f>VLOOKUP(C111,컬러명!$A$2:$H$179,8,FALSE)</f>
        <v>no</v>
      </c>
      <c r="L111">
        <v>3</v>
      </c>
    </row>
    <row r="112" spans="1:13">
      <c r="A112" s="12" t="s">
        <v>1181</v>
      </c>
      <c r="B112" s="12" t="s">
        <v>1237</v>
      </c>
      <c r="C112" s="12" t="s">
        <v>915</v>
      </c>
      <c r="D112" t="str">
        <f>VLOOKUP(C112,컬러명!$A$2:$H$179,2,FALSE)</f>
        <v>created_at</v>
      </c>
      <c r="E112" t="str">
        <f>VLOOKUP(C112,컬러명!$A$2:$H$179,3,FALSE)</f>
        <v>timestamp</v>
      </c>
      <c r="F112" t="str">
        <f>VLOOKUP(C112,컬러명!$A$2:$H$179,4,FALSE)</f>
        <v/>
      </c>
      <c r="I112" t="str">
        <f>VLOOKUP(C112,컬러명!$A$2:$H$179,7,FALSE)</f>
        <v>sysdate</v>
      </c>
      <c r="J112" t="str">
        <f>VLOOKUP(C112,컬러명!$A$2:$H$179,8,FALSE)</f>
        <v>create</v>
      </c>
      <c r="L112">
        <v>4</v>
      </c>
    </row>
    <row r="113" spans="1:13">
      <c r="A113" s="12" t="s">
        <v>1181</v>
      </c>
      <c r="B113" s="12" t="s">
        <v>1237</v>
      </c>
      <c r="C113" s="12" t="s">
        <v>910</v>
      </c>
      <c r="D113" t="str">
        <f>VLOOKUP(C113,컬러명!$A$2:$H$179,2,FALSE)</f>
        <v>updated_at</v>
      </c>
      <c r="E113" t="str">
        <f>VLOOKUP(C113,컬러명!$A$2:$H$179,3,FALSE)</f>
        <v>timestamp</v>
      </c>
      <c r="F113" t="str">
        <f>VLOOKUP(C113,컬러명!$A$2:$H$179,4,FALSE)</f>
        <v/>
      </c>
      <c r="I113" t="str">
        <f>VLOOKUP(C113,컬러명!$A$2:$H$179,7,FALSE)</f>
        <v>sysdate</v>
      </c>
      <c r="J113" t="str">
        <f>VLOOKUP(C113,컬러명!$A$2:$H$179,8,FALSE)</f>
        <v>update</v>
      </c>
      <c r="L113">
        <v>5</v>
      </c>
    </row>
    <row r="114" spans="1:13">
      <c r="A114" s="12" t="s">
        <v>1182</v>
      </c>
      <c r="B114" s="12" t="s">
        <v>1186</v>
      </c>
      <c r="C114" s="12" t="s">
        <v>1124</v>
      </c>
      <c r="D114" t="str">
        <f>VLOOKUP(C114,컬러명!$A$2:$H$179,2,FALSE)</f>
        <v>response_code</v>
      </c>
      <c r="E114" t="str">
        <f>VLOOKUP(C114,컬러명!$A$2:$H$179,3,FALSE)</f>
        <v>int</v>
      </c>
      <c r="F114" t="str">
        <f>VLOOKUP(C114,컬러명!$A$2:$H$179,4,FALSE)</f>
        <v/>
      </c>
      <c r="G114" t="str">
        <f>VLOOKUP(C114,컬러명!$A$2:$H$179,5,FALSE)</f>
        <v>not null</v>
      </c>
      <c r="I114" t="str">
        <f>VLOOKUP(C114,컬러명!$A$2:$H$179,7,FALSE)</f>
        <v>code</v>
      </c>
      <c r="J114" t="str">
        <f>VLOOKUP(C114,컬러명!$A$2:$H$179,8,FALSE)</f>
        <v>no</v>
      </c>
      <c r="K114">
        <v>1</v>
      </c>
      <c r="L114">
        <v>1</v>
      </c>
      <c r="M114">
        <v>1</v>
      </c>
    </row>
    <row r="115" spans="1:13">
      <c r="A115" s="12" t="s">
        <v>1182</v>
      </c>
      <c r="B115" s="12" t="s">
        <v>1186</v>
      </c>
      <c r="C115" s="12" t="s">
        <v>1313</v>
      </c>
      <c r="D115" t="str">
        <f>VLOOKUP(C115,컬러명!$A$2:$H$179,2,FALSE)</f>
        <v>post_code</v>
      </c>
      <c r="E115" t="str">
        <f>VLOOKUP(C115,컬러명!$A$2:$H$179,3,FALSE)</f>
        <v>int</v>
      </c>
      <c r="F115">
        <f>VLOOKUP(C115,컬러명!$A$2:$H$179,4,FALSE)</f>
        <v>0</v>
      </c>
      <c r="G115" t="str">
        <f>VLOOKUP(C115,컬러명!$A$2:$H$179,5,FALSE)</f>
        <v>not null</v>
      </c>
      <c r="I115" t="str">
        <f>VLOOKUP(C115,컬러명!$A$2:$H$179,7,FALSE)</f>
        <v>code</v>
      </c>
      <c r="J115" t="str">
        <f>VLOOKUP(C115,컬러명!$A$2:$H$179,8,FALSE)</f>
        <v>no</v>
      </c>
      <c r="L115">
        <v>2</v>
      </c>
    </row>
    <row r="116" spans="1:13">
      <c r="A116" s="12" t="s">
        <v>1182</v>
      </c>
      <c r="B116" s="12" t="s">
        <v>1186</v>
      </c>
      <c r="C116" s="12" t="s">
        <v>1125</v>
      </c>
      <c r="D116" t="str">
        <f>VLOOKUP(C116,컬러명!$A$2:$H$179,2,FALSE)</f>
        <v>response_content</v>
      </c>
      <c r="E116" t="str">
        <f>VLOOKUP(C116,컬러명!$A$2:$H$179,3,FALSE)</f>
        <v>varchar</v>
      </c>
      <c r="F116">
        <f>VLOOKUP(C116,컬러명!$A$2:$H$179,4,FALSE)</f>
        <v>2000</v>
      </c>
      <c r="G116" t="str">
        <f>VLOOKUP(C116,컬러명!$A$2:$H$179,5,FALSE)</f>
        <v>not null</v>
      </c>
      <c r="I116" t="str">
        <f>VLOOKUP(C116,컬러명!$A$2:$H$179,7,FALSE)</f>
        <v>name</v>
      </c>
      <c r="J116" t="str">
        <f>VLOOKUP(C116,컬러명!$A$2:$H$179,8,FALSE)</f>
        <v>no</v>
      </c>
      <c r="L116">
        <v>3</v>
      </c>
    </row>
    <row r="117" spans="1:13">
      <c r="A117" s="12" t="s">
        <v>1182</v>
      </c>
      <c r="B117" s="12" t="s">
        <v>1186</v>
      </c>
      <c r="C117" s="12" t="s">
        <v>1317</v>
      </c>
      <c r="D117" t="str">
        <f>VLOOKUP(C117,컬러명!$A$2:$H$179,2,FALSE)</f>
        <v>author_code</v>
      </c>
      <c r="E117" t="str">
        <f>VLOOKUP(C117,컬러명!$A$2:$H$179,3,FALSE)</f>
        <v>int</v>
      </c>
      <c r="F117">
        <f>VLOOKUP(C117,컬러명!$A$2:$H$179,4,FALSE)</f>
        <v>0</v>
      </c>
      <c r="G117" t="str">
        <f>VLOOKUP(C117,컬러명!$A$2:$H$179,5,FALSE)</f>
        <v>not null</v>
      </c>
      <c r="I117" t="str">
        <f>VLOOKUP(C117,컬러명!$A$2:$H$179,7,FALSE)</f>
        <v>name</v>
      </c>
      <c r="J117" t="str">
        <f>VLOOKUP(C117,컬러명!$A$2:$H$179,8,FALSE)</f>
        <v>no</v>
      </c>
      <c r="L117">
        <v>4</v>
      </c>
    </row>
    <row r="118" spans="1:13">
      <c r="A118" s="12" t="s">
        <v>1182</v>
      </c>
      <c r="B118" s="12" t="s">
        <v>1186</v>
      </c>
      <c r="C118" s="12" t="s">
        <v>1318</v>
      </c>
      <c r="D118" t="str">
        <f>VLOOKUP(C118,컬러명!$A$2:$H$179,2,FALSE)</f>
        <v>author_type</v>
      </c>
      <c r="E118" t="str">
        <f>VLOOKUP(C118,컬러명!$A$2:$H$179,3,FALSE)</f>
        <v>char</v>
      </c>
      <c r="F118">
        <f>VLOOKUP(C118,컬러명!$A$2:$H$179,4,FALSE)</f>
        <v>2</v>
      </c>
      <c r="G118" t="str">
        <f>VLOOKUP(C118,컬러명!$A$2:$H$179,5,FALSE)</f>
        <v>not null</v>
      </c>
      <c r="I118" t="str">
        <f>VLOOKUP(C118,컬러명!$A$2:$H$179,7,FALSE)</f>
        <v>name</v>
      </c>
      <c r="J118" t="str">
        <f>VLOOKUP(C118,컬러명!$A$2:$H$179,8,FALSE)</f>
        <v>no</v>
      </c>
      <c r="L118">
        <v>5</v>
      </c>
    </row>
    <row r="119" spans="1:13">
      <c r="A119" s="12" t="s">
        <v>1182</v>
      </c>
      <c r="B119" s="12" t="s">
        <v>1186</v>
      </c>
      <c r="C119" s="12" t="s">
        <v>915</v>
      </c>
      <c r="D119" t="str">
        <f>VLOOKUP(C119,컬러명!$A$2:$H$179,2,FALSE)</f>
        <v>created_at</v>
      </c>
      <c r="E119" t="str">
        <f>VLOOKUP(C119,컬러명!$A$2:$H$179,3,FALSE)</f>
        <v>timestamp</v>
      </c>
      <c r="F119" t="str">
        <f>VLOOKUP(C119,컬러명!$A$2:$H$179,4,FALSE)</f>
        <v/>
      </c>
      <c r="I119" t="str">
        <f>VLOOKUP(C119,컬러명!$A$2:$H$179,7,FALSE)</f>
        <v>sysdate</v>
      </c>
      <c r="J119" t="str">
        <f>VLOOKUP(C119,컬러명!$A$2:$H$179,8,FALSE)</f>
        <v>create</v>
      </c>
      <c r="L119">
        <v>6</v>
      </c>
    </row>
    <row r="120" spans="1:13">
      <c r="A120" s="12" t="s">
        <v>1182</v>
      </c>
      <c r="B120" s="12" t="s">
        <v>1186</v>
      </c>
      <c r="C120" s="12" t="s">
        <v>910</v>
      </c>
      <c r="D120" t="str">
        <f>VLOOKUP(C120,컬러명!$A$2:$H$179,2,FALSE)</f>
        <v>updated_at</v>
      </c>
      <c r="E120" t="str">
        <f>VLOOKUP(C120,컬러명!$A$2:$H$179,3,FALSE)</f>
        <v>timestamp</v>
      </c>
      <c r="F120" t="str">
        <f>VLOOKUP(C120,컬러명!$A$2:$H$179,4,FALSE)</f>
        <v/>
      </c>
      <c r="I120" t="str">
        <f>VLOOKUP(C120,컬러명!$A$2:$H$179,7,FALSE)</f>
        <v>sysdate</v>
      </c>
      <c r="J120" t="str">
        <f>VLOOKUP(C120,컬러명!$A$2:$H$179,8,FALSE)</f>
        <v>update</v>
      </c>
      <c r="L120">
        <v>7</v>
      </c>
    </row>
    <row r="121" spans="1:13">
      <c r="A121" s="12"/>
      <c r="B121" s="12"/>
      <c r="C121" s="12"/>
    </row>
  </sheetData>
  <autoFilter ref="A1:M79" xr:uid="{00000000-0009-0000-0000-000009000000}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5"/>
  <sheetViews>
    <sheetView topLeftCell="A28" workbookViewId="0">
      <selection activeCell="B85" sqref="B85"/>
    </sheetView>
  </sheetViews>
  <sheetFormatPr defaultRowHeight="17.399999999999999"/>
  <cols>
    <col min="1" max="1" width="21.69921875" customWidth="1"/>
    <col min="2" max="2" width="23.5" bestFit="1" customWidth="1"/>
    <col min="3" max="3" width="13.09765625" customWidth="1"/>
    <col min="4" max="4" width="14.59765625" customWidth="1"/>
    <col min="5" max="5" width="13.19921875" bestFit="1" customWidth="1"/>
    <col min="6" max="6" width="11.3984375" bestFit="1" customWidth="1"/>
    <col min="7" max="7" width="9.09765625" bestFit="1" customWidth="1"/>
    <col min="8" max="8" width="11.59765625" bestFit="1" customWidth="1"/>
  </cols>
  <sheetData>
    <row r="1" spans="1:8" s="12" customFormat="1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>
      <c r="A2" t="s">
        <v>1078</v>
      </c>
      <c r="B2" t="s">
        <v>1187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>
      <c r="A3" t="s">
        <v>1079</v>
      </c>
      <c r="B3" t="s">
        <v>1189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>
      <c r="A4" t="s">
        <v>1077</v>
      </c>
      <c r="B4" t="s">
        <v>1188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>
      <c r="A5" t="s">
        <v>1092</v>
      </c>
      <c r="B5" t="s">
        <v>1193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>
      <c r="A6" t="s">
        <v>1093</v>
      </c>
      <c r="B6" t="s">
        <v>1194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>
      <c r="A7" t="s">
        <v>1099</v>
      </c>
      <c r="B7" t="s">
        <v>1195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>
      <c r="A8" t="s">
        <v>1100</v>
      </c>
      <c r="B8" t="s">
        <v>1196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>
      <c r="A9" t="s">
        <v>1118</v>
      </c>
      <c r="B9" t="s">
        <v>1198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>
      <c r="A10" t="s">
        <v>1102</v>
      </c>
      <c r="B10" t="s">
        <v>1190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>
      <c r="A11" t="s">
        <v>1105</v>
      </c>
      <c r="B11" t="s">
        <v>1191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>
      <c r="A12" t="s">
        <v>1101</v>
      </c>
      <c r="B12" t="s">
        <v>1197</v>
      </c>
      <c r="C12" s="12" t="s">
        <v>1250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>
      <c r="A13" t="s">
        <v>1103</v>
      </c>
      <c r="B13" t="s">
        <v>1192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>
      <c r="A14" t="s">
        <v>1104</v>
      </c>
      <c r="B14" t="s">
        <v>1200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>
      <c r="A15" t="s">
        <v>1106</v>
      </c>
      <c r="B15" t="s">
        <v>1232</v>
      </c>
      <c r="C15" s="12" t="s">
        <v>1250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>
      <c r="A16" t="s">
        <v>1107</v>
      </c>
      <c r="B16" t="s">
        <v>1201</v>
      </c>
      <c r="C16" s="12" t="s">
        <v>1250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>
      <c r="A17" t="s">
        <v>1080</v>
      </c>
      <c r="B17" t="s">
        <v>1202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>
      <c r="A18" t="s">
        <v>1169</v>
      </c>
      <c r="B18" t="s">
        <v>1203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95" customHeight="1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>
      <c r="A21" t="s">
        <v>1082</v>
      </c>
      <c r="B21" t="s">
        <v>1199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>
      <c r="A22" t="s">
        <v>1084</v>
      </c>
      <c r="B22" t="s">
        <v>1204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>
      <c r="A23" t="s">
        <v>1085</v>
      </c>
      <c r="B23" t="s">
        <v>1205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>
      <c r="A24" t="s">
        <v>1119</v>
      </c>
      <c r="B24" t="s">
        <v>1206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>
      <c r="A25" t="s">
        <v>1252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>
      <c r="A26" t="s">
        <v>1171</v>
      </c>
      <c r="B26" t="s">
        <v>1246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>
      <c r="A27" t="s">
        <v>1172</v>
      </c>
      <c r="B27" t="s">
        <v>1207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>
      <c r="A28" t="s">
        <v>1170</v>
      </c>
      <c r="B28" t="s">
        <v>1208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>
      <c r="A29" t="s">
        <v>1116</v>
      </c>
      <c r="B29" t="s">
        <v>1209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>
      <c r="A30" t="s">
        <v>1117</v>
      </c>
      <c r="B30" t="s">
        <v>1210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>
      <c r="A31" t="s">
        <v>1108</v>
      </c>
      <c r="B31" t="s">
        <v>1211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>
      <c r="A33" t="s">
        <v>1086</v>
      </c>
      <c r="B33" t="s">
        <v>1212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>
      <c r="A34" t="s">
        <v>1088</v>
      </c>
      <c r="B34" t="s">
        <v>1213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>
      <c r="A35" t="s">
        <v>1089</v>
      </c>
      <c r="B35" t="s">
        <v>1214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>
      <c r="A36" t="s">
        <v>1087</v>
      </c>
      <c r="B36" t="s">
        <v>1215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>
      <c r="A37" t="s">
        <v>1090</v>
      </c>
      <c r="B37" t="s">
        <v>1216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>
      <c r="A38" t="s">
        <v>1091</v>
      </c>
      <c r="B38" t="s">
        <v>1217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>
      <c r="A39" t="s">
        <v>1097</v>
      </c>
      <c r="B39" t="s">
        <v>1218</v>
      </c>
      <c r="C39" s="12" t="s">
        <v>906</v>
      </c>
      <c r="D39" s="12">
        <v>1</v>
      </c>
      <c r="E39" s="12" t="s">
        <v>898</v>
      </c>
      <c r="F39" s="12"/>
      <c r="G39" s="12" t="s">
        <v>1251</v>
      </c>
      <c r="H39" s="12" t="s">
        <v>900</v>
      </c>
    </row>
    <row r="40" spans="1:8">
      <c r="A40" t="s">
        <v>1098</v>
      </c>
      <c r="B40" t="s">
        <v>1219</v>
      </c>
      <c r="C40" s="12" t="s">
        <v>906</v>
      </c>
      <c r="D40" s="12">
        <v>2</v>
      </c>
      <c r="E40" s="12" t="s">
        <v>898</v>
      </c>
      <c r="F40" s="12"/>
      <c r="G40" s="12" t="s">
        <v>1251</v>
      </c>
      <c r="H40" s="12" t="s">
        <v>900</v>
      </c>
    </row>
    <row r="41" spans="1:8">
      <c r="A41" t="s">
        <v>1110</v>
      </c>
      <c r="B41" t="s">
        <v>1220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>
      <c r="A45" s="12" t="s">
        <v>905</v>
      </c>
      <c r="B45" t="s">
        <v>1221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>
      <c r="A46" s="12" t="s">
        <v>1063</v>
      </c>
      <c r="B46" t="s">
        <v>1222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>
      <c r="A47" t="s">
        <v>1094</v>
      </c>
      <c r="B47" t="s">
        <v>1223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>
      <c r="A48" t="s">
        <v>1095</v>
      </c>
      <c r="B48" t="s">
        <v>1224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>
      <c r="A49" t="s">
        <v>1096</v>
      </c>
      <c r="B49" t="s">
        <v>1225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>
      <c r="A50" s="12" t="s">
        <v>230</v>
      </c>
      <c r="B50" t="s">
        <v>1226</v>
      </c>
      <c r="C50" s="12" t="s">
        <v>1250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>
      <c r="A51" s="12" t="s">
        <v>231</v>
      </c>
      <c r="B51" t="s">
        <v>1227</v>
      </c>
      <c r="C51" s="12" t="s">
        <v>1250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>
      <c r="A52" t="s">
        <v>1111</v>
      </c>
      <c r="B52" t="s">
        <v>1228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>
      <c r="A53" t="s">
        <v>1112</v>
      </c>
      <c r="B53" t="s">
        <v>1229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>
      <c r="A54" t="s">
        <v>1113</v>
      </c>
      <c r="B54" t="s">
        <v>1234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>
      <c r="A55" t="s">
        <v>1120</v>
      </c>
      <c r="B55" t="s">
        <v>1230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>
      <c r="A56" t="s">
        <v>1114</v>
      </c>
      <c r="B56" t="s">
        <v>1282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>
      <c r="A58" t="s">
        <v>1123</v>
      </c>
      <c r="B58" t="s">
        <v>1236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>
      <c r="A59" t="s">
        <v>1124</v>
      </c>
      <c r="B59" t="s">
        <v>1238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>
      <c r="A60" t="s">
        <v>1125</v>
      </c>
      <c r="B60" t="s">
        <v>1231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>
      <c r="A75" s="12" t="s">
        <v>1307</v>
      </c>
      <c r="B75" s="12" t="s">
        <v>1306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>
      <c r="A76" s="12" t="s">
        <v>1322</v>
      </c>
      <c r="B76" s="12" t="s">
        <v>1323</v>
      </c>
      <c r="C76" s="12" t="s">
        <v>1324</v>
      </c>
      <c r="D76" s="12"/>
      <c r="E76" s="12" t="s">
        <v>1325</v>
      </c>
      <c r="F76" s="12"/>
      <c r="G76" s="12" t="s">
        <v>1326</v>
      </c>
      <c r="H76" s="12" t="s">
        <v>1327</v>
      </c>
    </row>
    <row r="77" spans="1:9">
      <c r="A77" s="12" t="s">
        <v>1328</v>
      </c>
      <c r="B77" s="12" t="s">
        <v>1329</v>
      </c>
      <c r="C77" s="12" t="s">
        <v>1330</v>
      </c>
      <c r="D77" s="12">
        <v>2</v>
      </c>
      <c r="E77" s="12" t="s">
        <v>1325</v>
      </c>
      <c r="F77" s="12"/>
      <c r="G77" s="12" t="s">
        <v>1326</v>
      </c>
      <c r="H77" s="12" t="s">
        <v>1327</v>
      </c>
    </row>
    <row r="78" spans="1:9">
      <c r="A78" s="12" t="s">
        <v>1331</v>
      </c>
      <c r="B78" s="12" t="s">
        <v>1332</v>
      </c>
      <c r="C78" s="12" t="s">
        <v>1333</v>
      </c>
      <c r="D78" s="12">
        <v>100</v>
      </c>
      <c r="E78" s="12" t="s">
        <v>1325</v>
      </c>
      <c r="F78" s="12"/>
      <c r="G78" s="12" t="s">
        <v>1334</v>
      </c>
      <c r="H78" s="12" t="s">
        <v>1327</v>
      </c>
    </row>
    <row r="79" spans="1:9">
      <c r="A79" s="12" t="s">
        <v>1335</v>
      </c>
      <c r="B79" s="12" t="s">
        <v>1336</v>
      </c>
      <c r="C79" s="12" t="s">
        <v>1333</v>
      </c>
      <c r="D79" s="12">
        <v>2000</v>
      </c>
      <c r="E79" s="12" t="s">
        <v>1325</v>
      </c>
      <c r="F79" s="12"/>
      <c r="G79" s="12" t="s">
        <v>1334</v>
      </c>
      <c r="H79" s="12" t="s">
        <v>1327</v>
      </c>
    </row>
    <row r="80" spans="1:9">
      <c r="A80" s="12" t="s">
        <v>1337</v>
      </c>
      <c r="B80" s="12" t="s">
        <v>1338</v>
      </c>
      <c r="C80" s="12" t="s">
        <v>1324</v>
      </c>
      <c r="D80" s="12"/>
      <c r="E80" s="12" t="s">
        <v>1325</v>
      </c>
      <c r="F80" s="12"/>
      <c r="G80" s="12" t="s">
        <v>1334</v>
      </c>
      <c r="H80" s="12" t="s">
        <v>1327</v>
      </c>
    </row>
    <row r="81" spans="1:8">
      <c r="A81" s="12" t="s">
        <v>1339</v>
      </c>
      <c r="B81" s="12" t="s">
        <v>1389</v>
      </c>
      <c r="C81" s="12" t="s">
        <v>1330</v>
      </c>
      <c r="D81" s="12">
        <v>2</v>
      </c>
      <c r="E81" s="12" t="s">
        <v>1325</v>
      </c>
      <c r="F81" s="12"/>
      <c r="G81" s="12" t="s">
        <v>1334</v>
      </c>
      <c r="H81" s="12" t="s">
        <v>1327</v>
      </c>
    </row>
    <row r="82" spans="1:8">
      <c r="A82" s="12" t="s">
        <v>1340</v>
      </c>
      <c r="B82" s="12" t="s">
        <v>1341</v>
      </c>
      <c r="C82" s="12" t="s">
        <v>1324</v>
      </c>
      <c r="D82" s="12"/>
      <c r="E82" s="12" t="s">
        <v>1325</v>
      </c>
      <c r="F82" s="12"/>
      <c r="G82" s="12" t="s">
        <v>1334</v>
      </c>
      <c r="H82" s="12" t="s">
        <v>1327</v>
      </c>
    </row>
    <row r="83" spans="1:8">
      <c r="A83" s="12" t="s">
        <v>1342</v>
      </c>
      <c r="B83" s="12" t="s">
        <v>1343</v>
      </c>
      <c r="C83" s="12" t="s">
        <v>1324</v>
      </c>
      <c r="D83" s="12"/>
      <c r="E83" s="12" t="s">
        <v>1325</v>
      </c>
      <c r="F83" s="12"/>
      <c r="G83" s="12" t="s">
        <v>1334</v>
      </c>
      <c r="H83" s="12" t="s">
        <v>1327</v>
      </c>
    </row>
    <row r="84" spans="1:8">
      <c r="A84" s="12" t="s">
        <v>1344</v>
      </c>
      <c r="B84" s="12" t="s">
        <v>1345</v>
      </c>
      <c r="C84" s="12" t="s">
        <v>1324</v>
      </c>
      <c r="D84" s="12" t="s">
        <v>897</v>
      </c>
      <c r="E84" s="12" t="s">
        <v>1325</v>
      </c>
      <c r="F84" s="12"/>
      <c r="G84" s="12" t="s">
        <v>1326</v>
      </c>
      <c r="H84" s="12" t="s">
        <v>1327</v>
      </c>
    </row>
    <row r="85" spans="1:8">
      <c r="A85" s="12" t="s">
        <v>1346</v>
      </c>
      <c r="B85" s="12" t="s">
        <v>1347</v>
      </c>
      <c r="C85" s="12" t="s">
        <v>1330</v>
      </c>
      <c r="D85" s="12">
        <v>2</v>
      </c>
      <c r="E85" s="12" t="s">
        <v>1325</v>
      </c>
      <c r="F85" s="12"/>
      <c r="G85" s="12" t="s">
        <v>1334</v>
      </c>
      <c r="H85" s="12" t="s">
        <v>1327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38"/>
  <sheetViews>
    <sheetView workbookViewId="0">
      <selection activeCell="I12" sqref="I12"/>
    </sheetView>
  </sheetViews>
  <sheetFormatPr defaultRowHeight="17.399999999999999"/>
  <sheetData>
    <row r="1" spans="1:1">
      <c r="A1" s="8" t="s">
        <v>557</v>
      </c>
    </row>
    <row r="3" spans="1:1">
      <c r="A3" s="8" t="s">
        <v>491</v>
      </c>
    </row>
    <row r="5" spans="1:1" ht="21">
      <c r="A5" s="2" t="s">
        <v>492</v>
      </c>
    </row>
    <row r="7" spans="1:1">
      <c r="A7" t="s">
        <v>493</v>
      </c>
    </row>
    <row r="9" spans="1:1" ht="19.2">
      <c r="A9" s="6" t="s">
        <v>494</v>
      </c>
    </row>
    <row r="11" spans="1:1">
      <c r="A11" t="s">
        <v>495</v>
      </c>
    </row>
    <row r="13" spans="1:1">
      <c r="A13" s="8" t="s">
        <v>496</v>
      </c>
    </row>
    <row r="14" spans="1:1">
      <c r="A14" s="8" t="s">
        <v>64</v>
      </c>
    </row>
    <row r="15" spans="1:1">
      <c r="A15" s="8" t="s">
        <v>497</v>
      </c>
    </row>
    <row r="16" spans="1:1">
      <c r="A16" s="8" t="s">
        <v>498</v>
      </c>
    </row>
    <row r="17" spans="1:1">
      <c r="A17" s="8" t="s">
        <v>499</v>
      </c>
    </row>
    <row r="18" spans="1:1">
      <c r="A18" s="8" t="s">
        <v>500</v>
      </c>
    </row>
    <row r="20" spans="1:1" ht="19.2">
      <c r="A20" s="6" t="s">
        <v>501</v>
      </c>
    </row>
    <row r="22" spans="1:1">
      <c r="A22" t="s">
        <v>502</v>
      </c>
    </row>
    <row r="24" spans="1:1">
      <c r="A24" s="8" t="s">
        <v>489</v>
      </c>
    </row>
    <row r="25" spans="1:1">
      <c r="A25" s="8" t="s">
        <v>64</v>
      </c>
    </row>
    <row r="26" spans="1:1">
      <c r="A26" s="8" t="s">
        <v>503</v>
      </c>
    </row>
    <row r="28" spans="1:1">
      <c r="A28" s="8" t="s">
        <v>504</v>
      </c>
    </row>
    <row r="30" spans="1:1">
      <c r="A30" s="8" t="s">
        <v>505</v>
      </c>
    </row>
    <row r="31" spans="1:1">
      <c r="A31" s="8" t="s">
        <v>506</v>
      </c>
    </row>
    <row r="33" spans="1:1">
      <c r="A33" s="8" t="s">
        <v>507</v>
      </c>
    </row>
    <row r="34" spans="1:1">
      <c r="A34" s="8" t="s">
        <v>508</v>
      </c>
    </row>
    <row r="36" spans="1:1">
      <c r="A36" s="8" t="s">
        <v>509</v>
      </c>
    </row>
    <row r="37" spans="1:1">
      <c r="A37" s="8" t="s">
        <v>510</v>
      </c>
    </row>
    <row r="39" spans="1:1">
      <c r="A39" s="8" t="s">
        <v>511</v>
      </c>
    </row>
    <row r="40" spans="1:1">
      <c r="A40" s="8" t="s">
        <v>219</v>
      </c>
    </row>
    <row r="41" spans="1:1">
      <c r="A41" s="8" t="s">
        <v>197</v>
      </c>
    </row>
    <row r="43" spans="1:1" ht="19.2">
      <c r="A43" s="6" t="s">
        <v>512</v>
      </c>
    </row>
    <row r="45" spans="1:1">
      <c r="A45" t="s">
        <v>513</v>
      </c>
    </row>
    <row r="47" spans="1:1">
      <c r="A47" s="8" t="s">
        <v>489</v>
      </c>
    </row>
    <row r="48" spans="1:1">
      <c r="A48" s="8" t="s">
        <v>64</v>
      </c>
    </row>
    <row r="49" spans="1:1">
      <c r="A49" s="8" t="s">
        <v>514</v>
      </c>
    </row>
    <row r="51" spans="1:1">
      <c r="A51" s="8" t="s">
        <v>505</v>
      </c>
    </row>
    <row r="52" spans="1:1">
      <c r="A52" s="8" t="s">
        <v>506</v>
      </c>
    </row>
    <row r="54" spans="1:1">
      <c r="A54" s="8" t="s">
        <v>515</v>
      </c>
    </row>
    <row r="55" spans="1:1">
      <c r="A55" s="8" t="s">
        <v>516</v>
      </c>
    </row>
    <row r="57" spans="1:1">
      <c r="A57" s="8" t="s">
        <v>517</v>
      </c>
    </row>
    <row r="58" spans="1:1">
      <c r="A58" s="8" t="s">
        <v>508</v>
      </c>
    </row>
    <row r="60" spans="1:1">
      <c r="A60" s="8" t="s">
        <v>518</v>
      </c>
    </row>
    <row r="61" spans="1:1">
      <c r="A61" s="8" t="s">
        <v>519</v>
      </c>
    </row>
    <row r="63" spans="1:1">
      <c r="A63" s="8" t="s">
        <v>520</v>
      </c>
    </row>
    <row r="64" spans="1:1">
      <c r="A64" s="8" t="s">
        <v>521</v>
      </c>
    </row>
    <row r="65" spans="1:1">
      <c r="A65" s="8" t="s">
        <v>522</v>
      </c>
    </row>
    <row r="66" spans="1:1">
      <c r="A66" s="8" t="s">
        <v>523</v>
      </c>
    </row>
    <row r="67" spans="1:1">
      <c r="A67" s="8" t="s">
        <v>524</v>
      </c>
    </row>
    <row r="68" spans="1:1">
      <c r="A68" s="8" t="s">
        <v>219</v>
      </c>
    </row>
    <row r="69" spans="1:1">
      <c r="A69" s="8" t="s">
        <v>197</v>
      </c>
    </row>
    <row r="71" spans="1:1" ht="21">
      <c r="A71" s="2" t="s">
        <v>525</v>
      </c>
    </row>
    <row r="73" spans="1:1">
      <c r="A73" t="s">
        <v>526</v>
      </c>
    </row>
    <row r="75" spans="1:1" ht="19.2">
      <c r="A75" s="6" t="s">
        <v>527</v>
      </c>
    </row>
    <row r="77" spans="1:1">
      <c r="A77" t="s">
        <v>528</v>
      </c>
    </row>
    <row r="79" spans="1:1">
      <c r="A79" s="8" t="s">
        <v>224</v>
      </c>
    </row>
    <row r="80" spans="1:1">
      <c r="A80" s="8" t="s">
        <v>64</v>
      </c>
    </row>
    <row r="81" spans="1:1">
      <c r="A81" s="8" t="s">
        <v>529</v>
      </c>
    </row>
    <row r="83" spans="1:1" ht="19.2">
      <c r="A83" s="6" t="s">
        <v>530</v>
      </c>
    </row>
    <row r="85" spans="1:1">
      <c r="A85" t="s">
        <v>531</v>
      </c>
    </row>
    <row r="87" spans="1:1">
      <c r="A87" s="8" t="s">
        <v>217</v>
      </c>
    </row>
    <row r="88" spans="1:1">
      <c r="A88" s="8" t="s">
        <v>64</v>
      </c>
    </row>
    <row r="89" spans="1:1">
      <c r="A89" s="8" t="s">
        <v>532</v>
      </c>
    </row>
    <row r="91" spans="1:1">
      <c r="A91" s="8" t="s">
        <v>533</v>
      </c>
    </row>
    <row r="92" spans="1:1">
      <c r="A92" s="8" t="s">
        <v>534</v>
      </c>
    </row>
    <row r="94" spans="1:1">
      <c r="A94" s="8" t="s">
        <v>535</v>
      </c>
    </row>
    <row r="95" spans="1:1">
      <c r="A95" s="8" t="s">
        <v>536</v>
      </c>
    </row>
    <row r="97" spans="1:1">
      <c r="A97" s="8" t="s">
        <v>537</v>
      </c>
    </row>
    <row r="98" spans="1:1">
      <c r="A98" s="8" t="s">
        <v>538</v>
      </c>
    </row>
    <row r="99" spans="1:1">
      <c r="A99" s="8" t="s">
        <v>539</v>
      </c>
    </row>
    <row r="100" spans="1:1">
      <c r="A100" s="8" t="s">
        <v>540</v>
      </c>
    </row>
    <row r="101" spans="1:1">
      <c r="A101" s="8" t="s">
        <v>208</v>
      </c>
    </row>
    <row r="102" spans="1:1">
      <c r="A102" s="8" t="s">
        <v>541</v>
      </c>
    </row>
    <row r="103" spans="1:1">
      <c r="A103" s="8" t="s">
        <v>542</v>
      </c>
    </row>
    <row r="104" spans="1:1">
      <c r="A104" s="8" t="s">
        <v>220</v>
      </c>
    </row>
    <row r="106" spans="1:1" ht="19.2">
      <c r="A106" s="6" t="s">
        <v>543</v>
      </c>
    </row>
    <row r="108" spans="1:1">
      <c r="A108" s="8" t="s">
        <v>544</v>
      </c>
    </row>
    <row r="110" spans="1:1">
      <c r="A110" s="8" t="s">
        <v>217</v>
      </c>
    </row>
    <row r="111" spans="1:1">
      <c r="A111" s="8" t="s">
        <v>64</v>
      </c>
    </row>
    <row r="112" spans="1:1">
      <c r="A112" s="8" t="s">
        <v>532</v>
      </c>
    </row>
    <row r="114" spans="1:1">
      <c r="A114" s="8" t="s">
        <v>545</v>
      </c>
    </row>
    <row r="115" spans="1:1">
      <c r="A115" s="8" t="s">
        <v>546</v>
      </c>
    </row>
    <row r="117" spans="1:1">
      <c r="A117" s="8" t="s">
        <v>547</v>
      </c>
    </row>
    <row r="118" spans="1:1">
      <c r="A118" s="8" t="s">
        <v>534</v>
      </c>
    </row>
    <row r="120" spans="1:1">
      <c r="A120" s="8" t="s">
        <v>548</v>
      </c>
    </row>
    <row r="121" spans="1:1">
      <c r="A121" s="8" t="s">
        <v>538</v>
      </c>
    </row>
    <row r="122" spans="1:1">
      <c r="A122" s="8" t="s">
        <v>539</v>
      </c>
    </row>
    <row r="123" spans="1:1">
      <c r="A123" s="8" t="s">
        <v>540</v>
      </c>
    </row>
    <row r="124" spans="1:1">
      <c r="A124" s="8" t="s">
        <v>208</v>
      </c>
    </row>
    <row r="126" spans="1:1">
      <c r="A126" s="8" t="s">
        <v>549</v>
      </c>
    </row>
    <row r="127" spans="1:1">
      <c r="A127" s="8" t="s">
        <v>550</v>
      </c>
    </row>
    <row r="128" spans="1:1">
      <c r="A128" s="8" t="s">
        <v>551</v>
      </c>
    </row>
    <row r="129" spans="1:1">
      <c r="A129" s="8" t="s">
        <v>552</v>
      </c>
    </row>
    <row r="130" spans="1:1">
      <c r="A130" s="8" t="s">
        <v>208</v>
      </c>
    </row>
    <row r="131" spans="1:1">
      <c r="A131" s="8" t="s">
        <v>220</v>
      </c>
    </row>
    <row r="133" spans="1:1" ht="21">
      <c r="A133" s="2" t="s">
        <v>553</v>
      </c>
    </row>
    <row r="134" spans="1:1">
      <c r="A134" s="3"/>
    </row>
    <row r="135" spans="1:1">
      <c r="A135" s="4" t="s">
        <v>554</v>
      </c>
    </row>
    <row r="136" spans="1:1">
      <c r="A136" s="4" t="s">
        <v>555</v>
      </c>
    </row>
    <row r="138" spans="1:1">
      <c r="A138" t="s">
        <v>556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8"/>
  <sheetViews>
    <sheetView workbookViewId="0">
      <selection activeCell="G14" sqref="G14"/>
    </sheetView>
  </sheetViews>
  <sheetFormatPr defaultRowHeight="17.399999999999999"/>
  <sheetData>
    <row r="1" spans="1:1">
      <c r="A1" t="s">
        <v>53</v>
      </c>
    </row>
    <row r="3" spans="1:1" ht="21">
      <c r="A3" s="2" t="s">
        <v>54</v>
      </c>
    </row>
    <row r="4" spans="1:1">
      <c r="A4" s="3"/>
    </row>
    <row r="5" spans="1:1">
      <c r="A5" s="3" t="s">
        <v>55</v>
      </c>
    </row>
    <row r="6" spans="1:1">
      <c r="A6" s="4" t="s">
        <v>56</v>
      </c>
    </row>
    <row r="7" spans="1:1">
      <c r="A7" s="4" t="s">
        <v>57</v>
      </c>
    </row>
    <row r="8" spans="1:1">
      <c r="A8" s="4" t="s">
        <v>58</v>
      </c>
    </row>
    <row r="9" spans="1:1">
      <c r="A9" s="4" t="s">
        <v>59</v>
      </c>
    </row>
    <row r="10" spans="1:1">
      <c r="A10" s="4" t="s">
        <v>60</v>
      </c>
    </row>
    <row r="11" spans="1:1">
      <c r="A11" s="3" t="s">
        <v>61</v>
      </c>
    </row>
    <row r="13" spans="1:1" ht="21">
      <c r="A13" s="2" t="s">
        <v>62</v>
      </c>
    </row>
    <row r="15" spans="1:1">
      <c r="A15" s="8" t="s">
        <v>63</v>
      </c>
    </row>
    <row r="16" spans="1:1">
      <c r="A16" s="8" t="s">
        <v>64</v>
      </c>
    </row>
    <row r="17" spans="1:1">
      <c r="A17" s="8" t="s">
        <v>65</v>
      </c>
    </row>
    <row r="18" spans="1:1">
      <c r="A18" s="8" t="s">
        <v>66</v>
      </c>
    </row>
    <row r="19" spans="1:1">
      <c r="A19" s="8" t="s">
        <v>67</v>
      </c>
    </row>
    <row r="20" spans="1:1">
      <c r="A20" s="8" t="s">
        <v>68</v>
      </c>
    </row>
    <row r="21" spans="1:1">
      <c r="A21" s="8" t="s">
        <v>69</v>
      </c>
    </row>
    <row r="22" spans="1:1">
      <c r="A22" s="8" t="s">
        <v>70</v>
      </c>
    </row>
    <row r="23" spans="1:1">
      <c r="A23" s="8" t="s">
        <v>71</v>
      </c>
    </row>
    <row r="24" spans="1:1">
      <c r="A24" s="8" t="s">
        <v>72</v>
      </c>
    </row>
    <row r="25" spans="1:1">
      <c r="A25" s="8" t="s">
        <v>73</v>
      </c>
    </row>
    <row r="27" spans="1:1" ht="21">
      <c r="A27" s="2" t="s">
        <v>74</v>
      </c>
    </row>
    <row r="28" spans="1:1">
      <c r="A28" s="3"/>
    </row>
    <row r="29" spans="1:1">
      <c r="A29" s="4" t="s">
        <v>75</v>
      </c>
    </row>
    <row r="30" spans="1:1">
      <c r="A30" s="4" t="s">
        <v>76</v>
      </c>
    </row>
    <row r="31" spans="1:1">
      <c r="A31" s="4" t="s">
        <v>77</v>
      </c>
    </row>
    <row r="32" spans="1:1">
      <c r="A32" s="4" t="s">
        <v>78</v>
      </c>
    </row>
    <row r="33" spans="1:1">
      <c r="A33" s="4" t="s">
        <v>79</v>
      </c>
    </row>
    <row r="34" spans="1:1">
      <c r="A34" s="4" t="s">
        <v>80</v>
      </c>
    </row>
    <row r="36" spans="1:1">
      <c r="A36" t="s">
        <v>81</v>
      </c>
    </row>
    <row r="38" spans="1:1">
      <c r="A38" t="s">
        <v>82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13"/>
  <sheetViews>
    <sheetView workbookViewId="0">
      <selection activeCell="G47" sqref="G47"/>
    </sheetView>
  </sheetViews>
  <sheetFormatPr defaultRowHeight="17.399999999999999"/>
  <cols>
    <col min="1" max="1" width="25.59765625" customWidth="1"/>
  </cols>
  <sheetData>
    <row r="1" spans="1:2">
      <c r="A1" t="s">
        <v>365</v>
      </c>
    </row>
    <row r="3" spans="1:2">
      <c r="A3" t="s">
        <v>366</v>
      </c>
    </row>
    <row r="4" spans="1:2">
      <c r="A4" t="s">
        <v>367</v>
      </c>
    </row>
    <row r="6" spans="1:2">
      <c r="A6" t="s">
        <v>371</v>
      </c>
    </row>
    <row r="7" spans="1:2">
      <c r="A7" t="s">
        <v>368</v>
      </c>
    </row>
    <row r="8" spans="1:2">
      <c r="A8" t="s">
        <v>370</v>
      </c>
      <c r="B8" t="s">
        <v>369</v>
      </c>
    </row>
    <row r="9" spans="1:2">
      <c r="A9" t="s">
        <v>374</v>
      </c>
    </row>
    <row r="10" spans="1:2">
      <c r="A10" t="s">
        <v>375</v>
      </c>
    </row>
    <row r="11" spans="1:2" ht="19.95" customHeight="1"/>
    <row r="12" spans="1:2" ht="19.95" customHeight="1">
      <c r="A12" t="s">
        <v>405</v>
      </c>
    </row>
    <row r="13" spans="1:2" ht="19.95" customHeight="1"/>
    <row r="14" spans="1:2" ht="19.95" customHeight="1"/>
    <row r="15" spans="1:2" ht="19.95" customHeight="1">
      <c r="A15" t="s">
        <v>404</v>
      </c>
    </row>
    <row r="17" spans="1:2">
      <c r="A17" t="s">
        <v>398</v>
      </c>
      <c r="B17" t="s">
        <v>401</v>
      </c>
    </row>
    <row r="18" spans="1:2">
      <c r="A18" t="s">
        <v>399</v>
      </c>
      <c r="B18" t="s">
        <v>400</v>
      </c>
    </row>
    <row r="19" spans="1:2">
      <c r="A19" t="s">
        <v>372</v>
      </c>
    </row>
    <row r="20" spans="1:2">
      <c r="A20" t="s">
        <v>373</v>
      </c>
    </row>
    <row r="22" spans="1:2">
      <c r="A22" t="s">
        <v>402</v>
      </c>
    </row>
    <row r="23" spans="1:2">
      <c r="A23" t="s">
        <v>403</v>
      </c>
    </row>
    <row r="25" spans="1:2">
      <c r="A25" t="s">
        <v>472</v>
      </c>
    </row>
    <row r="26" spans="1:2">
      <c r="A26" t="s">
        <v>469</v>
      </c>
    </row>
    <row r="28" spans="1:2">
      <c r="A28" t="s">
        <v>470</v>
      </c>
    </row>
    <row r="30" spans="1:2">
      <c r="A30" t="s">
        <v>471</v>
      </c>
    </row>
    <row r="37" spans="1:1">
      <c r="A37" s="8" t="s">
        <v>376</v>
      </c>
    </row>
    <row r="39" spans="1:1" ht="21">
      <c r="A39" s="2" t="s">
        <v>377</v>
      </c>
    </row>
    <row r="40" spans="1:1">
      <c r="A40" s="3"/>
    </row>
    <row r="41" spans="1:1">
      <c r="A41" s="3" t="s">
        <v>378</v>
      </c>
    </row>
    <row r="42" spans="1:1">
      <c r="A42" s="3" t="s">
        <v>379</v>
      </c>
    </row>
    <row r="43" spans="1:1">
      <c r="A43" s="3" t="s">
        <v>380</v>
      </c>
    </row>
    <row r="45" spans="1:1" ht="21">
      <c r="A45" s="2" t="s">
        <v>381</v>
      </c>
    </row>
    <row r="46" spans="1:1">
      <c r="A46" s="3"/>
    </row>
    <row r="47" spans="1:1">
      <c r="A47" s="3" t="s">
        <v>382</v>
      </c>
    </row>
    <row r="48" spans="1:1">
      <c r="A48" s="17" t="s">
        <v>383</v>
      </c>
    </row>
    <row r="49" spans="1:1">
      <c r="A49" s="22" t="s">
        <v>384</v>
      </c>
    </row>
    <row r="50" spans="1:1">
      <c r="A50" s="3" t="s">
        <v>385</v>
      </c>
    </row>
    <row r="52" spans="1:1" ht="21">
      <c r="A52" s="2" t="s">
        <v>386</v>
      </c>
    </row>
    <row r="53" spans="1:1">
      <c r="A53" s="3"/>
    </row>
    <row r="54" spans="1:1">
      <c r="A54" s="4" t="s">
        <v>387</v>
      </c>
    </row>
    <row r="55" spans="1:1">
      <c r="A55" s="3"/>
    </row>
    <row r="56" spans="1:1">
      <c r="A56" s="4" t="s">
        <v>388</v>
      </c>
    </row>
    <row r="58" spans="1:1" ht="21">
      <c r="A58" s="2" t="s">
        <v>389</v>
      </c>
    </row>
    <row r="59" spans="1:1">
      <c r="A59" s="3"/>
    </row>
    <row r="60" spans="1:1">
      <c r="A60" s="3" t="s">
        <v>390</v>
      </c>
    </row>
    <row r="61" spans="1:1">
      <c r="A61" s="3" t="s">
        <v>391</v>
      </c>
    </row>
    <row r="62" spans="1:1">
      <c r="A62" s="3" t="s">
        <v>392</v>
      </c>
    </row>
    <row r="64" spans="1:1" ht="21">
      <c r="A64" s="2" t="s">
        <v>393</v>
      </c>
    </row>
    <row r="65" spans="1:1">
      <c r="A65" s="3"/>
    </row>
    <row r="66" spans="1:1">
      <c r="A66" s="17" t="s">
        <v>394</v>
      </c>
    </row>
    <row r="67" spans="1:1">
      <c r="A67" s="17" t="s">
        <v>395</v>
      </c>
    </row>
    <row r="68" spans="1:1">
      <c r="A68" s="4" t="s">
        <v>396</v>
      </c>
    </row>
    <row r="70" spans="1:1">
      <c r="A70" t="s">
        <v>397</v>
      </c>
    </row>
    <row r="73" spans="1:1">
      <c r="A73" t="s">
        <v>406</v>
      </c>
    </row>
    <row r="75" spans="1:1" ht="21">
      <c r="A75" s="2" t="s">
        <v>407</v>
      </c>
    </row>
    <row r="77" spans="1:1">
      <c r="A77" t="s">
        <v>408</v>
      </c>
    </row>
    <row r="79" spans="1:1" ht="19.2">
      <c r="A79" s="6" t="s">
        <v>409</v>
      </c>
    </row>
    <row r="81" spans="1:1">
      <c r="A81" s="8" t="s">
        <v>224</v>
      </c>
    </row>
    <row r="82" spans="1:1">
      <c r="A82" s="8" t="s">
        <v>64</v>
      </c>
    </row>
    <row r="83" spans="1:1">
      <c r="A83" s="8" t="s">
        <v>410</v>
      </c>
    </row>
    <row r="85" spans="1:1">
      <c r="A85" s="8" t="s">
        <v>411</v>
      </c>
    </row>
    <row r="87" spans="1:1" ht="19.2">
      <c r="A87" s="6" t="s">
        <v>412</v>
      </c>
    </row>
    <row r="89" spans="1:1">
      <c r="A89" t="s">
        <v>413</v>
      </c>
    </row>
    <row r="91" spans="1:1">
      <c r="A91" s="8" t="s">
        <v>224</v>
      </c>
    </row>
    <row r="92" spans="1:1">
      <c r="A92" s="8" t="s">
        <v>64</v>
      </c>
    </row>
    <row r="93" spans="1:1">
      <c r="A93" s="8" t="s">
        <v>414</v>
      </c>
    </row>
    <row r="95" spans="1:1" ht="19.2">
      <c r="A95" s="6" t="s">
        <v>415</v>
      </c>
    </row>
    <row r="97" spans="1:1">
      <c r="A97" t="s">
        <v>416</v>
      </c>
    </row>
    <row r="99" spans="1:1">
      <c r="A99" s="8" t="s">
        <v>224</v>
      </c>
    </row>
    <row r="100" spans="1:1">
      <c r="A100" s="8" t="s">
        <v>64</v>
      </c>
    </row>
    <row r="101" spans="1:1">
      <c r="A101" s="8" t="s">
        <v>417</v>
      </c>
    </row>
    <row r="103" spans="1:1">
      <c r="A103" t="s">
        <v>418</v>
      </c>
    </row>
    <row r="105" spans="1:1" ht="21">
      <c r="A105" s="2" t="s">
        <v>419</v>
      </c>
    </row>
    <row r="107" spans="1:1">
      <c r="A107" t="s">
        <v>420</v>
      </c>
    </row>
    <row r="109" spans="1:1" ht="19.2">
      <c r="A109" s="6" t="s">
        <v>421</v>
      </c>
    </row>
    <row r="111" spans="1:1">
      <c r="A111" s="8" t="s">
        <v>224</v>
      </c>
    </row>
    <row r="112" spans="1:1">
      <c r="A112" s="8" t="s">
        <v>64</v>
      </c>
    </row>
    <row r="113" spans="1:1">
      <c r="A113" s="8" t="s">
        <v>398</v>
      </c>
    </row>
    <row r="115" spans="1:1">
      <c r="A115" t="s">
        <v>422</v>
      </c>
    </row>
    <row r="117" spans="1:1">
      <c r="A117" s="8" t="s">
        <v>64</v>
      </c>
    </row>
    <row r="118" spans="1:1">
      <c r="A118" s="8" t="s">
        <v>423</v>
      </c>
    </row>
    <row r="119" spans="1:1">
      <c r="A119" s="8" t="s">
        <v>424</v>
      </c>
    </row>
    <row r="121" spans="1:1" ht="19.2">
      <c r="A121" s="6" t="s">
        <v>425</v>
      </c>
    </row>
    <row r="123" spans="1:1">
      <c r="A123" t="s">
        <v>426</v>
      </c>
    </row>
    <row r="125" spans="1:1">
      <c r="A125" s="8" t="s">
        <v>224</v>
      </c>
    </row>
    <row r="126" spans="1:1">
      <c r="A126" s="8" t="s">
        <v>64</v>
      </c>
    </row>
    <row r="127" spans="1:1">
      <c r="A127" s="8" t="s">
        <v>427</v>
      </c>
    </row>
    <row r="129" spans="1:1">
      <c r="A129" t="s">
        <v>428</v>
      </c>
    </row>
    <row r="131" spans="1:1">
      <c r="A131" s="8" t="s">
        <v>224</v>
      </c>
    </row>
    <row r="132" spans="1:1">
      <c r="A132" s="8" t="s">
        <v>64</v>
      </c>
    </row>
    <row r="133" spans="1:1">
      <c r="A133" s="8" t="s">
        <v>429</v>
      </c>
    </row>
    <row r="135" spans="1:1">
      <c r="A135" t="s">
        <v>430</v>
      </c>
    </row>
    <row r="137" spans="1:1" ht="21">
      <c r="A137" s="2" t="s">
        <v>431</v>
      </c>
    </row>
    <row r="139" spans="1:1">
      <c r="A139" t="s">
        <v>432</v>
      </c>
    </row>
    <row r="141" spans="1:1" ht="19.2">
      <c r="A141" s="6" t="s">
        <v>433</v>
      </c>
    </row>
    <row r="143" spans="1:1">
      <c r="A143" t="s">
        <v>434</v>
      </c>
    </row>
    <row r="145" spans="1:1">
      <c r="A145" s="8" t="s">
        <v>224</v>
      </c>
    </row>
    <row r="146" spans="1:1">
      <c r="A146" s="8" t="s">
        <v>64</v>
      </c>
    </row>
    <row r="147" spans="1:1">
      <c r="A147" s="8" t="s">
        <v>435</v>
      </c>
    </row>
    <row r="149" spans="1:1" ht="19.2">
      <c r="A149" s="6" t="s">
        <v>436</v>
      </c>
    </row>
    <row r="151" spans="1:1">
      <c r="A151" t="s">
        <v>437</v>
      </c>
    </row>
    <row r="153" spans="1:1">
      <c r="A153" s="8" t="s">
        <v>224</v>
      </c>
    </row>
    <row r="154" spans="1:1">
      <c r="A154" s="8" t="s">
        <v>64</v>
      </c>
    </row>
    <row r="155" spans="1:1">
      <c r="A155" s="8" t="s">
        <v>438</v>
      </c>
    </row>
    <row r="157" spans="1:1" ht="21">
      <c r="A157" s="2" t="s">
        <v>439</v>
      </c>
    </row>
    <row r="159" spans="1:1">
      <c r="A159" t="s">
        <v>440</v>
      </c>
    </row>
    <row r="161" spans="1:1" ht="19.2">
      <c r="A161" s="6" t="s">
        <v>441</v>
      </c>
    </row>
    <row r="163" spans="1:1">
      <c r="A163" t="s">
        <v>442</v>
      </c>
    </row>
    <row r="165" spans="1:1">
      <c r="A165" s="8" t="s">
        <v>224</v>
      </c>
    </row>
    <row r="166" spans="1:1">
      <c r="A166" s="8" t="s">
        <v>64</v>
      </c>
    </row>
    <row r="167" spans="1:1">
      <c r="A167" s="8" t="s">
        <v>443</v>
      </c>
    </row>
    <row r="168" spans="1:1">
      <c r="A168" s="8" t="s">
        <v>444</v>
      </c>
    </row>
    <row r="169" spans="1:1">
      <c r="A169" s="8" t="s">
        <v>445</v>
      </c>
    </row>
    <row r="170" spans="1:1">
      <c r="A170" s="8" t="s">
        <v>446</v>
      </c>
    </row>
    <row r="171" spans="1:1">
      <c r="A171" s="8" t="s">
        <v>447</v>
      </c>
    </row>
    <row r="172" spans="1:1">
      <c r="A172" s="8" t="s">
        <v>448</v>
      </c>
    </row>
    <row r="174" spans="1:1">
      <c r="A174" t="s">
        <v>449</v>
      </c>
    </row>
    <row r="175" spans="1:1">
      <c r="A175" s="3"/>
    </row>
    <row r="176" spans="1:1">
      <c r="A176" s="17" t="s">
        <v>450</v>
      </c>
    </row>
    <row r="177" spans="1:1">
      <c r="A177" s="17" t="s">
        <v>451</v>
      </c>
    </row>
    <row r="178" spans="1:1">
      <c r="A178" s="17" t="s">
        <v>452</v>
      </c>
    </row>
    <row r="179" spans="1:1">
      <c r="A179" s="17" t="s">
        <v>453</v>
      </c>
    </row>
    <row r="180" spans="1:1">
      <c r="A180" s="17" t="s">
        <v>454</v>
      </c>
    </row>
    <row r="181" spans="1:1">
      <c r="A181" s="17" t="s">
        <v>455</v>
      </c>
    </row>
    <row r="183" spans="1:1" ht="21">
      <c r="A183" s="2" t="s">
        <v>456</v>
      </c>
    </row>
    <row r="185" spans="1:1">
      <c r="A185" t="s">
        <v>457</v>
      </c>
    </row>
    <row r="187" spans="1:1">
      <c r="A187" s="8" t="s">
        <v>224</v>
      </c>
    </row>
    <row r="188" spans="1:1">
      <c r="A188" s="8" t="s">
        <v>64</v>
      </c>
    </row>
    <row r="189" spans="1:1">
      <c r="A189" s="8" t="s">
        <v>410</v>
      </c>
    </row>
    <row r="191" spans="1:1">
      <c r="A191" t="s">
        <v>458</v>
      </c>
    </row>
    <row r="193" spans="1:1" ht="21">
      <c r="A193" s="2" t="s">
        <v>459</v>
      </c>
    </row>
    <row r="195" spans="1:1">
      <c r="A195" t="s">
        <v>460</v>
      </c>
    </row>
    <row r="197" spans="1:1">
      <c r="A197" s="8" t="s">
        <v>224</v>
      </c>
    </row>
    <row r="198" spans="1:1">
      <c r="A198" s="8" t="s">
        <v>64</v>
      </c>
    </row>
    <row r="199" spans="1:1">
      <c r="A199" s="8" t="s">
        <v>405</v>
      </c>
    </row>
    <row r="201" spans="1:1">
      <c r="A201" t="s">
        <v>461</v>
      </c>
    </row>
    <row r="203" spans="1:1">
      <c r="A203" s="8" t="s">
        <v>462</v>
      </c>
    </row>
    <row r="204" spans="1:1">
      <c r="A204" s="8" t="s">
        <v>64</v>
      </c>
    </row>
    <row r="205" spans="1:1">
      <c r="A205" s="8" t="s">
        <v>463</v>
      </c>
    </row>
    <row r="207" spans="1:1" ht="21">
      <c r="A207" s="2" t="s">
        <v>393</v>
      </c>
    </row>
    <row r="208" spans="1:1">
      <c r="A208" s="3"/>
    </row>
    <row r="209" spans="1:1">
      <c r="A209" s="4" t="s">
        <v>464</v>
      </c>
    </row>
    <row r="210" spans="1:1">
      <c r="A210" s="4" t="s">
        <v>465</v>
      </c>
    </row>
    <row r="211" spans="1:1">
      <c r="A211" s="4" t="s">
        <v>466</v>
      </c>
    </row>
    <row r="212" spans="1:1">
      <c r="A212" s="4" t="s">
        <v>467</v>
      </c>
    </row>
    <row r="213" spans="1:1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360"/>
  <sheetViews>
    <sheetView topLeftCell="A181" workbookViewId="0">
      <selection activeCell="L198" sqref="L198"/>
    </sheetView>
  </sheetViews>
  <sheetFormatPr defaultRowHeight="17.399999999999999"/>
  <sheetData>
    <row r="1" spans="1:1" s="2" customFormat="1" ht="21">
      <c r="A1" s="2" t="s">
        <v>1569</v>
      </c>
    </row>
    <row r="2" spans="1:1" ht="19.2">
      <c r="A2" s="6" t="s">
        <v>1501</v>
      </c>
    </row>
    <row r="4" spans="1:1">
      <c r="A4" s="8" t="s">
        <v>224</v>
      </c>
    </row>
    <row r="5" spans="1:1">
      <c r="A5" s="8" t="s">
        <v>64</v>
      </c>
    </row>
    <row r="6" spans="1:1">
      <c r="A6" s="8" t="s">
        <v>1496</v>
      </c>
    </row>
    <row r="7" spans="1:1">
      <c r="A7" s="8" t="s">
        <v>1497</v>
      </c>
    </row>
    <row r="8" spans="1:1">
      <c r="A8" s="8" t="s">
        <v>1498</v>
      </c>
    </row>
    <row r="9" spans="1:1">
      <c r="A9" s="8" t="s">
        <v>1499</v>
      </c>
    </row>
    <row r="11" spans="1:1">
      <c r="A11" t="s">
        <v>1502</v>
      </c>
    </row>
    <row r="15" spans="1:1" ht="21">
      <c r="A15" s="2" t="s">
        <v>1503</v>
      </c>
    </row>
    <row r="17" spans="1:1">
      <c r="A17" t="s">
        <v>1504</v>
      </c>
    </row>
    <row r="19" spans="1:1">
      <c r="A19" s="8" t="s">
        <v>224</v>
      </c>
    </row>
    <row r="20" spans="1:1">
      <c r="A20" s="8" t="s">
        <v>64</v>
      </c>
    </row>
    <row r="21" spans="1:1">
      <c r="A21" s="8" t="s">
        <v>1500</v>
      </c>
    </row>
    <row r="23" spans="1:1">
      <c r="A23" t="s">
        <v>1505</v>
      </c>
    </row>
    <row r="25" spans="1:1">
      <c r="A25" s="8" t="s">
        <v>224</v>
      </c>
    </row>
    <row r="26" spans="1:1">
      <c r="A26" s="8" t="s">
        <v>64</v>
      </c>
    </row>
    <row r="27" spans="1:1">
      <c r="A27" s="8" t="s">
        <v>1506</v>
      </c>
    </row>
    <row r="31" spans="1:1" ht="21">
      <c r="A31" s="2" t="s">
        <v>1507</v>
      </c>
    </row>
    <row r="33" spans="1:1">
      <c r="A33" t="s">
        <v>1508</v>
      </c>
    </row>
    <row r="35" spans="1:1">
      <c r="A35" s="8" t="s">
        <v>224</v>
      </c>
    </row>
    <row r="36" spans="1:1">
      <c r="A36" s="8" t="s">
        <v>64</v>
      </c>
    </row>
    <row r="37" spans="1:1">
      <c r="A37" s="8" t="s">
        <v>1509</v>
      </c>
    </row>
    <row r="39" spans="1:1" ht="19.2">
      <c r="A39" s="6" t="s">
        <v>1510</v>
      </c>
    </row>
    <row r="40" spans="1:1">
      <c r="A40" s="3"/>
    </row>
    <row r="41" spans="1:1">
      <c r="A41" s="17" t="s">
        <v>1511</v>
      </c>
    </row>
    <row r="42" spans="1:1">
      <c r="A42" s="17" t="s">
        <v>1512</v>
      </c>
    </row>
    <row r="43" spans="1:1">
      <c r="A43" s="17" t="s">
        <v>1513</v>
      </c>
    </row>
    <row r="44" spans="1:1">
      <c r="A44" s="17" t="s">
        <v>1514</v>
      </c>
    </row>
    <row r="48" spans="1:1" ht="21">
      <c r="A48" s="2" t="s">
        <v>1515</v>
      </c>
    </row>
    <row r="50" spans="1:1" ht="19.2">
      <c r="A50" s="6" t="s">
        <v>1516</v>
      </c>
    </row>
    <row r="52" spans="1:1">
      <c r="A52" t="s">
        <v>1517</v>
      </c>
    </row>
    <row r="54" spans="1:1">
      <c r="A54" s="8" t="s">
        <v>224</v>
      </c>
    </row>
    <row r="55" spans="1:1">
      <c r="A55" s="8" t="s">
        <v>64</v>
      </c>
    </row>
    <row r="56" spans="1:1">
      <c r="A56" s="8" t="s">
        <v>1518</v>
      </c>
    </row>
    <row r="57" spans="1:1">
      <c r="A57" s="8" t="s">
        <v>1519</v>
      </c>
    </row>
    <row r="59" spans="1:1">
      <c r="A59" t="s">
        <v>1520</v>
      </c>
    </row>
    <row r="61" spans="1:1">
      <c r="A61" s="8" t="s">
        <v>224</v>
      </c>
    </row>
    <row r="62" spans="1:1">
      <c r="A62" s="8" t="s">
        <v>64</v>
      </c>
    </row>
    <row r="63" spans="1:1">
      <c r="A63" s="8" t="s">
        <v>1521</v>
      </c>
    </row>
    <row r="64" spans="1:1">
      <c r="A64" s="8" t="s">
        <v>1522</v>
      </c>
    </row>
    <row r="65" spans="1:1">
      <c r="A65" s="8" t="s">
        <v>1523</v>
      </c>
    </row>
    <row r="67" spans="1:1" ht="19.2">
      <c r="A67" s="6" t="s">
        <v>1524</v>
      </c>
    </row>
    <row r="69" spans="1:1">
      <c r="A69" t="s">
        <v>1525</v>
      </c>
    </row>
    <row r="70" spans="1:1">
      <c r="A70" s="3"/>
    </row>
    <row r="71" spans="1:1">
      <c r="A71" s="3" t="s">
        <v>1526</v>
      </c>
    </row>
    <row r="73" spans="1:1">
      <c r="A73" s="8" t="s">
        <v>224</v>
      </c>
    </row>
    <row r="74" spans="1:1">
      <c r="A74" s="8" t="s">
        <v>64</v>
      </c>
    </row>
    <row r="75" spans="1:1">
      <c r="A75" s="8" t="s">
        <v>1527</v>
      </c>
    </row>
    <row r="76" spans="1:1">
      <c r="A76" s="8" t="s">
        <v>1528</v>
      </c>
    </row>
    <row r="77" spans="1:1">
      <c r="A77" s="3"/>
    </row>
    <row r="78" spans="1:1">
      <c r="A78" s="3" t="s">
        <v>1529</v>
      </c>
    </row>
    <row r="80" spans="1:1">
      <c r="A80" s="8" t="s">
        <v>224</v>
      </c>
    </row>
    <row r="81" spans="1:1">
      <c r="A81" s="8" t="s">
        <v>64</v>
      </c>
    </row>
    <row r="82" spans="1:1">
      <c r="A82" s="8" t="s">
        <v>1521</v>
      </c>
    </row>
    <row r="83" spans="1:1">
      <c r="A83" s="8" t="s">
        <v>1530</v>
      </c>
    </row>
    <row r="84" spans="1:1">
      <c r="A84" s="8" t="s">
        <v>1523</v>
      </c>
    </row>
    <row r="85" spans="1:1">
      <c r="A85" s="3"/>
    </row>
    <row r="86" spans="1:1">
      <c r="A86" s="3" t="s">
        <v>1531</v>
      </c>
    </row>
    <row r="88" spans="1:1">
      <c r="A88" s="8" t="s">
        <v>224</v>
      </c>
    </row>
    <row r="89" spans="1:1">
      <c r="A89" s="8" t="s">
        <v>64</v>
      </c>
    </row>
    <row r="90" spans="1:1">
      <c r="A90" s="8" t="s">
        <v>1532</v>
      </c>
    </row>
    <row r="94" spans="1:1" ht="21">
      <c r="A94" s="2" t="s">
        <v>1533</v>
      </c>
    </row>
    <row r="96" spans="1:1" ht="19.2">
      <c r="A96" s="6" t="s">
        <v>1534</v>
      </c>
    </row>
    <row r="98" spans="1:1">
      <c r="A98" t="s">
        <v>1535</v>
      </c>
    </row>
    <row r="100" spans="1:1">
      <c r="A100" s="8" t="s">
        <v>224</v>
      </c>
    </row>
    <row r="101" spans="1:1">
      <c r="A101" s="8" t="s">
        <v>64</v>
      </c>
    </row>
    <row r="102" spans="1:1">
      <c r="A102" s="8" t="s">
        <v>410</v>
      </c>
    </row>
    <row r="104" spans="1:1" ht="19.2">
      <c r="A104" s="6" t="s">
        <v>1536</v>
      </c>
    </row>
    <row r="106" spans="1:1">
      <c r="A106" t="s">
        <v>1537</v>
      </c>
    </row>
    <row r="108" spans="1:1">
      <c r="A108" s="8" t="s">
        <v>224</v>
      </c>
    </row>
    <row r="109" spans="1:1">
      <c r="A109" s="8" t="s">
        <v>64</v>
      </c>
    </row>
    <row r="110" spans="1:1">
      <c r="A110" s="8" t="s">
        <v>1538</v>
      </c>
    </row>
    <row r="112" spans="1:1" ht="19.2">
      <c r="A112" s="6" t="s">
        <v>1539</v>
      </c>
    </row>
    <row r="114" spans="1:1">
      <c r="A114" t="s">
        <v>1540</v>
      </c>
    </row>
    <row r="116" spans="1:1">
      <c r="A116" s="8" t="s">
        <v>224</v>
      </c>
    </row>
    <row r="117" spans="1:1">
      <c r="A117" s="8" t="s">
        <v>64</v>
      </c>
    </row>
    <row r="118" spans="1:1">
      <c r="A118" s="8" t="s">
        <v>1541</v>
      </c>
    </row>
    <row r="120" spans="1:1" ht="19.2">
      <c r="A120" s="6" t="s">
        <v>1542</v>
      </c>
    </row>
    <row r="122" spans="1:1">
      <c r="A122" t="s">
        <v>1543</v>
      </c>
    </row>
    <row r="124" spans="1:1">
      <c r="A124" s="8" t="s">
        <v>224</v>
      </c>
    </row>
    <row r="125" spans="1:1">
      <c r="A125" s="8" t="s">
        <v>64</v>
      </c>
    </row>
    <row r="126" spans="1:1">
      <c r="A126" s="8" t="s">
        <v>1544</v>
      </c>
    </row>
    <row r="128" spans="1:1" ht="19.2">
      <c r="A128" s="6" t="s">
        <v>1545</v>
      </c>
    </row>
    <row r="130" spans="1:1">
      <c r="A130" t="s">
        <v>1546</v>
      </c>
    </row>
    <row r="132" spans="1:1">
      <c r="A132" s="8" t="s">
        <v>224</v>
      </c>
    </row>
    <row r="133" spans="1:1">
      <c r="A133" s="8" t="s">
        <v>64</v>
      </c>
    </row>
    <row r="134" spans="1:1">
      <c r="A134" s="8" t="s">
        <v>1547</v>
      </c>
    </row>
    <row r="136" spans="1:1" ht="19.2">
      <c r="A136" s="6" t="s">
        <v>1548</v>
      </c>
    </row>
    <row r="138" spans="1:1">
      <c r="A138" t="s">
        <v>1549</v>
      </c>
    </row>
    <row r="140" spans="1:1">
      <c r="A140" s="8" t="s">
        <v>224</v>
      </c>
    </row>
    <row r="141" spans="1:1">
      <c r="A141" s="8" t="s">
        <v>64</v>
      </c>
    </row>
    <row r="142" spans="1:1">
      <c r="A142" s="8" t="s">
        <v>1538</v>
      </c>
    </row>
    <row r="143" spans="1:1">
      <c r="A143" s="8" t="s">
        <v>1550</v>
      </c>
    </row>
    <row r="147" spans="1:1" ht="21">
      <c r="A147" s="2" t="s">
        <v>1551</v>
      </c>
    </row>
    <row r="149" spans="1:1" ht="19.2">
      <c r="A149" s="6" t="s">
        <v>1552</v>
      </c>
    </row>
    <row r="151" spans="1:1">
      <c r="A151" t="s">
        <v>1553</v>
      </c>
    </row>
    <row r="153" spans="1:1">
      <c r="A153" s="8" t="s">
        <v>224</v>
      </c>
    </row>
    <row r="154" spans="1:1">
      <c r="A154" s="8" t="s">
        <v>64</v>
      </c>
    </row>
    <row r="155" spans="1:1">
      <c r="A155" s="8" t="s">
        <v>1554</v>
      </c>
    </row>
    <row r="157" spans="1:1">
      <c r="A157" t="s">
        <v>1555</v>
      </c>
    </row>
    <row r="159" spans="1:1" ht="19.2">
      <c r="A159" s="6" t="s">
        <v>1556</v>
      </c>
    </row>
    <row r="161" spans="1:1">
      <c r="A161" t="s">
        <v>1557</v>
      </c>
    </row>
    <row r="163" spans="1:1">
      <c r="A163" s="8" t="s">
        <v>224</v>
      </c>
    </row>
    <row r="164" spans="1:1">
      <c r="A164" s="8" t="s">
        <v>64</v>
      </c>
    </row>
    <row r="165" spans="1:1">
      <c r="A165" s="8" t="s">
        <v>1558</v>
      </c>
    </row>
    <row r="166" spans="1:1">
      <c r="A166" s="8" t="s">
        <v>1559</v>
      </c>
    </row>
    <row r="168" spans="1:1" ht="19.2">
      <c r="A168" s="6" t="s">
        <v>1560</v>
      </c>
    </row>
    <row r="170" spans="1:1">
      <c r="A170" t="s">
        <v>1561</v>
      </c>
    </row>
    <row r="174" spans="1:1" ht="21">
      <c r="A174" s="2" t="s">
        <v>1562</v>
      </c>
    </row>
    <row r="176" spans="1:1" ht="19.2">
      <c r="A176" s="6" t="s">
        <v>1563</v>
      </c>
    </row>
    <row r="178" spans="1:1">
      <c r="A178" t="s">
        <v>1564</v>
      </c>
    </row>
    <row r="180" spans="1:1">
      <c r="A180" s="8" t="s">
        <v>224</v>
      </c>
    </row>
    <row r="181" spans="1:1">
      <c r="A181" s="8" t="s">
        <v>64</v>
      </c>
    </row>
    <row r="182" spans="1:1">
      <c r="A182" s="8" t="s">
        <v>1565</v>
      </c>
    </row>
    <row r="184" spans="1:1" ht="19.2">
      <c r="A184" s="6" t="s">
        <v>1566</v>
      </c>
    </row>
    <row r="186" spans="1:1">
      <c r="A186" t="s">
        <v>1567</v>
      </c>
    </row>
    <row r="188" spans="1:1">
      <c r="A188" s="8" t="s">
        <v>224</v>
      </c>
    </row>
    <row r="189" spans="1:1">
      <c r="A189" s="8" t="s">
        <v>64</v>
      </c>
    </row>
    <row r="190" spans="1:1">
      <c r="A190" s="8" t="s">
        <v>1538</v>
      </c>
    </row>
    <row r="191" spans="1:1">
      <c r="A191" s="8" t="s">
        <v>1550</v>
      </c>
    </row>
    <row r="192" spans="1:1">
      <c r="A192" s="8" t="s">
        <v>1568</v>
      </c>
    </row>
    <row r="196" spans="1:1" ht="27.6">
      <c r="A196" s="38" t="s">
        <v>1570</v>
      </c>
    </row>
    <row r="198" spans="1:1" ht="21">
      <c r="A198" s="2" t="s">
        <v>1571</v>
      </c>
    </row>
    <row r="200" spans="1:1">
      <c r="A200" t="s">
        <v>1572</v>
      </c>
    </row>
    <row r="201" spans="1:1">
      <c r="A201" t="s">
        <v>1573</v>
      </c>
    </row>
    <row r="203" spans="1:1" ht="19.2">
      <c r="A203" s="6" t="s">
        <v>1574</v>
      </c>
    </row>
    <row r="205" spans="1:1">
      <c r="A205" t="s">
        <v>1575</v>
      </c>
    </row>
    <row r="207" spans="1:1">
      <c r="A207" s="8" t="s">
        <v>1576</v>
      </c>
    </row>
    <row r="208" spans="1:1">
      <c r="A208" s="8" t="s">
        <v>64</v>
      </c>
    </row>
    <row r="209" spans="1:1">
      <c r="A209" s="8" t="s">
        <v>1390</v>
      </c>
    </row>
    <row r="210" spans="1:1">
      <c r="A210" s="8" t="s">
        <v>1577</v>
      </c>
    </row>
    <row r="211" spans="1:1">
      <c r="A211" s="8" t="s">
        <v>1578</v>
      </c>
    </row>
    <row r="213" spans="1:1">
      <c r="A213" s="8" t="s">
        <v>1579</v>
      </c>
    </row>
    <row r="214" spans="1:1">
      <c r="A214" s="8" t="s">
        <v>1476</v>
      </c>
    </row>
    <row r="216" spans="1:1">
      <c r="A216" s="8" t="s">
        <v>1392</v>
      </c>
    </row>
    <row r="217" spans="1:1">
      <c r="A217" s="8" t="s">
        <v>1580</v>
      </c>
    </row>
    <row r="218" spans="1:1">
      <c r="A218" s="8" t="s">
        <v>219</v>
      </c>
    </row>
    <row r="219" spans="1:1">
      <c r="A219" s="8" t="s">
        <v>197</v>
      </c>
    </row>
    <row r="221" spans="1:1" ht="19.2">
      <c r="A221" s="6" t="s">
        <v>1581</v>
      </c>
    </row>
    <row r="222" spans="1:1">
      <c r="A222" s="3"/>
    </row>
    <row r="223" spans="1:1">
      <c r="A223" s="3" t="s">
        <v>1582</v>
      </c>
    </row>
    <row r="225" spans="1:1">
      <c r="A225" s="8" t="s">
        <v>224</v>
      </c>
    </row>
    <row r="226" spans="1:1">
      <c r="A226" s="8" t="s">
        <v>64</v>
      </c>
    </row>
    <row r="227" spans="1:1">
      <c r="A227" s="8" t="s">
        <v>1426</v>
      </c>
    </row>
    <row r="228" spans="1:1">
      <c r="A228" s="3"/>
    </row>
    <row r="229" spans="1:1">
      <c r="A229" s="3" t="s">
        <v>1583</v>
      </c>
    </row>
    <row r="231" spans="1:1">
      <c r="A231" s="8" t="s">
        <v>224</v>
      </c>
    </row>
    <row r="232" spans="1:1">
      <c r="A232" s="8" t="s">
        <v>64</v>
      </c>
    </row>
    <row r="233" spans="1:1">
      <c r="A233" s="8" t="s">
        <v>1584</v>
      </c>
    </row>
    <row r="237" spans="1:1" ht="27.6">
      <c r="A237" s="38" t="s">
        <v>1585</v>
      </c>
    </row>
    <row r="239" spans="1:1" ht="21">
      <c r="A239" s="2" t="s">
        <v>1586</v>
      </c>
    </row>
    <row r="241" spans="1:1">
      <c r="A241" t="s">
        <v>1587</v>
      </c>
    </row>
    <row r="243" spans="1:1" ht="19.2">
      <c r="A243" s="6" t="s">
        <v>1588</v>
      </c>
    </row>
    <row r="245" spans="1:1">
      <c r="A245" s="8" t="s">
        <v>224</v>
      </c>
    </row>
    <row r="246" spans="1:1">
      <c r="A246" s="8" t="s">
        <v>64</v>
      </c>
    </row>
    <row r="247" spans="1:1">
      <c r="A247" s="8" t="s">
        <v>1589</v>
      </c>
    </row>
    <row r="248" spans="1:1">
      <c r="A248" s="8" t="s">
        <v>1590</v>
      </c>
    </row>
    <row r="249" spans="1:1">
      <c r="A249" s="8" t="s">
        <v>1591</v>
      </c>
    </row>
    <row r="250" spans="1:1">
      <c r="A250" s="8" t="s">
        <v>1523</v>
      </c>
    </row>
    <row r="251" spans="1:1">
      <c r="A251" s="3"/>
    </row>
    <row r="252" spans="1:1">
      <c r="A252" s="17" t="s">
        <v>1592</v>
      </c>
    </row>
    <row r="253" spans="1:1">
      <c r="A253" s="17" t="s">
        <v>1593</v>
      </c>
    </row>
    <row r="254" spans="1:1">
      <c r="A254" s="17" t="s">
        <v>1594</v>
      </c>
    </row>
    <row r="258" spans="1:1" ht="21">
      <c r="A258" s="2" t="s">
        <v>1595</v>
      </c>
    </row>
    <row r="260" spans="1:1">
      <c r="A260" t="s">
        <v>1596</v>
      </c>
    </row>
    <row r="262" spans="1:1">
      <c r="A262" s="8" t="s">
        <v>1576</v>
      </c>
    </row>
    <row r="263" spans="1:1">
      <c r="A263" s="8" t="s">
        <v>64</v>
      </c>
    </row>
    <row r="264" spans="1:1">
      <c r="A264" s="8" t="s">
        <v>1597</v>
      </c>
    </row>
    <row r="266" spans="1:1">
      <c r="A266" s="8" t="s">
        <v>1598</v>
      </c>
    </row>
    <row r="267" spans="1:1">
      <c r="A267" s="8" t="s">
        <v>1599</v>
      </c>
    </row>
    <row r="268" spans="1:1">
      <c r="A268" s="8" t="s">
        <v>197</v>
      </c>
    </row>
    <row r="270" spans="1:1">
      <c r="A270" s="8" t="s">
        <v>1600</v>
      </c>
    </row>
    <row r="271" spans="1:1">
      <c r="A271" s="8" t="s">
        <v>1601</v>
      </c>
    </row>
    <row r="272" spans="1:1">
      <c r="A272" s="8" t="s">
        <v>1602</v>
      </c>
    </row>
    <row r="273" spans="1:1">
      <c r="A273" s="8" t="s">
        <v>1603</v>
      </c>
    </row>
    <row r="275" spans="1:1">
      <c r="A275" s="8" t="s">
        <v>1604</v>
      </c>
    </row>
    <row r="276" spans="1:1">
      <c r="A276" s="8" t="s">
        <v>1605</v>
      </c>
    </row>
    <row r="278" spans="1:1">
      <c r="A278" s="8" t="s">
        <v>1606</v>
      </c>
    </row>
    <row r="279" spans="1:1">
      <c r="A279" s="8" t="s">
        <v>1607</v>
      </c>
    </row>
    <row r="280" spans="1:1">
      <c r="A280" s="8" t="s">
        <v>524</v>
      </c>
    </row>
    <row r="281" spans="1:1">
      <c r="A281" s="8" t="s">
        <v>219</v>
      </c>
    </row>
    <row r="282" spans="1:1">
      <c r="A282" s="8" t="s">
        <v>197</v>
      </c>
    </row>
    <row r="286" spans="1:1" ht="27.6">
      <c r="A286" s="38" t="s">
        <v>1608</v>
      </c>
    </row>
    <row r="288" spans="1:1" ht="21">
      <c r="A288" s="2" t="s">
        <v>1609</v>
      </c>
    </row>
    <row r="289" spans="1:1">
      <c r="A289" s="3"/>
    </row>
    <row r="290" spans="1:1">
      <c r="A290" s="3" t="s">
        <v>1610</v>
      </c>
    </row>
    <row r="291" spans="1:1">
      <c r="A291" s="3" t="s">
        <v>1611</v>
      </c>
    </row>
    <row r="295" spans="1:1" ht="21">
      <c r="A295" s="2" t="s">
        <v>1612</v>
      </c>
    </row>
    <row r="297" spans="1:1">
      <c r="A297" t="s">
        <v>1613</v>
      </c>
    </row>
    <row r="299" spans="1:1" ht="19.2">
      <c r="A299" s="6" t="s">
        <v>1614</v>
      </c>
    </row>
    <row r="300" spans="1:1">
      <c r="A300" s="3"/>
    </row>
    <row r="301" spans="1:1">
      <c r="A301" s="17" t="s">
        <v>1615</v>
      </c>
    </row>
    <row r="302" spans="1:1">
      <c r="A302" s="3" t="s">
        <v>1616</v>
      </c>
    </row>
    <row r="304" spans="1:1" ht="19.2">
      <c r="A304" s="6" t="s">
        <v>1617</v>
      </c>
    </row>
    <row r="305" spans="1:1">
      <c r="A305" s="3"/>
    </row>
    <row r="306" spans="1:1">
      <c r="A306" s="17" t="s">
        <v>1618</v>
      </c>
    </row>
    <row r="307" spans="1:1">
      <c r="A307" s="3" t="s">
        <v>1619</v>
      </c>
    </row>
    <row r="311" spans="1:1" ht="27.6">
      <c r="A311" s="38" t="s">
        <v>1620</v>
      </c>
    </row>
    <row r="313" spans="1:1">
      <c r="A313" t="s">
        <v>1621</v>
      </c>
    </row>
    <row r="315" spans="1:1" ht="19.2">
      <c r="A315" s="6" t="s">
        <v>1622</v>
      </c>
    </row>
    <row r="317" spans="1:1">
      <c r="A317" t="s">
        <v>1623</v>
      </c>
    </row>
    <row r="319" spans="1:1">
      <c r="A319" s="8" t="s">
        <v>1576</v>
      </c>
    </row>
    <row r="320" spans="1:1">
      <c r="A320" s="8" t="s">
        <v>64</v>
      </c>
    </row>
    <row r="321" spans="1:1">
      <c r="A321" s="8" t="s">
        <v>1390</v>
      </c>
    </row>
    <row r="322" spans="1:1">
      <c r="A322" s="8" t="s">
        <v>1391</v>
      </c>
    </row>
    <row r="323" spans="1:1">
      <c r="A323" s="8" t="s">
        <v>1624</v>
      </c>
    </row>
    <row r="325" spans="1:1">
      <c r="A325" s="8" t="s">
        <v>1392</v>
      </c>
    </row>
    <row r="326" spans="1:1">
      <c r="A326" s="8" t="s">
        <v>1625</v>
      </c>
    </row>
    <row r="327" spans="1:1">
      <c r="A327" s="8" t="s">
        <v>1452</v>
      </c>
    </row>
    <row r="328" spans="1:1">
      <c r="A328" s="8" t="s">
        <v>1453</v>
      </c>
    </row>
    <row r="329" spans="1:1">
      <c r="A329" s="8" t="s">
        <v>219</v>
      </c>
    </row>
    <row r="330" spans="1:1">
      <c r="A330" s="8" t="s">
        <v>197</v>
      </c>
    </row>
    <row r="332" spans="1:1" ht="19.2">
      <c r="A332" s="6" t="s">
        <v>1581</v>
      </c>
    </row>
    <row r="333" spans="1:1">
      <c r="A333" s="3"/>
    </row>
    <row r="334" spans="1:1">
      <c r="A334" s="3" t="s">
        <v>1626</v>
      </c>
    </row>
    <row r="336" spans="1:1">
      <c r="A336" s="8" t="s">
        <v>224</v>
      </c>
    </row>
    <row r="337" spans="1:1">
      <c r="A337" s="8" t="s">
        <v>64</v>
      </c>
    </row>
    <row r="338" spans="1:1">
      <c r="A338" s="8" t="s">
        <v>1426</v>
      </c>
    </row>
    <row r="339" spans="1:1">
      <c r="A339" s="3"/>
    </row>
    <row r="340" spans="1:1">
      <c r="A340" s="3" t="s">
        <v>1627</v>
      </c>
    </row>
    <row r="342" spans="1:1">
      <c r="A342" s="8" t="s">
        <v>224</v>
      </c>
    </row>
    <row r="343" spans="1:1">
      <c r="A343" s="8" t="s">
        <v>64</v>
      </c>
    </row>
    <row r="344" spans="1:1">
      <c r="A344" s="8" t="s">
        <v>1584</v>
      </c>
    </row>
    <row r="348" spans="1:1" ht="27.6">
      <c r="A348" s="38" t="s">
        <v>1628</v>
      </c>
    </row>
    <row r="349" spans="1:1">
      <c r="A349" s="3"/>
    </row>
    <row r="350" spans="1:1">
      <c r="A350" s="22" t="s">
        <v>1629</v>
      </c>
    </row>
    <row r="351" spans="1:1">
      <c r="A351" s="3"/>
    </row>
    <row r="352" spans="1:1">
      <c r="A352" s="3"/>
    </row>
    <row r="353" spans="1:1">
      <c r="A353" s="5" t="s">
        <v>1616</v>
      </c>
    </row>
    <row r="354" spans="1:1">
      <c r="A354" s="5" t="s">
        <v>1630</v>
      </c>
    </row>
    <row r="355" spans="1:1">
      <c r="A355" s="3"/>
    </row>
    <row r="356" spans="1:1">
      <c r="A356" s="22" t="s">
        <v>1631</v>
      </c>
    </row>
    <row r="357" spans="1:1">
      <c r="A357" s="3"/>
    </row>
    <row r="358" spans="1:1">
      <c r="A358" s="3"/>
    </row>
    <row r="359" spans="1:1">
      <c r="A359" s="5" t="s">
        <v>1632</v>
      </c>
    </row>
    <row r="360" spans="1:1">
      <c r="A360" s="5" t="s">
        <v>1633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3"/>
  <sheetViews>
    <sheetView workbookViewId="0">
      <selection activeCell="A3" sqref="A3:A7"/>
    </sheetView>
  </sheetViews>
  <sheetFormatPr defaultRowHeight="17.399999999999999"/>
  <sheetData>
    <row r="1" spans="1:1">
      <c r="A1" s="34" t="s">
        <v>1240</v>
      </c>
    </row>
    <row r="3" spans="1:1">
      <c r="A3" s="34" t="s">
        <v>1241</v>
      </c>
    </row>
    <row r="5" spans="1:1">
      <c r="A5" s="34" t="s">
        <v>1242</v>
      </c>
    </row>
    <row r="7" spans="1:1">
      <c r="A7" s="34" t="s">
        <v>1239</v>
      </c>
    </row>
    <row r="11" spans="1:1">
      <c r="A11" t="s">
        <v>473</v>
      </c>
    </row>
    <row r="12" spans="1:1">
      <c r="A12" s="3"/>
    </row>
    <row r="13" spans="1:1">
      <c r="A13" s="4" t="s">
        <v>474</v>
      </c>
    </row>
    <row r="14" spans="1:1">
      <c r="A14" s="4" t="s">
        <v>475</v>
      </c>
    </row>
    <row r="17" spans="1:1">
      <c r="A17" t="s">
        <v>944</v>
      </c>
    </row>
    <row r="18" spans="1:1">
      <c r="A18" s="8" t="s">
        <v>945</v>
      </c>
    </row>
    <row r="19" spans="1:1">
      <c r="A19" s="8" t="s">
        <v>946</v>
      </c>
    </row>
    <row r="22" spans="1:1">
      <c r="A22" t="s">
        <v>1168</v>
      </c>
    </row>
    <row r="23" spans="1:1">
      <c r="A23" s="28" t="s">
        <v>1043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01"/>
  <sheetViews>
    <sheetView workbookViewId="0">
      <selection activeCell="F10" sqref="F10"/>
    </sheetView>
  </sheetViews>
  <sheetFormatPr defaultRowHeight="17.399999999999999"/>
  <cols>
    <col min="3" max="3" width="31.8984375" customWidth="1"/>
    <col min="4" max="4" width="34.19921875" customWidth="1"/>
  </cols>
  <sheetData>
    <row r="1" spans="1:1">
      <c r="A1" t="s">
        <v>558</v>
      </c>
    </row>
    <row r="3" spans="1:1" ht="21">
      <c r="A3" s="2" t="s">
        <v>559</v>
      </c>
    </row>
    <row r="5" spans="1:1">
      <c r="A5" s="8" t="s">
        <v>560</v>
      </c>
    </row>
    <row r="7" spans="1:1" ht="19.2">
      <c r="A7" s="6" t="s">
        <v>561</v>
      </c>
    </row>
    <row r="9" spans="1:1">
      <c r="A9" s="25" t="s">
        <v>562</v>
      </c>
    </row>
    <row r="11" spans="1:1">
      <c r="A11" s="8" t="s">
        <v>489</v>
      </c>
    </row>
    <row r="12" spans="1:1">
      <c r="A12" s="8" t="s">
        <v>64</v>
      </c>
    </row>
    <row r="13" spans="1:1">
      <c r="A13" s="8" t="s">
        <v>563</v>
      </c>
    </row>
    <row r="14" spans="1:1">
      <c r="A14" s="8" t="s">
        <v>564</v>
      </c>
    </row>
    <row r="15" spans="1:1">
      <c r="A15" s="8" t="s">
        <v>565</v>
      </c>
    </row>
    <row r="16" spans="1:1">
      <c r="A16" s="8" t="s">
        <v>566</v>
      </c>
    </row>
    <row r="17" spans="1:1">
      <c r="A17" s="8" t="s">
        <v>197</v>
      </c>
    </row>
    <row r="19" spans="1:1">
      <c r="A19" s="25" t="s">
        <v>567</v>
      </c>
    </row>
    <row r="21" spans="1:1">
      <c r="A21" s="8" t="s">
        <v>217</v>
      </c>
    </row>
    <row r="22" spans="1:1">
      <c r="A22" s="8" t="s">
        <v>64</v>
      </c>
    </row>
    <row r="23" spans="1:1">
      <c r="A23" s="8" t="s">
        <v>568</v>
      </c>
    </row>
    <row r="24" spans="1:1">
      <c r="A24" s="8" t="s">
        <v>569</v>
      </c>
    </row>
    <row r="25" spans="1:1">
      <c r="A25" s="8" t="s">
        <v>570</v>
      </c>
    </row>
    <row r="26" spans="1:1">
      <c r="A26" s="8" t="s">
        <v>571</v>
      </c>
    </row>
    <row r="27" spans="1:1">
      <c r="A27" s="8" t="s">
        <v>572</v>
      </c>
    </row>
    <row r="28" spans="1:1">
      <c r="A28" s="8" t="s">
        <v>573</v>
      </c>
    </row>
    <row r="29" spans="1:1">
      <c r="A29" s="8" t="s">
        <v>574</v>
      </c>
    </row>
    <row r="30" spans="1:1">
      <c r="A30" s="8" t="s">
        <v>575</v>
      </c>
    </row>
    <row r="31" spans="1:1">
      <c r="A31" s="8" t="s">
        <v>576</v>
      </c>
    </row>
    <row r="32" spans="1:1">
      <c r="A32" s="8" t="s">
        <v>577</v>
      </c>
    </row>
    <row r="33" spans="1:1">
      <c r="A33" s="8" t="s">
        <v>578</v>
      </c>
    </row>
    <row r="34" spans="1:1">
      <c r="A34" s="8" t="s">
        <v>579</v>
      </c>
    </row>
    <row r="35" spans="1:1">
      <c r="A35" s="8" t="s">
        <v>580</v>
      </c>
    </row>
    <row r="36" spans="1:1">
      <c r="A36" s="8" t="s">
        <v>581</v>
      </c>
    </row>
    <row r="37" spans="1:1">
      <c r="A37" s="8" t="s">
        <v>208</v>
      </c>
    </row>
    <row r="38" spans="1:1">
      <c r="A38" s="8" t="s">
        <v>218</v>
      </c>
    </row>
    <row r="40" spans="1:1" ht="19.2">
      <c r="A40" s="6" t="s">
        <v>582</v>
      </c>
    </row>
    <row r="42" spans="1:1">
      <c r="A42" t="s">
        <v>583</v>
      </c>
    </row>
    <row r="44" spans="1:1">
      <c r="A44" s="25" t="s">
        <v>562</v>
      </c>
    </row>
    <row r="46" spans="1:1">
      <c r="A46" s="8" t="s">
        <v>489</v>
      </c>
    </row>
    <row r="47" spans="1:1">
      <c r="A47" s="8" t="s">
        <v>64</v>
      </c>
    </row>
    <row r="48" spans="1:1">
      <c r="A48" s="8" t="s">
        <v>584</v>
      </c>
    </row>
    <row r="49" spans="1:1">
      <c r="A49" s="8" t="s">
        <v>585</v>
      </c>
    </row>
    <row r="50" spans="1:1">
      <c r="A50" s="8" t="s">
        <v>586</v>
      </c>
    </row>
    <row r="51" spans="1:1">
      <c r="A51" s="8" t="s">
        <v>587</v>
      </c>
    </row>
    <row r="52" spans="1:1">
      <c r="A52" s="8" t="s">
        <v>197</v>
      </c>
    </row>
    <row r="54" spans="1:1">
      <c r="A54" s="25" t="s">
        <v>588</v>
      </c>
    </row>
    <row r="56" spans="1:1">
      <c r="A56" s="8" t="s">
        <v>217</v>
      </c>
    </row>
    <row r="57" spans="1:1">
      <c r="A57" s="8" t="s">
        <v>64</v>
      </c>
    </row>
    <row r="58" spans="1:1">
      <c r="A58" s="8" t="s">
        <v>589</v>
      </c>
    </row>
    <row r="59" spans="1:1">
      <c r="A59" s="8" t="s">
        <v>569</v>
      </c>
    </row>
    <row r="60" spans="1:1">
      <c r="A60" s="8" t="s">
        <v>590</v>
      </c>
    </row>
    <row r="61" spans="1:1">
      <c r="A61" s="8" t="s">
        <v>571</v>
      </c>
    </row>
    <row r="62" spans="1:1">
      <c r="A62" s="8" t="s">
        <v>591</v>
      </c>
    </row>
    <row r="63" spans="1:1">
      <c r="A63" s="8" t="s">
        <v>573</v>
      </c>
    </row>
    <row r="64" spans="1:1">
      <c r="A64" s="8" t="s">
        <v>592</v>
      </c>
    </row>
    <row r="65" spans="1:1">
      <c r="A65" s="8" t="s">
        <v>575</v>
      </c>
    </row>
    <row r="66" spans="1:1">
      <c r="A66" s="8" t="s">
        <v>593</v>
      </c>
    </row>
    <row r="67" spans="1:1">
      <c r="A67" s="8" t="s">
        <v>578</v>
      </c>
    </row>
    <row r="68" spans="1:1">
      <c r="A68" s="8" t="s">
        <v>579</v>
      </c>
    </row>
    <row r="69" spans="1:1">
      <c r="A69" s="8" t="s">
        <v>580</v>
      </c>
    </row>
    <row r="70" spans="1:1">
      <c r="A70" s="8" t="s">
        <v>594</v>
      </c>
    </row>
    <row r="71" spans="1:1">
      <c r="A71" s="8" t="s">
        <v>208</v>
      </c>
    </row>
    <row r="72" spans="1:1">
      <c r="A72" s="8" t="s">
        <v>218</v>
      </c>
    </row>
    <row r="74" spans="1:1" ht="19.2">
      <c r="A74" s="6" t="s">
        <v>595</v>
      </c>
    </row>
    <row r="75" spans="1:1">
      <c r="A75" s="3"/>
    </row>
    <row r="76" spans="1:1">
      <c r="A76" s="4" t="s">
        <v>596</v>
      </c>
    </row>
    <row r="77" spans="1:1">
      <c r="A77" s="4" t="s">
        <v>597</v>
      </c>
    </row>
    <row r="81" spans="1:1" ht="21">
      <c r="A81" s="2" t="s">
        <v>598</v>
      </c>
    </row>
    <row r="83" spans="1:1">
      <c r="A83" s="8" t="s">
        <v>599</v>
      </c>
    </row>
    <row r="85" spans="1:1" ht="19.2">
      <c r="A85" s="6" t="s">
        <v>600</v>
      </c>
    </row>
    <row r="87" spans="1:1">
      <c r="A87" s="25" t="s">
        <v>562</v>
      </c>
    </row>
    <row r="89" spans="1:1">
      <c r="A89" s="8" t="s">
        <v>489</v>
      </c>
    </row>
    <row r="90" spans="1:1">
      <c r="A90" s="8" t="s">
        <v>64</v>
      </c>
    </row>
    <row r="91" spans="1:1">
      <c r="A91" s="8" t="s">
        <v>601</v>
      </c>
    </row>
    <row r="92" spans="1:1">
      <c r="A92" s="8" t="s">
        <v>602</v>
      </c>
    </row>
    <row r="93" spans="1:1">
      <c r="A93" s="8" t="s">
        <v>603</v>
      </c>
    </row>
    <row r="94" spans="1:1">
      <c r="A94" s="8" t="s">
        <v>604</v>
      </c>
    </row>
    <row r="95" spans="1:1">
      <c r="A95" s="8" t="s">
        <v>197</v>
      </c>
    </row>
    <row r="97" spans="1:1">
      <c r="A97" s="25" t="s">
        <v>605</v>
      </c>
    </row>
    <row r="99" spans="1:1">
      <c r="A99" s="8" t="s">
        <v>217</v>
      </c>
    </row>
    <row r="100" spans="1:1">
      <c r="A100" s="8" t="s">
        <v>64</v>
      </c>
    </row>
    <row r="101" spans="1:1">
      <c r="A101" s="8" t="s">
        <v>606</v>
      </c>
    </row>
    <row r="102" spans="1:1">
      <c r="A102" s="8" t="s">
        <v>569</v>
      </c>
    </row>
    <row r="103" spans="1:1">
      <c r="A103" s="8" t="s">
        <v>607</v>
      </c>
    </row>
    <row r="104" spans="1:1">
      <c r="A104" s="8" t="s">
        <v>579</v>
      </c>
    </row>
    <row r="105" spans="1:1">
      <c r="A105" s="8" t="s">
        <v>580</v>
      </c>
    </row>
    <row r="106" spans="1:1">
      <c r="A106" s="8" t="s">
        <v>608</v>
      </c>
    </row>
    <row r="107" spans="1:1">
      <c r="A107" s="8" t="s">
        <v>208</v>
      </c>
    </row>
    <row r="108" spans="1:1">
      <c r="A108" s="8" t="s">
        <v>218</v>
      </c>
    </row>
    <row r="110" spans="1:1" ht="19.2">
      <c r="A110" s="6" t="s">
        <v>609</v>
      </c>
    </row>
    <row r="112" spans="1:1">
      <c r="A112" t="s">
        <v>610</v>
      </c>
    </row>
    <row r="114" spans="1:1">
      <c r="A114" s="25" t="s">
        <v>562</v>
      </c>
    </row>
    <row r="116" spans="1:1">
      <c r="A116" s="8" t="s">
        <v>489</v>
      </c>
    </row>
    <row r="117" spans="1:1">
      <c r="A117" s="8" t="s">
        <v>64</v>
      </c>
    </row>
    <row r="118" spans="1:1">
      <c r="A118" s="8" t="s">
        <v>611</v>
      </c>
    </row>
    <row r="119" spans="1:1">
      <c r="A119" s="8" t="s">
        <v>612</v>
      </c>
    </row>
    <row r="120" spans="1:1">
      <c r="A120" s="8" t="s">
        <v>613</v>
      </c>
    </row>
    <row r="121" spans="1:1">
      <c r="A121" s="8" t="s">
        <v>614</v>
      </c>
    </row>
    <row r="122" spans="1:1">
      <c r="A122" s="8" t="s">
        <v>197</v>
      </c>
    </row>
    <row r="124" spans="1:1">
      <c r="A124" s="25" t="s">
        <v>615</v>
      </c>
    </row>
    <row r="126" spans="1:1">
      <c r="A126" s="8" t="s">
        <v>217</v>
      </c>
    </row>
    <row r="127" spans="1:1">
      <c r="A127" s="8" t="s">
        <v>64</v>
      </c>
    </row>
    <row r="128" spans="1:1">
      <c r="A128" s="8" t="s">
        <v>616</v>
      </c>
    </row>
    <row r="129" spans="1:1">
      <c r="A129" s="8" t="s">
        <v>569</v>
      </c>
    </row>
    <row r="130" spans="1:1">
      <c r="A130" s="8" t="s">
        <v>617</v>
      </c>
    </row>
    <row r="131" spans="1:1">
      <c r="A131" s="8" t="s">
        <v>579</v>
      </c>
    </row>
    <row r="132" spans="1:1">
      <c r="A132" s="8" t="s">
        <v>580</v>
      </c>
    </row>
    <row r="133" spans="1:1">
      <c r="A133" s="8" t="s">
        <v>618</v>
      </c>
    </row>
    <row r="134" spans="1:1">
      <c r="A134" s="8" t="s">
        <v>208</v>
      </c>
    </row>
    <row r="135" spans="1:1">
      <c r="A135" s="8" t="s">
        <v>218</v>
      </c>
    </row>
    <row r="137" spans="1:1" ht="19.2">
      <c r="A137" s="6" t="s">
        <v>595</v>
      </c>
    </row>
    <row r="138" spans="1:1">
      <c r="A138" s="3"/>
    </row>
    <row r="139" spans="1:1">
      <c r="A139" s="4" t="s">
        <v>619</v>
      </c>
    </row>
    <row r="140" spans="1:1">
      <c r="A140" s="4" t="s">
        <v>620</v>
      </c>
    </row>
    <row r="144" spans="1:1" ht="21">
      <c r="A144" s="2" t="s">
        <v>621</v>
      </c>
    </row>
    <row r="146" spans="1:1">
      <c r="A146" s="8" t="s">
        <v>622</v>
      </c>
    </row>
    <row r="148" spans="1:1" ht="19.2">
      <c r="A148" s="6" t="s">
        <v>623</v>
      </c>
    </row>
    <row r="150" spans="1:1">
      <c r="A150" s="25" t="s">
        <v>562</v>
      </c>
    </row>
    <row r="152" spans="1:1">
      <c r="A152" s="8" t="s">
        <v>489</v>
      </c>
    </row>
    <row r="153" spans="1:1">
      <c r="A153" s="8" t="s">
        <v>64</v>
      </c>
    </row>
    <row r="154" spans="1:1">
      <c r="A154" s="8" t="s">
        <v>624</v>
      </c>
    </row>
    <row r="155" spans="1:1">
      <c r="A155" s="8" t="s">
        <v>625</v>
      </c>
    </row>
    <row r="156" spans="1:1">
      <c r="A156" s="8" t="s">
        <v>626</v>
      </c>
    </row>
    <row r="157" spans="1:1">
      <c r="A157" s="8" t="s">
        <v>627</v>
      </c>
    </row>
    <row r="158" spans="1:1">
      <c r="A158" s="8" t="s">
        <v>628</v>
      </c>
    </row>
    <row r="159" spans="1:1">
      <c r="A159" s="8" t="s">
        <v>629</v>
      </c>
    </row>
    <row r="160" spans="1:1">
      <c r="A160" s="8" t="s">
        <v>197</v>
      </c>
    </row>
    <row r="162" spans="1:1">
      <c r="A162" s="25" t="s">
        <v>605</v>
      </c>
    </row>
    <row r="164" spans="1:1">
      <c r="A164" s="8" t="s">
        <v>217</v>
      </c>
    </row>
    <row r="165" spans="1:1">
      <c r="A165" s="8" t="s">
        <v>64</v>
      </c>
    </row>
    <row r="166" spans="1:1">
      <c r="A166" s="8" t="s">
        <v>630</v>
      </c>
    </row>
    <row r="167" spans="1:1">
      <c r="A167" s="8" t="s">
        <v>569</v>
      </c>
    </row>
    <row r="168" spans="1:1">
      <c r="A168" s="8" t="s">
        <v>631</v>
      </c>
    </row>
    <row r="169" spans="1:1">
      <c r="A169" s="8" t="s">
        <v>632</v>
      </c>
    </row>
    <row r="170" spans="1:1">
      <c r="A170" s="8" t="s">
        <v>633</v>
      </c>
    </row>
    <row r="171" spans="1:1">
      <c r="A171" s="8" t="s">
        <v>634</v>
      </c>
    </row>
    <row r="172" spans="1:1">
      <c r="A172" s="8" t="s">
        <v>635</v>
      </c>
    </row>
    <row r="173" spans="1:1">
      <c r="A173" s="8" t="s">
        <v>578</v>
      </c>
    </row>
    <row r="174" spans="1:1">
      <c r="A174" s="8" t="s">
        <v>579</v>
      </c>
    </row>
    <row r="175" spans="1:1">
      <c r="A175" s="8" t="s">
        <v>580</v>
      </c>
    </row>
    <row r="176" spans="1:1">
      <c r="A176" s="8" t="s">
        <v>636</v>
      </c>
    </row>
    <row r="177" spans="1:4">
      <c r="A177" s="8" t="s">
        <v>208</v>
      </c>
    </row>
    <row r="178" spans="1:4">
      <c r="A178" s="8" t="s">
        <v>218</v>
      </c>
    </row>
    <row r="180" spans="1:4" ht="19.2">
      <c r="A180" s="6" t="s">
        <v>595</v>
      </c>
    </row>
    <row r="181" spans="1:4">
      <c r="A181" s="3"/>
    </row>
    <row r="182" spans="1:4">
      <c r="A182" s="4" t="s">
        <v>637</v>
      </c>
    </row>
    <row r="186" spans="1:4" ht="21">
      <c r="A186" s="2" t="s">
        <v>638</v>
      </c>
    </row>
    <row r="188" spans="1:4" ht="34.799999999999997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4.799999999999997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4.799999999999997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4.799999999999997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4.799999999999997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4.799999999999997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">
      <c r="A195" s="2" t="s">
        <v>659</v>
      </c>
    </row>
    <row r="196" spans="1:4">
      <c r="A196" s="3"/>
    </row>
    <row r="197" spans="1:4">
      <c r="A197" s="3" t="s">
        <v>660</v>
      </c>
    </row>
    <row r="198" spans="1:4">
      <c r="A198" s="3" t="s">
        <v>661</v>
      </c>
    </row>
    <row r="199" spans="1:4">
      <c r="A199" s="3" t="s">
        <v>662</v>
      </c>
    </row>
    <row r="201" spans="1:4">
      <c r="A201" t="s">
        <v>663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27"/>
  <sheetViews>
    <sheetView workbookViewId="0">
      <selection activeCell="I13" sqref="I13"/>
    </sheetView>
  </sheetViews>
  <sheetFormatPr defaultRowHeight="17.399999999999999"/>
  <sheetData>
    <row r="1" spans="1:1">
      <c r="A1" s="8" t="s">
        <v>664</v>
      </c>
    </row>
    <row r="3" spans="1:1" ht="21">
      <c r="A3" s="2" t="s">
        <v>665</v>
      </c>
    </row>
    <row r="5" spans="1:1">
      <c r="A5" s="8" t="s">
        <v>666</v>
      </c>
    </row>
    <row r="6" spans="1:1">
      <c r="A6" s="3"/>
    </row>
    <row r="7" spans="1:1">
      <c r="A7" s="17" t="s">
        <v>667</v>
      </c>
    </row>
    <row r="8" spans="1:1">
      <c r="A8" s="17" t="s">
        <v>668</v>
      </c>
    </row>
    <row r="10" spans="1:1">
      <c r="A10" t="s">
        <v>669</v>
      </c>
    </row>
    <row r="12" spans="1:1">
      <c r="A12" s="8" t="s">
        <v>496</v>
      </c>
    </row>
    <row r="13" spans="1:1">
      <c r="A13" s="8" t="s">
        <v>64</v>
      </c>
    </row>
    <row r="14" spans="1:1">
      <c r="A14" s="8" t="s">
        <v>670</v>
      </c>
    </row>
    <row r="15" spans="1:1">
      <c r="A15" s="8" t="s">
        <v>671</v>
      </c>
    </row>
    <row r="16" spans="1:1">
      <c r="A16" s="8" t="s">
        <v>672</v>
      </c>
    </row>
    <row r="17" spans="1:1">
      <c r="A17" s="8" t="s">
        <v>673</v>
      </c>
    </row>
    <row r="18" spans="1:1">
      <c r="A18" s="8" t="s">
        <v>674</v>
      </c>
    </row>
    <row r="20" spans="1:1">
      <c r="A20" t="s">
        <v>675</v>
      </c>
    </row>
    <row r="22" spans="1:1" ht="21">
      <c r="A22" s="2" t="s">
        <v>676</v>
      </c>
    </row>
    <row r="23" spans="1:1">
      <c r="A23" s="3"/>
    </row>
    <row r="24" spans="1:1">
      <c r="A24" s="17" t="s">
        <v>677</v>
      </c>
    </row>
    <row r="25" spans="1:1">
      <c r="A25" s="17" t="s">
        <v>678</v>
      </c>
    </row>
    <row r="27" spans="1:1">
      <c r="A27" t="s">
        <v>679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43"/>
  <sheetViews>
    <sheetView workbookViewId="0">
      <selection activeCell="A22" sqref="A22"/>
    </sheetView>
  </sheetViews>
  <sheetFormatPr defaultRowHeight="17.399999999999999"/>
  <cols>
    <col min="1" max="1" width="105.69921875" customWidth="1"/>
  </cols>
  <sheetData>
    <row r="1" spans="1:1">
      <c r="A1" t="s">
        <v>686</v>
      </c>
    </row>
    <row r="2" spans="1:1">
      <c r="A2" t="s">
        <v>680</v>
      </c>
    </row>
    <row r="3" spans="1:1">
      <c r="A3" t="s">
        <v>681</v>
      </c>
    </row>
    <row r="4" spans="1:1">
      <c r="A4" t="s">
        <v>687</v>
      </c>
    </row>
    <row r="5" spans="1:1">
      <c r="A5" t="s">
        <v>688</v>
      </c>
    </row>
    <row r="6" spans="1:1">
      <c r="A6" t="s">
        <v>689</v>
      </c>
    </row>
    <row r="8" spans="1:1">
      <c r="A8" t="s">
        <v>682</v>
      </c>
    </row>
    <row r="9" spans="1:1">
      <c r="A9" t="s">
        <v>690</v>
      </c>
    </row>
    <row r="10" spans="1:1">
      <c r="A10" t="s">
        <v>691</v>
      </c>
    </row>
    <row r="11" spans="1:1">
      <c r="A11" t="s">
        <v>692</v>
      </c>
    </row>
    <row r="13" spans="1:1">
      <c r="A13" t="s">
        <v>683</v>
      </c>
    </row>
    <row r="14" spans="1:1">
      <c r="A14" t="s">
        <v>693</v>
      </c>
    </row>
    <row r="15" spans="1:1">
      <c r="A15" t="s">
        <v>694</v>
      </c>
    </row>
    <row r="16" spans="1:1">
      <c r="A16" t="s">
        <v>695</v>
      </c>
    </row>
    <row r="17" spans="1:1">
      <c r="A17" t="s">
        <v>696</v>
      </c>
    </row>
    <row r="18" spans="1:1">
      <c r="A18" t="s">
        <v>697</v>
      </c>
    </row>
    <row r="19" spans="1:1">
      <c r="A19" t="s">
        <v>698</v>
      </c>
    </row>
    <row r="20" spans="1:1">
      <c r="A20" t="s">
        <v>699</v>
      </c>
    </row>
    <row r="21" spans="1:1">
      <c r="A21" t="s">
        <v>700</v>
      </c>
    </row>
    <row r="22" spans="1:1">
      <c r="A22" t="s">
        <v>701</v>
      </c>
    </row>
    <row r="23" spans="1:1">
      <c r="A23" t="s">
        <v>702</v>
      </c>
    </row>
    <row r="24" spans="1:1">
      <c r="A24" t="s">
        <v>703</v>
      </c>
    </row>
    <row r="25" spans="1:1">
      <c r="A25" t="s">
        <v>704</v>
      </c>
    </row>
    <row r="26" spans="1:1">
      <c r="A26" t="s">
        <v>705</v>
      </c>
    </row>
    <row r="27" spans="1:1">
      <c r="A27" t="s">
        <v>706</v>
      </c>
    </row>
    <row r="28" spans="1:1">
      <c r="A28" t="s">
        <v>707</v>
      </c>
    </row>
    <row r="29" spans="1:1">
      <c r="A29" t="s">
        <v>708</v>
      </c>
    </row>
    <row r="30" spans="1:1">
      <c r="A30" t="s">
        <v>709</v>
      </c>
    </row>
    <row r="31" spans="1:1">
      <c r="A31" t="s">
        <v>710</v>
      </c>
    </row>
    <row r="32" spans="1:1">
      <c r="A32" t="s">
        <v>711</v>
      </c>
    </row>
    <row r="34" spans="1:1">
      <c r="A34" t="s">
        <v>684</v>
      </c>
    </row>
    <row r="35" spans="1:1">
      <c r="A35" t="s">
        <v>712</v>
      </c>
    </row>
    <row r="36" spans="1:1">
      <c r="A36" t="s">
        <v>713</v>
      </c>
    </row>
    <row r="37" spans="1:1">
      <c r="A37" t="s">
        <v>714</v>
      </c>
    </row>
    <row r="38" spans="1:1">
      <c r="A38" t="s">
        <v>715</v>
      </c>
    </row>
    <row r="39" spans="1:1">
      <c r="A39" t="s">
        <v>716</v>
      </c>
    </row>
    <row r="40" spans="1:1">
      <c r="A40" t="s">
        <v>717</v>
      </c>
    </row>
    <row r="42" spans="1:1">
      <c r="A42" t="s">
        <v>685</v>
      </c>
    </row>
    <row r="43" spans="1:1">
      <c r="A43" t="s">
        <v>218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9"/>
  <sheetViews>
    <sheetView workbookViewId="0">
      <selection activeCell="A24" sqref="A24"/>
    </sheetView>
  </sheetViews>
  <sheetFormatPr defaultRowHeight="17.399999999999999"/>
  <cols>
    <col min="1" max="1" width="50" customWidth="1"/>
    <col min="2" max="2" width="26.09765625" style="11" bestFit="1" customWidth="1"/>
  </cols>
  <sheetData>
    <row r="1" spans="1:2">
      <c r="A1" s="1" t="s">
        <v>266</v>
      </c>
    </row>
    <row r="2" spans="1:2">
      <c r="A2" s="1" t="s">
        <v>265</v>
      </c>
    </row>
    <row r="3" spans="1:2">
      <c r="A3" s="18" t="s">
        <v>1271</v>
      </c>
    </row>
    <row r="4" spans="1:2">
      <c r="A4" s="31" t="s">
        <v>1131</v>
      </c>
    </row>
    <row r="6" spans="1:2">
      <c r="A6" s="1" t="s">
        <v>267</v>
      </c>
    </row>
    <row r="7" spans="1:2">
      <c r="A7" t="s">
        <v>254</v>
      </c>
      <c r="B7" t="s">
        <v>255</v>
      </c>
    </row>
    <row r="8" spans="1:2">
      <c r="A8" t="s">
        <v>256</v>
      </c>
      <c r="B8" t="s">
        <v>253</v>
      </c>
    </row>
    <row r="9" spans="1:2">
      <c r="A9" t="s">
        <v>257</v>
      </c>
      <c r="B9" t="s">
        <v>1045</v>
      </c>
    </row>
    <row r="10" spans="1:2">
      <c r="A10" t="s">
        <v>258</v>
      </c>
      <c r="B10"/>
    </row>
    <row r="11" spans="1:2">
      <c r="A11" t="s">
        <v>259</v>
      </c>
      <c r="B11" t="s">
        <v>1245</v>
      </c>
    </row>
    <row r="12" spans="1:2">
      <c r="A12" t="s">
        <v>260</v>
      </c>
      <c r="B12" t="s">
        <v>1247</v>
      </c>
    </row>
    <row r="13" spans="1:2">
      <c r="A13" t="s">
        <v>261</v>
      </c>
      <c r="B13" t="s">
        <v>1244</v>
      </c>
    </row>
    <row r="14" spans="1:2">
      <c r="A14" t="s">
        <v>262</v>
      </c>
      <c r="B14" t="s">
        <v>1248</v>
      </c>
    </row>
    <row r="15" spans="1:2">
      <c r="A15" t="s">
        <v>263</v>
      </c>
      <c r="B15" s="11">
        <v>17</v>
      </c>
    </row>
    <row r="16" spans="1:2">
      <c r="A16" t="s">
        <v>264</v>
      </c>
      <c r="B16" s="31" t="s">
        <v>1131</v>
      </c>
    </row>
    <row r="17" spans="1:2">
      <c r="B17"/>
    </row>
    <row r="19" spans="1:2">
      <c r="A19" s="1" t="s">
        <v>300</v>
      </c>
    </row>
    <row r="20" spans="1:2" ht="18">
      <c r="A20" s="35" t="s">
        <v>1249</v>
      </c>
    </row>
    <row r="22" spans="1:2">
      <c r="A22" s="13" t="s">
        <v>1243</v>
      </c>
    </row>
    <row r="23" spans="1:2">
      <c r="A23" s="13" t="s">
        <v>1126</v>
      </c>
    </row>
    <row r="24" spans="1:2">
      <c r="A24" s="13" t="s">
        <v>1127</v>
      </c>
    </row>
    <row r="25" spans="1:2">
      <c r="A25" s="13" t="s">
        <v>268</v>
      </c>
    </row>
    <row r="27" spans="1:2">
      <c r="A27" s="13" t="s">
        <v>1132</v>
      </c>
    </row>
    <row r="29" spans="1:2">
      <c r="A29" s="16" t="s">
        <v>1135</v>
      </c>
    </row>
    <row r="31" spans="1:2">
      <c r="A31" s="13" t="s">
        <v>297</v>
      </c>
    </row>
    <row r="32" spans="1:2">
      <c r="A32" s="13" t="s">
        <v>298</v>
      </c>
    </row>
    <row r="33" spans="1:1">
      <c r="A33" s="13" t="s">
        <v>299</v>
      </c>
    </row>
    <row r="35" spans="1:1">
      <c r="A35" s="13" t="s">
        <v>1128</v>
      </c>
    </row>
    <row r="37" spans="1:1">
      <c r="A37" s="16" t="s">
        <v>1136</v>
      </c>
    </row>
    <row r="38" spans="1:1">
      <c r="A38" s="13" t="s">
        <v>1129</v>
      </c>
    </row>
    <row r="39" spans="1:1">
      <c r="A39" s="13" t="s">
        <v>1130</v>
      </c>
    </row>
    <row r="43" spans="1:1">
      <c r="A43" s="1" t="s">
        <v>304</v>
      </c>
    </row>
    <row r="44" spans="1:1">
      <c r="A44" s="13" t="s">
        <v>1133</v>
      </c>
    </row>
    <row r="46" spans="1:1">
      <c r="A46" s="13" t="s">
        <v>270</v>
      </c>
    </row>
    <row r="47" spans="1:1">
      <c r="A47" s="13" t="s">
        <v>301</v>
      </c>
    </row>
    <row r="48" spans="1:1">
      <c r="A48" s="13" t="s">
        <v>271</v>
      </c>
    </row>
    <row r="50" spans="1:1">
      <c r="A50" s="14" t="s">
        <v>272</v>
      </c>
    </row>
    <row r="51" spans="1:1">
      <c r="A51" s="13" t="s">
        <v>273</v>
      </c>
    </row>
    <row r="53" spans="1:1">
      <c r="A53" s="15" t="s">
        <v>274</v>
      </c>
    </row>
    <row r="54" spans="1:1">
      <c r="A54" s="14" t="s">
        <v>302</v>
      </c>
    </row>
    <row r="55" spans="1:1">
      <c r="A55" s="15" t="s">
        <v>303</v>
      </c>
    </row>
    <row r="56" spans="1:1">
      <c r="A56" s="15" t="s">
        <v>1134</v>
      </c>
    </row>
    <row r="57" spans="1:1">
      <c r="A57" s="15" t="s">
        <v>219</v>
      </c>
    </row>
    <row r="58" spans="1:1">
      <c r="A58" s="15" t="s">
        <v>197</v>
      </c>
    </row>
    <row r="61" spans="1:1">
      <c r="A61" s="1" t="s">
        <v>318</v>
      </c>
    </row>
    <row r="62" spans="1:1">
      <c r="A62" s="13" t="s">
        <v>1133</v>
      </c>
    </row>
    <row r="64" spans="1:1">
      <c r="A64" s="13" t="s">
        <v>269</v>
      </c>
    </row>
    <row r="65" spans="1:1">
      <c r="A65" s="13" t="s">
        <v>270</v>
      </c>
    </row>
    <row r="66" spans="1:1">
      <c r="A66" s="13" t="s">
        <v>305</v>
      </c>
    </row>
    <row r="67" spans="1:1">
      <c r="A67" s="13" t="s">
        <v>306</v>
      </c>
    </row>
    <row r="68" spans="1:1">
      <c r="A68" s="13" t="s">
        <v>307</v>
      </c>
    </row>
    <row r="70" spans="1:1">
      <c r="A70" s="14" t="s">
        <v>272</v>
      </c>
    </row>
    <row r="71" spans="1:1">
      <c r="A71" s="13" t="s">
        <v>308</v>
      </c>
    </row>
    <row r="73" spans="1:1">
      <c r="A73" s="15" t="s">
        <v>309</v>
      </c>
    </row>
    <row r="74" spans="1:1">
      <c r="A74" s="14" t="s">
        <v>310</v>
      </c>
    </row>
    <row r="75" spans="1:1">
      <c r="A75" s="15" t="s">
        <v>311</v>
      </c>
    </row>
    <row r="76" spans="1:1">
      <c r="A76" s="15" t="s">
        <v>312</v>
      </c>
    </row>
    <row r="78" spans="1:1">
      <c r="A78" s="15" t="s">
        <v>313</v>
      </c>
    </row>
    <row r="79" spans="1:1">
      <c r="A79" s="15" t="s">
        <v>1138</v>
      </c>
    </row>
    <row r="80" spans="1:1">
      <c r="A80" s="16" t="s">
        <v>314</v>
      </c>
    </row>
    <row r="81" spans="1:1">
      <c r="A81" s="16" t="s">
        <v>315</v>
      </c>
    </row>
    <row r="82" spans="1:1">
      <c r="A82" s="15" t="s">
        <v>316</v>
      </c>
    </row>
    <row r="84" spans="1:1">
      <c r="A84" s="15" t="s">
        <v>1137</v>
      </c>
    </row>
    <row r="85" spans="1:1">
      <c r="A85" s="15" t="s">
        <v>317</v>
      </c>
    </row>
    <row r="86" spans="1:1">
      <c r="A86" s="15" t="s">
        <v>219</v>
      </c>
    </row>
    <row r="87" spans="1:1">
      <c r="A87" s="15" t="s">
        <v>197</v>
      </c>
    </row>
    <row r="89" spans="1:1">
      <c r="A89" s="1" t="s">
        <v>329</v>
      </c>
    </row>
    <row r="90" spans="1:1">
      <c r="A90" s="13" t="s">
        <v>1133</v>
      </c>
    </row>
    <row r="92" spans="1:1">
      <c r="A92" s="13" t="s">
        <v>319</v>
      </c>
    </row>
    <row r="93" spans="1:1">
      <c r="A93" s="13" t="s">
        <v>269</v>
      </c>
    </row>
    <row r="94" spans="1:1">
      <c r="A94" s="13" t="s">
        <v>270</v>
      </c>
    </row>
    <row r="95" spans="1:1">
      <c r="A95" s="13" t="s">
        <v>320</v>
      </c>
    </row>
    <row r="96" spans="1:1">
      <c r="A96" s="13" t="s">
        <v>321</v>
      </c>
    </row>
    <row r="98" spans="1:1">
      <c r="A98" s="14" t="s">
        <v>272</v>
      </c>
    </row>
    <row r="99" spans="1:1">
      <c r="A99" s="13" t="s">
        <v>322</v>
      </c>
    </row>
    <row r="101" spans="1:1">
      <c r="A101" s="15" t="s">
        <v>309</v>
      </c>
    </row>
    <row r="102" spans="1:1">
      <c r="A102" s="14" t="s">
        <v>323</v>
      </c>
    </row>
    <row r="103" spans="1:1">
      <c r="A103" s="15" t="s">
        <v>324</v>
      </c>
    </row>
    <row r="105" spans="1:1">
      <c r="A105" s="15" t="s">
        <v>325</v>
      </c>
    </row>
    <row r="106" spans="1:1">
      <c r="A106" s="16" t="s">
        <v>326</v>
      </c>
    </row>
    <row r="107" spans="1:1">
      <c r="A107" s="16" t="s">
        <v>327</v>
      </c>
    </row>
    <row r="109" spans="1:1">
      <c r="A109" s="16" t="s">
        <v>328</v>
      </c>
    </row>
    <row r="110" spans="1:1">
      <c r="A110" s="15" t="s">
        <v>219</v>
      </c>
    </row>
    <row r="111" spans="1:1">
      <c r="A111" s="15" t="s">
        <v>197</v>
      </c>
    </row>
    <row r="113" spans="1:1">
      <c r="A113" s="1" t="s">
        <v>1147</v>
      </c>
    </row>
    <row r="114" spans="1:1">
      <c r="A114" s="32" t="s">
        <v>1143</v>
      </c>
    </row>
    <row r="115" spans="1:1">
      <c r="A115" s="32" t="s">
        <v>1148</v>
      </c>
    </row>
    <row r="116" spans="1:1">
      <c r="A116" s="32" t="s">
        <v>1149</v>
      </c>
    </row>
    <row r="117" spans="1:1">
      <c r="A117" s="32" t="s">
        <v>1144</v>
      </c>
    </row>
    <row r="118" spans="1:1">
      <c r="A118" s="33" t="s">
        <v>1145</v>
      </c>
    </row>
    <row r="119" spans="1:1">
      <c r="A119" s="33" t="s">
        <v>1146</v>
      </c>
    </row>
  </sheetData>
  <phoneticPr fontId="1" type="noConversion"/>
  <hyperlinks>
    <hyperlink ref="B7" r:id="rId1" display="https://start.spring.io/" xr:uid="{00000000-0004-0000-0100-000000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116"/>
  <sheetViews>
    <sheetView topLeftCell="A84" workbookViewId="0">
      <selection activeCell="F7" sqref="F7"/>
    </sheetView>
  </sheetViews>
  <sheetFormatPr defaultRowHeight="17.399999999999999"/>
  <sheetData>
    <row r="1" spans="1:1">
      <c r="A1" t="s">
        <v>1053</v>
      </c>
    </row>
    <row r="4" spans="1:1">
      <c r="A4" t="s">
        <v>718</v>
      </c>
    </row>
    <row r="6" spans="1:1" ht="21">
      <c r="A6" s="2" t="s">
        <v>719</v>
      </c>
    </row>
    <row r="7" spans="1:1">
      <c r="A7" s="3"/>
    </row>
    <row r="8" spans="1:1">
      <c r="A8" s="4" t="s">
        <v>720</v>
      </c>
    </row>
    <row r="9" spans="1:1">
      <c r="A9" s="3"/>
    </row>
    <row r="10" spans="1:1">
      <c r="A10" s="3"/>
    </row>
    <row r="11" spans="1:1">
      <c r="A11" s="5" t="s">
        <v>721</v>
      </c>
    </row>
    <row r="12" spans="1:1">
      <c r="A12" s="3"/>
    </row>
    <row r="13" spans="1:1">
      <c r="A13" s="4" t="s">
        <v>722</v>
      </c>
    </row>
    <row r="14" spans="1:1">
      <c r="A14" s="3"/>
    </row>
    <row r="15" spans="1:1">
      <c r="A15" s="3"/>
    </row>
    <row r="16" spans="1:1">
      <c r="A16" s="5" t="s">
        <v>723</v>
      </c>
    </row>
    <row r="17" spans="1:1">
      <c r="A17" s="5" t="s">
        <v>724</v>
      </c>
    </row>
    <row r="18" spans="1:1">
      <c r="A18" s="3"/>
    </row>
    <row r="19" spans="1:1">
      <c r="A19" s="4" t="s">
        <v>725</v>
      </c>
    </row>
    <row r="20" spans="1:1">
      <c r="A20" s="3"/>
    </row>
    <row r="21" spans="1:1">
      <c r="A21" s="3"/>
    </row>
    <row r="22" spans="1:1">
      <c r="A22" s="5" t="s">
        <v>726</v>
      </c>
    </row>
    <row r="23" spans="1:1">
      <c r="A23" s="5" t="s">
        <v>727</v>
      </c>
    </row>
    <row r="24" spans="1:1">
      <c r="A24" s="27" t="s">
        <v>728</v>
      </c>
    </row>
    <row r="25" spans="1:1">
      <c r="A25" s="27" t="s">
        <v>729</v>
      </c>
    </row>
    <row r="26" spans="1:1">
      <c r="A26" s="27" t="s">
        <v>730</v>
      </c>
    </row>
    <row r="27" spans="1:1">
      <c r="A27" s="3"/>
    </row>
    <row r="28" spans="1:1">
      <c r="A28" s="4" t="s">
        <v>731</v>
      </c>
    </row>
    <row r="29" spans="1:1">
      <c r="A29" s="3"/>
    </row>
    <row r="30" spans="1:1">
      <c r="A30" s="3"/>
    </row>
    <row r="31" spans="1:1">
      <c r="A31" s="5" t="s">
        <v>732</v>
      </c>
    </row>
    <row r="32" spans="1:1">
      <c r="A32" s="5" t="s">
        <v>733</v>
      </c>
    </row>
    <row r="33" spans="1:1">
      <c r="A33" s="3"/>
    </row>
    <row r="34" spans="1:1">
      <c r="A34" s="4" t="s">
        <v>734</v>
      </c>
    </row>
    <row r="35" spans="1:1">
      <c r="A35" s="3"/>
    </row>
    <row r="36" spans="1:1">
      <c r="A36" s="3"/>
    </row>
    <row r="37" spans="1:1">
      <c r="A37" s="5" t="s">
        <v>735</v>
      </c>
    </row>
    <row r="39" spans="1:1">
      <c r="A39" s="8" t="s">
        <v>224</v>
      </c>
    </row>
    <row r="40" spans="1:1">
      <c r="A40" s="8" t="s">
        <v>64</v>
      </c>
    </row>
    <row r="41" spans="1:1">
      <c r="A41" s="8" t="s">
        <v>736</v>
      </c>
    </row>
    <row r="42" spans="1:1">
      <c r="A42" s="3"/>
    </row>
    <row r="43" spans="1:1">
      <c r="A43" s="4" t="s">
        <v>737</v>
      </c>
    </row>
    <row r="44" spans="1:1">
      <c r="A44" s="3"/>
    </row>
    <row r="45" spans="1:1">
      <c r="A45" s="3"/>
    </row>
    <row r="46" spans="1:1">
      <c r="A46" s="5" t="s">
        <v>738</v>
      </c>
    </row>
    <row r="47" spans="1:1">
      <c r="A47" s="5" t="s">
        <v>739</v>
      </c>
    </row>
    <row r="48" spans="1:1">
      <c r="A48" s="5" t="s">
        <v>740</v>
      </c>
    </row>
    <row r="49" spans="1:1">
      <c r="A49" s="5" t="s">
        <v>741</v>
      </c>
    </row>
    <row r="50" spans="1:1">
      <c r="A50" s="3"/>
    </row>
    <row r="51" spans="1:1">
      <c r="A51" s="4" t="s">
        <v>742</v>
      </c>
    </row>
    <row r="52" spans="1:1">
      <c r="A52" s="3"/>
    </row>
    <row r="53" spans="1:1">
      <c r="A53" s="3"/>
    </row>
    <row r="54" spans="1:1">
      <c r="A54" s="5" t="s">
        <v>743</v>
      </c>
    </row>
    <row r="55" spans="1:1">
      <c r="A55" s="5" t="s">
        <v>744</v>
      </c>
    </row>
    <row r="57" spans="1:1" ht="21">
      <c r="A57" s="2" t="s">
        <v>745</v>
      </c>
    </row>
    <row r="58" spans="1:1">
      <c r="A58" s="3"/>
    </row>
    <row r="59" spans="1:1">
      <c r="A59" s="4" t="s">
        <v>746</v>
      </c>
    </row>
    <row r="60" spans="1:1">
      <c r="A60" s="3"/>
    </row>
    <row r="61" spans="1:1">
      <c r="A61" s="4" t="s">
        <v>747</v>
      </c>
    </row>
    <row r="62" spans="1:1">
      <c r="A62" s="3"/>
    </row>
    <row r="63" spans="1:1">
      <c r="A63" s="4" t="s">
        <v>748</v>
      </c>
    </row>
    <row r="65" spans="1:1" ht="21">
      <c r="A65" s="2" t="s">
        <v>749</v>
      </c>
    </row>
    <row r="66" spans="1:1">
      <c r="A66" s="3"/>
    </row>
    <row r="67" spans="1:1">
      <c r="A67" s="4" t="s">
        <v>750</v>
      </c>
    </row>
    <row r="68" spans="1:1">
      <c r="A68" s="4" t="s">
        <v>751</v>
      </c>
    </row>
    <row r="69" spans="1:1">
      <c r="A69" s="4" t="s">
        <v>752</v>
      </c>
    </row>
    <row r="70" spans="1:1">
      <c r="A70" s="4" t="s">
        <v>753</v>
      </c>
    </row>
    <row r="71" spans="1:1">
      <c r="A71" s="4" t="s">
        <v>754</v>
      </c>
    </row>
    <row r="72" spans="1:1">
      <c r="A72" s="4" t="s">
        <v>755</v>
      </c>
    </row>
    <row r="74" spans="1:1" ht="21">
      <c r="A74" s="2" t="s">
        <v>756</v>
      </c>
    </row>
    <row r="76" spans="1:1" ht="19.2">
      <c r="A76" s="6" t="s">
        <v>757</v>
      </c>
    </row>
    <row r="78" spans="1:1">
      <c r="A78" s="8" t="s">
        <v>217</v>
      </c>
    </row>
    <row r="79" spans="1:1">
      <c r="A79" s="8" t="s">
        <v>64</v>
      </c>
    </row>
    <row r="80" spans="1:1">
      <c r="A80" s="8" t="s">
        <v>758</v>
      </c>
    </row>
    <row r="81" spans="1:1">
      <c r="A81" s="8" t="s">
        <v>569</v>
      </c>
    </row>
    <row r="82" spans="1:1">
      <c r="A82" s="8" t="s">
        <v>759</v>
      </c>
    </row>
    <row r="83" spans="1:1">
      <c r="A83" s="8" t="s">
        <v>760</v>
      </c>
    </row>
    <row r="84" spans="1:1">
      <c r="A84" s="8" t="s">
        <v>761</v>
      </c>
    </row>
    <row r="85" spans="1:1">
      <c r="A85" s="8" t="s">
        <v>578</v>
      </c>
    </row>
    <row r="86" spans="1:1">
      <c r="A86" s="8" t="s">
        <v>762</v>
      </c>
    </row>
    <row r="87" spans="1:1">
      <c r="A87" s="8" t="s">
        <v>580</v>
      </c>
    </row>
    <row r="88" spans="1:1">
      <c r="A88" s="8" t="s">
        <v>763</v>
      </c>
    </row>
    <row r="89" spans="1:1">
      <c r="A89" s="8" t="s">
        <v>208</v>
      </c>
    </row>
    <row r="90" spans="1:1">
      <c r="A90" s="8" t="s">
        <v>218</v>
      </c>
    </row>
    <row r="92" spans="1:1" ht="19.2">
      <c r="A92" s="6" t="s">
        <v>764</v>
      </c>
    </row>
    <row r="94" spans="1:1">
      <c r="A94" s="8" t="s">
        <v>217</v>
      </c>
    </row>
    <row r="95" spans="1:1">
      <c r="A95" s="8" t="s">
        <v>64</v>
      </c>
    </row>
    <row r="96" spans="1:1">
      <c r="A96" s="8" t="s">
        <v>765</v>
      </c>
    </row>
    <row r="97" spans="1:1">
      <c r="A97" s="8" t="s">
        <v>766</v>
      </c>
    </row>
    <row r="98" spans="1:1">
      <c r="A98" s="8" t="s">
        <v>569</v>
      </c>
    </row>
    <row r="99" spans="1:1">
      <c r="A99" s="8" t="s">
        <v>767</v>
      </c>
    </row>
    <row r="100" spans="1:1">
      <c r="A100" s="8" t="s">
        <v>768</v>
      </c>
    </row>
    <row r="101" spans="1:1">
      <c r="A101" s="8" t="s">
        <v>769</v>
      </c>
    </row>
    <row r="102" spans="1:1">
      <c r="A102" s="8" t="s">
        <v>770</v>
      </c>
    </row>
    <row r="103" spans="1:1">
      <c r="A103" s="8" t="s">
        <v>578</v>
      </c>
    </row>
    <row r="104" spans="1:1">
      <c r="A104" s="8" t="s">
        <v>771</v>
      </c>
    </row>
    <row r="105" spans="1:1">
      <c r="A105" s="8" t="s">
        <v>580</v>
      </c>
    </row>
    <row r="106" spans="1:1">
      <c r="A106" s="8" t="s">
        <v>772</v>
      </c>
    </row>
    <row r="107" spans="1:1">
      <c r="A107" s="8" t="s">
        <v>208</v>
      </c>
    </row>
    <row r="108" spans="1:1">
      <c r="A108" s="8" t="s">
        <v>218</v>
      </c>
    </row>
    <row r="110" spans="1:1" ht="21">
      <c r="A110" s="2" t="s">
        <v>773</v>
      </c>
    </row>
    <row r="111" spans="1:1">
      <c r="A111" s="3"/>
    </row>
    <row r="112" spans="1:1">
      <c r="A112" s="4" t="s">
        <v>774</v>
      </c>
    </row>
    <row r="113" spans="1:1">
      <c r="A113" s="4" t="s">
        <v>775</v>
      </c>
    </row>
    <row r="114" spans="1:1">
      <c r="A114" s="4" t="s">
        <v>776</v>
      </c>
    </row>
    <row r="116" spans="1:1">
      <c r="A116" t="s">
        <v>777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144"/>
  <sheetViews>
    <sheetView topLeftCell="A131" workbookViewId="0">
      <selection activeCell="K55" sqref="K55"/>
    </sheetView>
  </sheetViews>
  <sheetFormatPr defaultRowHeight="17.399999999999999"/>
  <sheetData>
    <row r="1" spans="1:1">
      <c r="A1" t="s">
        <v>947</v>
      </c>
    </row>
    <row r="3" spans="1:1" ht="21">
      <c r="A3" s="2" t="s">
        <v>948</v>
      </c>
    </row>
    <row r="5" spans="1:1">
      <c r="A5" t="s">
        <v>949</v>
      </c>
    </row>
    <row r="7" spans="1:1" ht="21">
      <c r="A7" s="2" t="s">
        <v>950</v>
      </c>
    </row>
    <row r="9" spans="1:1">
      <c r="A9" t="s">
        <v>951</v>
      </c>
    </row>
    <row r="11" spans="1:1">
      <c r="A11" s="8" t="s">
        <v>489</v>
      </c>
    </row>
    <row r="12" spans="1:1">
      <c r="A12" s="8" t="s">
        <v>64</v>
      </c>
    </row>
    <row r="13" spans="1:1">
      <c r="A13" s="8" t="s">
        <v>952</v>
      </c>
    </row>
    <row r="14" spans="1:1">
      <c r="A14" s="8" t="s">
        <v>953</v>
      </c>
    </row>
    <row r="15" spans="1:1">
      <c r="A15" s="8" t="s">
        <v>954</v>
      </c>
    </row>
    <row r="16" spans="1:1">
      <c r="A16" s="8" t="s">
        <v>955</v>
      </c>
    </row>
    <row r="17" spans="1:1">
      <c r="A17" s="8" t="s">
        <v>956</v>
      </c>
    </row>
    <row r="18" spans="1:1">
      <c r="A18" s="8" t="s">
        <v>503</v>
      </c>
    </row>
    <row r="19" spans="1:1">
      <c r="A19" s="8" t="s">
        <v>957</v>
      </c>
    </row>
    <row r="21" spans="1:1">
      <c r="A21" s="8" t="s">
        <v>272</v>
      </c>
    </row>
    <row r="22" spans="1:1">
      <c r="A22" s="8" t="s">
        <v>958</v>
      </c>
    </row>
    <row r="23" spans="1:1">
      <c r="A23" s="8" t="s">
        <v>959</v>
      </c>
    </row>
    <row r="25" spans="1:1">
      <c r="A25" s="8" t="s">
        <v>960</v>
      </c>
    </row>
    <row r="26" spans="1:1">
      <c r="A26" s="8" t="s">
        <v>961</v>
      </c>
    </row>
    <row r="27" spans="1:1">
      <c r="A27" s="8" t="s">
        <v>962</v>
      </c>
    </row>
    <row r="28" spans="1:1">
      <c r="A28" s="8" t="s">
        <v>963</v>
      </c>
    </row>
    <row r="29" spans="1:1">
      <c r="A29" s="8" t="s">
        <v>964</v>
      </c>
    </row>
    <row r="30" spans="1:1">
      <c r="A30" s="8" t="s">
        <v>965</v>
      </c>
    </row>
    <row r="31" spans="1:1">
      <c r="A31" s="8" t="s">
        <v>966</v>
      </c>
    </row>
    <row r="32" spans="1:1">
      <c r="A32" s="8" t="s">
        <v>967</v>
      </c>
    </row>
    <row r="33" spans="1:1">
      <c r="A33" s="8" t="s">
        <v>968</v>
      </c>
    </row>
    <row r="34" spans="1:1">
      <c r="A34" s="8" t="s">
        <v>966</v>
      </c>
    </row>
    <row r="35" spans="1:1">
      <c r="A35" s="8" t="s">
        <v>969</v>
      </c>
    </row>
    <row r="36" spans="1:1">
      <c r="A36" s="8" t="s">
        <v>970</v>
      </c>
    </row>
    <row r="37" spans="1:1">
      <c r="A37" s="8" t="s">
        <v>966</v>
      </c>
    </row>
    <row r="38" spans="1:1">
      <c r="A38" s="8" t="s">
        <v>971</v>
      </c>
    </row>
    <row r="39" spans="1:1">
      <c r="A39" s="8" t="s">
        <v>972</v>
      </c>
    </row>
    <row r="40" spans="1:1">
      <c r="A40" s="8" t="s">
        <v>973</v>
      </c>
    </row>
    <row r="41" spans="1:1">
      <c r="A41" s="8" t="s">
        <v>974</v>
      </c>
    </row>
    <row r="42" spans="1:1">
      <c r="A42" s="8" t="s">
        <v>975</v>
      </c>
    </row>
    <row r="43" spans="1:1">
      <c r="A43" s="8" t="s">
        <v>976</v>
      </c>
    </row>
    <row r="44" spans="1:1">
      <c r="A44" s="8" t="s">
        <v>973</v>
      </c>
    </row>
    <row r="45" spans="1:1">
      <c r="A45" s="8" t="s">
        <v>977</v>
      </c>
    </row>
    <row r="46" spans="1:1">
      <c r="A46" s="8" t="s">
        <v>978</v>
      </c>
    </row>
    <row r="47" spans="1:1">
      <c r="A47" s="8" t="s">
        <v>979</v>
      </c>
    </row>
    <row r="48" spans="1:1">
      <c r="A48" s="8" t="s">
        <v>219</v>
      </c>
    </row>
    <row r="50" spans="1:1">
      <c r="A50" s="8" t="s">
        <v>980</v>
      </c>
    </row>
    <row r="51" spans="1:1">
      <c r="A51" s="8" t="s">
        <v>981</v>
      </c>
    </row>
    <row r="52" spans="1:1">
      <c r="A52" s="8" t="s">
        <v>982</v>
      </c>
    </row>
    <row r="53" spans="1:1">
      <c r="A53" s="8" t="s">
        <v>983</v>
      </c>
    </row>
    <row r="54" spans="1:1">
      <c r="A54" s="8" t="s">
        <v>219</v>
      </c>
    </row>
    <row r="55" spans="1:1">
      <c r="A55" s="8" t="s">
        <v>197</v>
      </c>
    </row>
    <row r="57" spans="1:1" ht="21">
      <c r="A57" s="2" t="s">
        <v>984</v>
      </c>
    </row>
    <row r="58" spans="1:1">
      <c r="A58" s="3"/>
    </row>
    <row r="59" spans="1:1">
      <c r="A59" s="17" t="s">
        <v>985</v>
      </c>
    </row>
    <row r="60" spans="1:1">
      <c r="A60" s="10" t="s">
        <v>986</v>
      </c>
    </row>
    <row r="61" spans="1:1">
      <c r="A61" s="17" t="s">
        <v>987</v>
      </c>
    </row>
    <row r="62" spans="1:1">
      <c r="A62" s="10" t="s">
        <v>988</v>
      </c>
    </row>
    <row r="63" spans="1:1">
      <c r="A63" s="17" t="s">
        <v>989</v>
      </c>
    </row>
    <row r="64" spans="1:1">
      <c r="A64" s="5" t="s">
        <v>990</v>
      </c>
    </row>
    <row r="65" spans="1:1">
      <c r="A65" s="17" t="s">
        <v>991</v>
      </c>
    </row>
    <row r="66" spans="1:1">
      <c r="A66" s="5" t="s">
        <v>992</v>
      </c>
    </row>
    <row r="67" spans="1:1">
      <c r="A67" s="17" t="s">
        <v>993</v>
      </c>
    </row>
    <row r="69" spans="1:1" ht="21">
      <c r="A69" s="2" t="s">
        <v>994</v>
      </c>
    </row>
    <row r="70" spans="1:1">
      <c r="A70" s="3"/>
    </row>
    <row r="71" spans="1:1">
      <c r="A71" s="4" t="s">
        <v>995</v>
      </c>
    </row>
    <row r="72" spans="1:1">
      <c r="A72" s="4" t="s">
        <v>996</v>
      </c>
    </row>
    <row r="74" spans="1:1">
      <c r="A74" t="s">
        <v>997</v>
      </c>
    </row>
    <row r="78" spans="1:1">
      <c r="A78" s="8" t="s">
        <v>998</v>
      </c>
    </row>
    <row r="80" spans="1:1" ht="21">
      <c r="A80" s="2" t="s">
        <v>999</v>
      </c>
    </row>
    <row r="82" spans="1:1">
      <c r="A82" s="8" t="s">
        <v>1000</v>
      </c>
    </row>
    <row r="83" spans="1:1">
      <c r="A83" s="3"/>
    </row>
    <row r="84" spans="1:1">
      <c r="A84" s="22" t="s">
        <v>1001</v>
      </c>
    </row>
    <row r="85" spans="1:1">
      <c r="A85" s="22" t="s">
        <v>1002</v>
      </c>
    </row>
    <row r="86" spans="1:1">
      <c r="A86" s="22" t="s">
        <v>1003</v>
      </c>
    </row>
    <row r="87" spans="1:1">
      <c r="A87" s="22" t="s">
        <v>1004</v>
      </c>
    </row>
    <row r="88" spans="1:1">
      <c r="A88" s="22" t="s">
        <v>1005</v>
      </c>
    </row>
    <row r="90" spans="1:1">
      <c r="A90" t="s">
        <v>280</v>
      </c>
    </row>
    <row r="92" spans="1:1">
      <c r="A92" s="8" t="s">
        <v>489</v>
      </c>
    </row>
    <row r="93" spans="1:1">
      <c r="A93" s="8" t="s">
        <v>64</v>
      </c>
    </row>
    <row r="94" spans="1:1">
      <c r="A94" s="8" t="s">
        <v>1006</v>
      </c>
    </row>
    <row r="95" spans="1:1">
      <c r="A95" s="8" t="s">
        <v>1007</v>
      </c>
    </row>
    <row r="96" spans="1:1">
      <c r="A96" s="8" t="s">
        <v>1008</v>
      </c>
    </row>
    <row r="97" spans="1:1">
      <c r="A97" s="8" t="s">
        <v>1009</v>
      </c>
    </row>
    <row r="98" spans="1:1">
      <c r="A98" s="8" t="s">
        <v>1010</v>
      </c>
    </row>
    <row r="99" spans="1:1">
      <c r="A99" s="8" t="s">
        <v>1011</v>
      </c>
    </row>
    <row r="101" spans="1:1" ht="21">
      <c r="A101" s="2" t="s">
        <v>1012</v>
      </c>
    </row>
    <row r="103" spans="1:1">
      <c r="A103" s="8" t="s">
        <v>1013</v>
      </c>
    </row>
    <row r="104" spans="1:1">
      <c r="A104" s="3"/>
    </row>
    <row r="105" spans="1:1">
      <c r="A105" s="22" t="s">
        <v>1014</v>
      </c>
    </row>
    <row r="106" spans="1:1">
      <c r="A106" s="22" t="s">
        <v>1015</v>
      </c>
    </row>
    <row r="107" spans="1:1">
      <c r="A107" s="22" t="s">
        <v>1016</v>
      </c>
    </row>
    <row r="108" spans="1:1">
      <c r="A108" s="22" t="s">
        <v>1017</v>
      </c>
    </row>
    <row r="110" spans="1:1">
      <c r="A110" t="s">
        <v>280</v>
      </c>
    </row>
    <row r="112" spans="1:1">
      <c r="A112" s="8" t="s">
        <v>489</v>
      </c>
    </row>
    <row r="113" spans="1:1">
      <c r="A113" s="8" t="s">
        <v>64</v>
      </c>
    </row>
    <row r="114" spans="1:1">
      <c r="A114" s="8" t="s">
        <v>1018</v>
      </c>
    </row>
    <row r="115" spans="1:1">
      <c r="A115" s="8" t="s">
        <v>1019</v>
      </c>
    </row>
    <row r="116" spans="1:1">
      <c r="A116" s="8" t="s">
        <v>1020</v>
      </c>
    </row>
    <row r="117" spans="1:1">
      <c r="A117" s="8" t="s">
        <v>1021</v>
      </c>
    </row>
    <row r="118" spans="1:1">
      <c r="A118" s="8" t="s">
        <v>1022</v>
      </c>
    </row>
    <row r="119" spans="1:1">
      <c r="A119" s="8" t="s">
        <v>1011</v>
      </c>
    </row>
    <row r="121" spans="1:1" ht="21">
      <c r="A121" s="2" t="s">
        <v>1023</v>
      </c>
    </row>
    <row r="123" spans="1:1">
      <c r="A123" s="8" t="s">
        <v>489</v>
      </c>
    </row>
    <row r="124" spans="1:1">
      <c r="A124" s="8" t="s">
        <v>64</v>
      </c>
    </row>
    <row r="125" spans="1:1">
      <c r="A125" s="8" t="s">
        <v>1024</v>
      </c>
    </row>
    <row r="126" spans="1:1">
      <c r="A126" s="8" t="s">
        <v>1025</v>
      </c>
    </row>
    <row r="127" spans="1:1">
      <c r="A127" s="8" t="s">
        <v>1026</v>
      </c>
    </row>
    <row r="128" spans="1:1">
      <c r="A128" s="8" t="s">
        <v>1027</v>
      </c>
    </row>
    <row r="129" spans="1:1">
      <c r="A129" s="8" t="s">
        <v>1028</v>
      </c>
    </row>
    <row r="130" spans="1:1">
      <c r="A130" s="8" t="s">
        <v>1029</v>
      </c>
    </row>
    <row r="131" spans="1:1">
      <c r="A131" s="8" t="s">
        <v>1030</v>
      </c>
    </row>
    <row r="132" spans="1:1">
      <c r="A132" s="8" t="s">
        <v>1031</v>
      </c>
    </row>
    <row r="133" spans="1:1">
      <c r="A133" s="8" t="s">
        <v>1032</v>
      </c>
    </row>
    <row r="134" spans="1:1">
      <c r="A134" s="8" t="s">
        <v>1033</v>
      </c>
    </row>
    <row r="135" spans="1:1">
      <c r="A135" s="8" t="s">
        <v>1034</v>
      </c>
    </row>
    <row r="136" spans="1:1">
      <c r="A136" s="8" t="s">
        <v>1035</v>
      </c>
    </row>
    <row r="137" spans="1:1">
      <c r="A137" s="8" t="s">
        <v>1036</v>
      </c>
    </row>
    <row r="138" spans="1:1">
      <c r="A138" s="8" t="s">
        <v>1030</v>
      </c>
    </row>
    <row r="139" spans="1:1">
      <c r="A139" s="8" t="s">
        <v>1037</v>
      </c>
    </row>
    <row r="140" spans="1:1">
      <c r="A140" s="8" t="s">
        <v>1038</v>
      </c>
    </row>
    <row r="141" spans="1:1">
      <c r="A141" s="8" t="s">
        <v>1039</v>
      </c>
    </row>
    <row r="142" spans="1:1">
      <c r="A142" s="8" t="s">
        <v>1040</v>
      </c>
    </row>
    <row r="143" spans="1:1">
      <c r="A143" s="8" t="s">
        <v>1041</v>
      </c>
    </row>
    <row r="144" spans="1:1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76"/>
  <sheetViews>
    <sheetView topLeftCell="A103" workbookViewId="0">
      <selection activeCell="H117" sqref="H117"/>
    </sheetView>
  </sheetViews>
  <sheetFormatPr defaultRowHeight="17.399999999999999"/>
  <sheetData>
    <row r="1" spans="1:1">
      <c r="A1" t="s">
        <v>778</v>
      </c>
    </row>
    <row r="3" spans="1:1" ht="21">
      <c r="A3" s="2" t="s">
        <v>779</v>
      </c>
    </row>
    <row r="4" spans="1:1">
      <c r="A4" s="3"/>
    </row>
    <row r="5" spans="1:1">
      <c r="A5" s="4" t="s">
        <v>780</v>
      </c>
    </row>
    <row r="6" spans="1:1">
      <c r="A6" s="4" t="s">
        <v>127</v>
      </c>
    </row>
    <row r="8" spans="1:1">
      <c r="A8" s="8" t="s">
        <v>489</v>
      </c>
    </row>
    <row r="9" spans="1:1">
      <c r="A9" s="8" t="s">
        <v>64</v>
      </c>
    </row>
    <row r="10" spans="1:1">
      <c r="A10" s="8" t="s">
        <v>781</v>
      </c>
    </row>
    <row r="11" spans="1:1">
      <c r="A11" s="8" t="s">
        <v>782</v>
      </c>
    </row>
    <row r="13" spans="1:1" ht="21">
      <c r="A13" s="2" t="s">
        <v>783</v>
      </c>
    </row>
    <row r="14" spans="1:1">
      <c r="A14" s="3"/>
    </row>
    <row r="15" spans="1:1">
      <c r="A15" s="4" t="s">
        <v>784</v>
      </c>
    </row>
    <row r="16" spans="1:1">
      <c r="A16" s="4" t="s">
        <v>127</v>
      </c>
    </row>
    <row r="18" spans="1:1">
      <c r="A18" s="8" t="s">
        <v>489</v>
      </c>
    </row>
    <row r="19" spans="1:1">
      <c r="A19" s="8" t="s">
        <v>64</v>
      </c>
    </row>
    <row r="20" spans="1:1">
      <c r="A20" s="8" t="s">
        <v>785</v>
      </c>
    </row>
    <row r="21" spans="1:1">
      <c r="A21" s="8" t="s">
        <v>786</v>
      </c>
    </row>
    <row r="23" spans="1:1" ht="21">
      <c r="A23" s="2" t="s">
        <v>787</v>
      </c>
    </row>
    <row r="24" spans="1:1">
      <c r="A24" s="3"/>
    </row>
    <row r="25" spans="1:1">
      <c r="A25" s="4" t="s">
        <v>788</v>
      </c>
    </row>
    <row r="26" spans="1:1">
      <c r="A26" s="4" t="s">
        <v>127</v>
      </c>
    </row>
    <row r="28" spans="1:1">
      <c r="A28" s="8" t="s">
        <v>489</v>
      </c>
    </row>
    <row r="29" spans="1:1">
      <c r="A29" s="8" t="s">
        <v>64</v>
      </c>
    </row>
    <row r="30" spans="1:1">
      <c r="A30" s="8" t="s">
        <v>789</v>
      </c>
    </row>
    <row r="31" spans="1:1">
      <c r="A31" s="8" t="s">
        <v>790</v>
      </c>
    </row>
    <row r="33" spans="1:1" ht="21">
      <c r="A33" s="2" t="s">
        <v>791</v>
      </c>
    </row>
    <row r="34" spans="1:1">
      <c r="A34" s="3"/>
    </row>
    <row r="35" spans="1:1">
      <c r="A35" s="4" t="s">
        <v>792</v>
      </c>
    </row>
    <row r="36" spans="1:1">
      <c r="A36" s="4" t="s">
        <v>127</v>
      </c>
    </row>
    <row r="38" spans="1:1">
      <c r="A38" s="8" t="s">
        <v>489</v>
      </c>
    </row>
    <row r="39" spans="1:1">
      <c r="A39" s="8" t="s">
        <v>64</v>
      </c>
    </row>
    <row r="40" spans="1:1">
      <c r="A40" s="8" t="s">
        <v>793</v>
      </c>
    </row>
    <row r="41" spans="1:1">
      <c r="A41" s="8" t="s">
        <v>782</v>
      </c>
    </row>
    <row r="43" spans="1:1" ht="21">
      <c r="A43" s="2" t="s">
        <v>794</v>
      </c>
    </row>
    <row r="44" spans="1:1">
      <c r="A44" s="3"/>
    </row>
    <row r="45" spans="1:1">
      <c r="A45" s="4" t="s">
        <v>795</v>
      </c>
    </row>
    <row r="46" spans="1:1">
      <c r="A46" s="4" t="s">
        <v>127</v>
      </c>
    </row>
    <row r="48" spans="1:1">
      <c r="A48" s="8" t="s">
        <v>489</v>
      </c>
    </row>
    <row r="49" spans="1:1">
      <c r="A49" s="8" t="s">
        <v>64</v>
      </c>
    </row>
    <row r="50" spans="1:1">
      <c r="A50" s="8" t="s">
        <v>796</v>
      </c>
    </row>
    <row r="51" spans="1:1">
      <c r="A51" s="8" t="s">
        <v>782</v>
      </c>
    </row>
    <row r="53" spans="1:1" ht="21">
      <c r="A53" s="2" t="s">
        <v>797</v>
      </c>
    </row>
    <row r="54" spans="1:1">
      <c r="A54" s="3"/>
    </row>
    <row r="55" spans="1:1">
      <c r="A55" s="4" t="s">
        <v>798</v>
      </c>
    </row>
    <row r="56" spans="1:1">
      <c r="A56" s="4" t="s">
        <v>127</v>
      </c>
    </row>
    <row r="58" spans="1:1">
      <c r="A58" s="8" t="s">
        <v>489</v>
      </c>
    </row>
    <row r="59" spans="1:1">
      <c r="A59" s="8" t="s">
        <v>64</v>
      </c>
    </row>
    <row r="60" spans="1:1">
      <c r="A60" s="8" t="s">
        <v>799</v>
      </c>
    </row>
    <row r="61" spans="1:1">
      <c r="A61" s="8" t="s">
        <v>800</v>
      </c>
    </row>
    <row r="63" spans="1:1" ht="21">
      <c r="A63" s="2" t="s">
        <v>801</v>
      </c>
    </row>
    <row r="64" spans="1:1">
      <c r="A64" s="3"/>
    </row>
    <row r="65" spans="1:1">
      <c r="A65" s="4" t="s">
        <v>802</v>
      </c>
    </row>
    <row r="66" spans="1:1">
      <c r="A66" s="4" t="s">
        <v>127</v>
      </c>
    </row>
    <row r="68" spans="1:1">
      <c r="A68" s="8" t="s">
        <v>489</v>
      </c>
    </row>
    <row r="69" spans="1:1">
      <c r="A69" s="8" t="s">
        <v>64</v>
      </c>
    </row>
    <row r="70" spans="1:1">
      <c r="A70" s="8" t="s">
        <v>803</v>
      </c>
    </row>
    <row r="71" spans="1:1">
      <c r="A71" s="8" t="s">
        <v>804</v>
      </c>
    </row>
    <row r="73" spans="1:1" ht="21">
      <c r="A73" s="2" t="s">
        <v>805</v>
      </c>
    </row>
    <row r="74" spans="1:1">
      <c r="A74" s="3"/>
    </row>
    <row r="75" spans="1:1">
      <c r="A75" s="4" t="s">
        <v>806</v>
      </c>
    </row>
    <row r="76" spans="1:1">
      <c r="A76" s="4" t="s">
        <v>127</v>
      </c>
    </row>
    <row r="78" spans="1:1">
      <c r="A78" s="8" t="s">
        <v>489</v>
      </c>
    </row>
    <row r="79" spans="1:1">
      <c r="A79" s="8" t="s">
        <v>64</v>
      </c>
    </row>
    <row r="80" spans="1:1">
      <c r="A80" s="8" t="s">
        <v>807</v>
      </c>
    </row>
    <row r="81" spans="1:1">
      <c r="A81" s="8" t="s">
        <v>804</v>
      </c>
    </row>
    <row r="83" spans="1:1" ht="21">
      <c r="A83" s="2" t="s">
        <v>808</v>
      </c>
    </row>
    <row r="84" spans="1:1">
      <c r="A84" s="3"/>
    </row>
    <row r="85" spans="1:1">
      <c r="A85" s="4" t="s">
        <v>809</v>
      </c>
    </row>
    <row r="86" spans="1:1">
      <c r="A86" s="4" t="s">
        <v>127</v>
      </c>
    </row>
    <row r="88" spans="1:1">
      <c r="A88" s="8" t="s">
        <v>489</v>
      </c>
    </row>
    <row r="89" spans="1:1">
      <c r="A89" s="8" t="s">
        <v>64</v>
      </c>
    </row>
    <row r="90" spans="1:1">
      <c r="A90" s="8" t="s">
        <v>810</v>
      </c>
    </row>
    <row r="91" spans="1:1">
      <c r="A91" s="8" t="s">
        <v>811</v>
      </c>
    </row>
    <row r="93" spans="1:1" ht="21">
      <c r="A93" s="2" t="s">
        <v>812</v>
      </c>
    </row>
    <row r="94" spans="1:1">
      <c r="A94" s="3"/>
    </row>
    <row r="95" spans="1:1">
      <c r="A95" s="4" t="s">
        <v>813</v>
      </c>
    </row>
    <row r="96" spans="1:1">
      <c r="A96" s="4" t="s">
        <v>127</v>
      </c>
    </row>
    <row r="98" spans="1:1">
      <c r="A98" s="8" t="s">
        <v>489</v>
      </c>
    </row>
    <row r="99" spans="1:1">
      <c r="A99" s="8" t="s">
        <v>64</v>
      </c>
    </row>
    <row r="100" spans="1:1">
      <c r="A100" s="8" t="s">
        <v>814</v>
      </c>
    </row>
    <row r="101" spans="1:1">
      <c r="A101" s="8" t="s">
        <v>811</v>
      </c>
    </row>
    <row r="103" spans="1:1" ht="21">
      <c r="A103" s="2" t="s">
        <v>815</v>
      </c>
    </row>
    <row r="104" spans="1:1">
      <c r="A104" s="3"/>
    </row>
    <row r="105" spans="1:1">
      <c r="A105" s="4" t="s">
        <v>816</v>
      </c>
    </row>
    <row r="106" spans="1:1">
      <c r="A106" s="4" t="s">
        <v>127</v>
      </c>
    </row>
    <row r="108" spans="1:1">
      <c r="A108" s="8" t="s">
        <v>489</v>
      </c>
    </row>
    <row r="109" spans="1:1">
      <c r="A109" s="8" t="s">
        <v>64</v>
      </c>
    </row>
    <row r="110" spans="1:1">
      <c r="A110" s="8" t="s">
        <v>817</v>
      </c>
    </row>
    <row r="111" spans="1:1">
      <c r="A111" s="8" t="s">
        <v>811</v>
      </c>
    </row>
    <row r="113" spans="1:1" ht="21">
      <c r="A113" s="2" t="s">
        <v>818</v>
      </c>
    </row>
    <row r="114" spans="1:1">
      <c r="A114" s="3"/>
    </row>
    <row r="115" spans="1:1">
      <c r="A115" s="4" t="s">
        <v>819</v>
      </c>
    </row>
    <row r="116" spans="1:1">
      <c r="A116" s="4" t="s">
        <v>127</v>
      </c>
    </row>
    <row r="118" spans="1:1">
      <c r="A118" s="8" t="s">
        <v>489</v>
      </c>
    </row>
    <row r="119" spans="1:1">
      <c r="A119" s="8" t="s">
        <v>64</v>
      </c>
    </row>
    <row r="120" spans="1:1">
      <c r="A120" s="8" t="s">
        <v>820</v>
      </c>
    </row>
    <row r="121" spans="1:1">
      <c r="A121" s="8" t="s">
        <v>811</v>
      </c>
    </row>
    <row r="123" spans="1:1" ht="21">
      <c r="A123" s="2" t="s">
        <v>821</v>
      </c>
    </row>
    <row r="124" spans="1:1">
      <c r="A124" s="3"/>
    </row>
    <row r="125" spans="1:1">
      <c r="A125" s="4" t="s">
        <v>822</v>
      </c>
    </row>
    <row r="126" spans="1:1">
      <c r="A126" s="4" t="s">
        <v>127</v>
      </c>
    </row>
    <row r="128" spans="1:1">
      <c r="A128" s="8" t="s">
        <v>489</v>
      </c>
    </row>
    <row r="129" spans="1:1">
      <c r="A129" s="8" t="s">
        <v>64</v>
      </c>
    </row>
    <row r="130" spans="1:1">
      <c r="A130" s="8" t="s">
        <v>823</v>
      </c>
    </row>
    <row r="131" spans="1:1">
      <c r="A131" s="8" t="s">
        <v>824</v>
      </c>
    </row>
    <row r="133" spans="1:1" ht="21">
      <c r="A133" s="2" t="s">
        <v>825</v>
      </c>
    </row>
    <row r="134" spans="1:1">
      <c r="A134" s="3"/>
    </row>
    <row r="135" spans="1:1">
      <c r="A135" s="4" t="s">
        <v>826</v>
      </c>
    </row>
    <row r="136" spans="1:1">
      <c r="A136" s="4" t="s">
        <v>127</v>
      </c>
    </row>
    <row r="138" spans="1:1">
      <c r="A138" s="8" t="s">
        <v>489</v>
      </c>
    </row>
    <row r="139" spans="1:1">
      <c r="A139" s="8" t="s">
        <v>64</v>
      </c>
    </row>
    <row r="140" spans="1:1">
      <c r="A140" s="8" t="s">
        <v>827</v>
      </c>
    </row>
    <row r="141" spans="1:1">
      <c r="A141" s="8" t="s">
        <v>824</v>
      </c>
    </row>
    <row r="143" spans="1:1" ht="21">
      <c r="A143" s="2" t="s">
        <v>828</v>
      </c>
    </row>
    <row r="144" spans="1:1">
      <c r="A144" s="3"/>
    </row>
    <row r="145" spans="1:1">
      <c r="A145" s="4" t="s">
        <v>829</v>
      </c>
    </row>
    <row r="146" spans="1:1">
      <c r="A146" s="4" t="s">
        <v>127</v>
      </c>
    </row>
    <row r="148" spans="1:1">
      <c r="A148" s="8" t="s">
        <v>489</v>
      </c>
    </row>
    <row r="149" spans="1:1">
      <c r="A149" s="8" t="s">
        <v>64</v>
      </c>
    </row>
    <row r="150" spans="1:1">
      <c r="A150" s="8" t="s">
        <v>830</v>
      </c>
    </row>
    <row r="151" spans="1:1">
      <c r="A151" s="8" t="s">
        <v>831</v>
      </c>
    </row>
    <row r="153" spans="1:1" ht="21">
      <c r="A153" s="2" t="s">
        <v>832</v>
      </c>
    </row>
    <row r="154" spans="1:1">
      <c r="A154" s="3"/>
    </row>
    <row r="155" spans="1:1">
      <c r="A155" s="4" t="s">
        <v>833</v>
      </c>
    </row>
    <row r="156" spans="1:1">
      <c r="A156" s="4" t="s">
        <v>127</v>
      </c>
    </row>
    <row r="158" spans="1:1">
      <c r="A158" s="8" t="s">
        <v>489</v>
      </c>
    </row>
    <row r="159" spans="1:1">
      <c r="A159" s="8" t="s">
        <v>64</v>
      </c>
    </row>
    <row r="160" spans="1:1">
      <c r="A160" s="8" t="s">
        <v>834</v>
      </c>
    </row>
    <row r="161" spans="1:1">
      <c r="A161" s="8" t="s">
        <v>831</v>
      </c>
    </row>
    <row r="163" spans="1:1" ht="21">
      <c r="A163" s="2" t="s">
        <v>835</v>
      </c>
    </row>
    <row r="164" spans="1:1">
      <c r="A164" s="3"/>
    </row>
    <row r="165" spans="1:1">
      <c r="A165" s="4" t="s">
        <v>836</v>
      </c>
    </row>
    <row r="166" spans="1:1">
      <c r="A166" s="4" t="s">
        <v>127</v>
      </c>
    </row>
    <row r="168" spans="1:1">
      <c r="A168" s="8" t="s">
        <v>489</v>
      </c>
    </row>
    <row r="169" spans="1:1">
      <c r="A169" s="8" t="s">
        <v>64</v>
      </c>
    </row>
    <row r="170" spans="1:1">
      <c r="A170" s="8" t="s">
        <v>837</v>
      </c>
    </row>
    <row r="171" spans="1:1">
      <c r="A171" s="8" t="s">
        <v>838</v>
      </c>
    </row>
    <row r="173" spans="1:1" ht="21">
      <c r="A173" s="2" t="s">
        <v>839</v>
      </c>
    </row>
    <row r="174" spans="1:1">
      <c r="A174" s="3"/>
    </row>
    <row r="175" spans="1:1">
      <c r="A175" s="4" t="s">
        <v>840</v>
      </c>
    </row>
    <row r="176" spans="1:1">
      <c r="A176" s="4" t="s">
        <v>127</v>
      </c>
    </row>
    <row r="178" spans="1:1">
      <c r="A178" s="8" t="s">
        <v>489</v>
      </c>
    </row>
    <row r="179" spans="1:1">
      <c r="A179" s="8" t="s">
        <v>64</v>
      </c>
    </row>
    <row r="180" spans="1:1">
      <c r="A180" s="8" t="s">
        <v>841</v>
      </c>
    </row>
    <row r="181" spans="1:1">
      <c r="A181" s="8" t="s">
        <v>838</v>
      </c>
    </row>
    <row r="183" spans="1:1" ht="21">
      <c r="A183" s="2" t="s">
        <v>842</v>
      </c>
    </row>
    <row r="184" spans="1:1">
      <c r="A184" s="3"/>
    </row>
    <row r="185" spans="1:1">
      <c r="A185" s="4" t="s">
        <v>843</v>
      </c>
    </row>
    <row r="186" spans="1:1">
      <c r="A186" s="4" t="s">
        <v>127</v>
      </c>
    </row>
    <row r="188" spans="1:1">
      <c r="A188" s="8" t="s">
        <v>489</v>
      </c>
    </row>
    <row r="189" spans="1:1">
      <c r="A189" s="8" t="s">
        <v>64</v>
      </c>
    </row>
    <row r="190" spans="1:1">
      <c r="A190" s="8" t="s">
        <v>844</v>
      </c>
    </row>
    <row r="191" spans="1:1">
      <c r="A191" s="8" t="s">
        <v>838</v>
      </c>
    </row>
    <row r="193" spans="1:1" ht="21">
      <c r="A193" s="2" t="s">
        <v>845</v>
      </c>
    </row>
    <row r="194" spans="1:1">
      <c r="A194" s="3"/>
    </row>
    <row r="195" spans="1:1">
      <c r="A195" s="4" t="s">
        <v>846</v>
      </c>
    </row>
    <row r="196" spans="1:1">
      <c r="A196" s="4" t="s">
        <v>127</v>
      </c>
    </row>
    <row r="198" spans="1:1">
      <c r="A198" s="8" t="s">
        <v>489</v>
      </c>
    </row>
    <row r="199" spans="1:1">
      <c r="A199" s="8" t="s">
        <v>64</v>
      </c>
    </row>
    <row r="200" spans="1:1">
      <c r="A200" s="8" t="s">
        <v>847</v>
      </c>
    </row>
    <row r="201" spans="1:1">
      <c r="A201" s="8" t="s">
        <v>848</v>
      </c>
    </row>
    <row r="203" spans="1:1" ht="21">
      <c r="A203" s="2" t="s">
        <v>849</v>
      </c>
    </row>
    <row r="204" spans="1:1">
      <c r="A204" s="3"/>
    </row>
    <row r="205" spans="1:1">
      <c r="A205" s="4" t="s">
        <v>850</v>
      </c>
    </row>
    <row r="206" spans="1:1">
      <c r="A206" s="4" t="s">
        <v>127</v>
      </c>
    </row>
    <row r="208" spans="1:1">
      <c r="A208" s="8" t="s">
        <v>489</v>
      </c>
    </row>
    <row r="209" spans="1:1">
      <c r="A209" s="8" t="s">
        <v>64</v>
      </c>
    </row>
    <row r="210" spans="1:1">
      <c r="A210" s="8" t="s">
        <v>851</v>
      </c>
    </row>
    <row r="211" spans="1:1">
      <c r="A211" s="8" t="s">
        <v>852</v>
      </c>
    </row>
    <row r="213" spans="1:1" ht="21">
      <c r="A213" s="2" t="s">
        <v>853</v>
      </c>
    </row>
    <row r="214" spans="1:1">
      <c r="A214" s="3"/>
    </row>
    <row r="215" spans="1:1">
      <c r="A215" s="4" t="s">
        <v>854</v>
      </c>
    </row>
    <row r="216" spans="1:1">
      <c r="A216" s="4" t="s">
        <v>127</v>
      </c>
    </row>
    <row r="218" spans="1:1">
      <c r="A218" s="8" t="s">
        <v>489</v>
      </c>
    </row>
    <row r="219" spans="1:1">
      <c r="A219" s="8" t="s">
        <v>64</v>
      </c>
    </row>
    <row r="220" spans="1:1">
      <c r="A220" s="8" t="s">
        <v>855</v>
      </c>
    </row>
    <row r="221" spans="1:1">
      <c r="A221" s="8" t="s">
        <v>856</v>
      </c>
    </row>
    <row r="223" spans="1:1" ht="21">
      <c r="A223" s="2" t="s">
        <v>857</v>
      </c>
    </row>
    <row r="224" spans="1:1">
      <c r="A224" s="3"/>
    </row>
    <row r="225" spans="1:1">
      <c r="A225" s="4" t="s">
        <v>858</v>
      </c>
    </row>
    <row r="226" spans="1:1">
      <c r="A226" s="4" t="s">
        <v>127</v>
      </c>
    </row>
    <row r="228" spans="1:1">
      <c r="A228" s="8" t="s">
        <v>489</v>
      </c>
    </row>
    <row r="229" spans="1:1">
      <c r="A229" s="8" t="s">
        <v>64</v>
      </c>
    </row>
    <row r="230" spans="1:1">
      <c r="A230" s="8" t="s">
        <v>859</v>
      </c>
    </row>
    <row r="231" spans="1:1">
      <c r="A231" s="8" t="s">
        <v>860</v>
      </c>
    </row>
    <row r="233" spans="1:1" ht="21">
      <c r="A233" s="2" t="s">
        <v>861</v>
      </c>
    </row>
    <row r="234" spans="1:1">
      <c r="A234" s="3"/>
    </row>
    <row r="235" spans="1:1">
      <c r="A235" s="4" t="s">
        <v>862</v>
      </c>
    </row>
    <row r="236" spans="1:1">
      <c r="A236" s="4" t="s">
        <v>127</v>
      </c>
    </row>
    <row r="238" spans="1:1">
      <c r="A238" s="8" t="s">
        <v>489</v>
      </c>
    </row>
    <row r="239" spans="1:1">
      <c r="A239" s="8" t="s">
        <v>64</v>
      </c>
    </row>
    <row r="240" spans="1:1">
      <c r="A240" s="8" t="s">
        <v>863</v>
      </c>
    </row>
    <row r="241" spans="1:1">
      <c r="A241" s="8" t="s">
        <v>782</v>
      </c>
    </row>
    <row r="243" spans="1:1" ht="21">
      <c r="A243" s="2" t="s">
        <v>864</v>
      </c>
    </row>
    <row r="244" spans="1:1">
      <c r="A244" s="3"/>
    </row>
    <row r="245" spans="1:1">
      <c r="A245" s="4" t="s">
        <v>865</v>
      </c>
    </row>
    <row r="246" spans="1:1">
      <c r="A246" s="4" t="s">
        <v>127</v>
      </c>
    </row>
    <row r="248" spans="1:1">
      <c r="A248" s="8" t="s">
        <v>489</v>
      </c>
    </row>
    <row r="249" spans="1:1">
      <c r="A249" s="8" t="s">
        <v>64</v>
      </c>
    </row>
    <row r="250" spans="1:1">
      <c r="A250" s="8" t="s">
        <v>866</v>
      </c>
    </row>
    <row r="251" spans="1:1">
      <c r="A251" s="8" t="s">
        <v>867</v>
      </c>
    </row>
    <row r="253" spans="1:1" ht="21">
      <c r="A253" s="2" t="s">
        <v>868</v>
      </c>
    </row>
    <row r="254" spans="1:1">
      <c r="A254" s="3"/>
    </row>
    <row r="255" spans="1:1">
      <c r="A255" s="4" t="s">
        <v>869</v>
      </c>
    </row>
    <row r="256" spans="1:1">
      <c r="A256" s="3" t="s">
        <v>870</v>
      </c>
    </row>
    <row r="257" spans="1:1">
      <c r="A257" s="4" t="s">
        <v>871</v>
      </c>
    </row>
    <row r="261" spans="1:1">
      <c r="A261" t="s">
        <v>872</v>
      </c>
    </row>
    <row r="263" spans="1:1">
      <c r="A263" t="s">
        <v>873</v>
      </c>
    </row>
    <row r="264" spans="1:1">
      <c r="A264" t="s">
        <v>874</v>
      </c>
    </row>
    <row r="265" spans="1:1">
      <c r="A265" t="s">
        <v>875</v>
      </c>
    </row>
    <row r="267" spans="1:1">
      <c r="A267" t="s">
        <v>876</v>
      </c>
    </row>
    <row r="268" spans="1:1">
      <c r="A268" t="s">
        <v>877</v>
      </c>
    </row>
    <row r="269" spans="1:1">
      <c r="A269" t="s">
        <v>878</v>
      </c>
    </row>
    <row r="271" spans="1:1">
      <c r="A271" t="s">
        <v>879</v>
      </c>
    </row>
    <row r="272" spans="1:1">
      <c r="A272" t="s">
        <v>880</v>
      </c>
    </row>
    <row r="273" spans="1:1">
      <c r="A273" t="s">
        <v>881</v>
      </c>
    </row>
    <row r="275" spans="1:1">
      <c r="A275" t="s">
        <v>882</v>
      </c>
    </row>
    <row r="276" spans="1:1">
      <c r="A276" t="s">
        <v>197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8"/>
  <sheetViews>
    <sheetView topLeftCell="A10" workbookViewId="0">
      <selection activeCell="B11" sqref="B11"/>
    </sheetView>
  </sheetViews>
  <sheetFormatPr defaultRowHeight="17.399999999999999"/>
  <cols>
    <col min="1" max="1" width="16" customWidth="1"/>
    <col min="2" max="2" width="88.19921875" customWidth="1"/>
  </cols>
  <sheetData>
    <row r="1" spans="1:2" ht="21">
      <c r="A1" s="42" t="s">
        <v>1388</v>
      </c>
      <c r="B1" s="42"/>
    </row>
    <row r="2" spans="1:2">
      <c r="A2" s="23" t="s">
        <v>1349</v>
      </c>
      <c r="B2" s="23" t="s">
        <v>1350</v>
      </c>
    </row>
    <row r="3" spans="1:2">
      <c r="A3" s="24" t="s">
        <v>1351</v>
      </c>
      <c r="B3" s="20" t="s">
        <v>1352</v>
      </c>
    </row>
    <row r="4" spans="1:2">
      <c r="A4" s="24" t="s">
        <v>1353</v>
      </c>
      <c r="B4" s="36">
        <v>45244</v>
      </c>
    </row>
    <row r="5" spans="1:2">
      <c r="A5" s="24" t="s">
        <v>1354</v>
      </c>
      <c r="B5" s="20" t="s">
        <v>1355</v>
      </c>
    </row>
    <row r="6" spans="1:2">
      <c r="A6" s="24" t="s">
        <v>1356</v>
      </c>
      <c r="B6" s="20" t="s">
        <v>1357</v>
      </c>
    </row>
    <row r="7" spans="1:2">
      <c r="A7" s="24" t="s">
        <v>1358</v>
      </c>
      <c r="B7" s="20" t="s">
        <v>1359</v>
      </c>
    </row>
    <row r="8" spans="1:2">
      <c r="A8" s="41" t="s">
        <v>1360</v>
      </c>
      <c r="B8" s="20" t="s">
        <v>1361</v>
      </c>
    </row>
    <row r="9" spans="1:2">
      <c r="A9" s="41"/>
      <c r="B9" s="20" t="s">
        <v>1362</v>
      </c>
    </row>
    <row r="10" spans="1:2">
      <c r="A10" s="41"/>
      <c r="B10" s="20" t="s">
        <v>1363</v>
      </c>
    </row>
    <row r="11" spans="1:2">
      <c r="A11" s="41"/>
      <c r="B11" s="20" t="s">
        <v>1364</v>
      </c>
    </row>
    <row r="12" spans="1:2">
      <c r="A12" s="41" t="s">
        <v>1365</v>
      </c>
      <c r="B12" s="24" t="s">
        <v>1366</v>
      </c>
    </row>
    <row r="13" spans="1:2">
      <c r="A13" s="41"/>
      <c r="B13" s="20" t="s">
        <v>1367</v>
      </c>
    </row>
    <row r="14" spans="1:2">
      <c r="A14" s="41"/>
      <c r="B14" s="24" t="s">
        <v>1368</v>
      </c>
    </row>
    <row r="15" spans="1:2">
      <c r="A15" s="41"/>
      <c r="B15" s="20" t="s">
        <v>1369</v>
      </c>
    </row>
    <row r="16" spans="1:2">
      <c r="A16" s="41" t="s">
        <v>1370</v>
      </c>
      <c r="B16" s="24" t="s">
        <v>1371</v>
      </c>
    </row>
    <row r="17" spans="1:2">
      <c r="A17" s="41"/>
      <c r="B17" s="20" t="s">
        <v>1372</v>
      </c>
    </row>
    <row r="18" spans="1:2">
      <c r="A18" s="41"/>
      <c r="B18" s="24" t="s">
        <v>1373</v>
      </c>
    </row>
    <row r="19" spans="1:2">
      <c r="A19" s="41"/>
      <c r="B19" s="20" t="s">
        <v>1374</v>
      </c>
    </row>
    <row r="20" spans="1:2">
      <c r="A20" s="41"/>
      <c r="B20" s="24" t="s">
        <v>1375</v>
      </c>
    </row>
    <row r="21" spans="1:2">
      <c r="A21" s="41"/>
      <c r="B21" s="20" t="s">
        <v>1376</v>
      </c>
    </row>
    <row r="22" spans="1:2">
      <c r="A22" s="41" t="s">
        <v>1377</v>
      </c>
      <c r="B22" s="20" t="s">
        <v>1378</v>
      </c>
    </row>
    <row r="23" spans="1:2">
      <c r="A23" s="41"/>
      <c r="B23" s="20" t="s">
        <v>1379</v>
      </c>
    </row>
    <row r="24" spans="1:2">
      <c r="A24" s="41" t="s">
        <v>1380</v>
      </c>
      <c r="B24" s="20" t="s">
        <v>1381</v>
      </c>
    </row>
    <row r="25" spans="1:2">
      <c r="A25" s="41"/>
      <c r="B25" s="20" t="s">
        <v>1382</v>
      </c>
    </row>
    <row r="26" spans="1:2">
      <c r="A26" s="41" t="s">
        <v>1383</v>
      </c>
      <c r="B26" s="20" t="s">
        <v>1384</v>
      </c>
    </row>
    <row r="27" spans="1:2">
      <c r="A27" s="41"/>
      <c r="B27" s="20" t="s">
        <v>1385</v>
      </c>
    </row>
    <row r="28" spans="1:2">
      <c r="A28" s="24" t="s">
        <v>1386</v>
      </c>
      <c r="B28" s="20" t="s">
        <v>1387</v>
      </c>
    </row>
  </sheetData>
  <mergeCells count="7">
    <mergeCell ref="A24:A25"/>
    <mergeCell ref="A26:A27"/>
    <mergeCell ref="A1:B1"/>
    <mergeCell ref="A8:A11"/>
    <mergeCell ref="A12:A15"/>
    <mergeCell ref="A16:A21"/>
    <mergeCell ref="A22:A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0"/>
  <sheetViews>
    <sheetView workbookViewId="0">
      <selection activeCell="H60" sqref="H60"/>
    </sheetView>
  </sheetViews>
  <sheetFormatPr defaultRowHeight="17.399999999999999"/>
  <sheetData>
    <row r="1" spans="1:1" ht="21">
      <c r="A1" s="2" t="s">
        <v>2</v>
      </c>
    </row>
    <row r="2" spans="1:1">
      <c r="A2" s="3"/>
    </row>
    <row r="3" spans="1:1">
      <c r="A3" s="4" t="s">
        <v>3</v>
      </c>
    </row>
    <row r="4" spans="1:1">
      <c r="A4" s="5" t="s">
        <v>4</v>
      </c>
    </row>
    <row r="5" spans="1:1">
      <c r="A5" s="4" t="s">
        <v>5</v>
      </c>
    </row>
    <row r="6" spans="1:1">
      <c r="A6" s="5" t="s">
        <v>6</v>
      </c>
    </row>
    <row r="7" spans="1:1">
      <c r="A7" s="5" t="s">
        <v>7</v>
      </c>
    </row>
    <row r="8" spans="1:1">
      <c r="A8" s="5" t="s">
        <v>8</v>
      </c>
    </row>
    <row r="9" spans="1:1">
      <c r="A9" s="4" t="s">
        <v>9</v>
      </c>
    </row>
    <row r="10" spans="1:1">
      <c r="A10" s="5" t="s">
        <v>10</v>
      </c>
    </row>
    <row r="11" spans="1:1">
      <c r="A11" s="5" t="s">
        <v>11</v>
      </c>
    </row>
    <row r="12" spans="1:1">
      <c r="A12" s="5" t="s">
        <v>12</v>
      </c>
    </row>
    <row r="13" spans="1:1">
      <c r="A13" s="4" t="s">
        <v>13</v>
      </c>
    </row>
    <row r="14" spans="1:1">
      <c r="A14" s="5" t="s">
        <v>14</v>
      </c>
    </row>
    <row r="15" spans="1:1">
      <c r="A15" s="5" t="s">
        <v>15</v>
      </c>
    </row>
    <row r="17" spans="1:1" ht="21">
      <c r="A17" s="2" t="s">
        <v>16</v>
      </c>
    </row>
    <row r="19" spans="1:1" ht="19.2">
      <c r="A19" s="6" t="s">
        <v>17</v>
      </c>
    </row>
    <row r="20" spans="1:1">
      <c r="A20" s="3"/>
    </row>
    <row r="21" spans="1:1">
      <c r="A21" s="3" t="s">
        <v>18</v>
      </c>
    </row>
    <row r="23" spans="1:1" ht="19.2">
      <c r="A23" s="6" t="s">
        <v>19</v>
      </c>
    </row>
    <row r="24" spans="1:1">
      <c r="A24" s="3"/>
    </row>
    <row r="25" spans="1:1">
      <c r="A25" s="4" t="s">
        <v>20</v>
      </c>
    </row>
    <row r="26" spans="1:1">
      <c r="A26" s="7" t="s">
        <v>21</v>
      </c>
    </row>
    <row r="27" spans="1:1">
      <c r="A27" s="7" t="s">
        <v>22</v>
      </c>
    </row>
    <row r="28" spans="1:1">
      <c r="A28" s="7" t="s">
        <v>23</v>
      </c>
    </row>
    <row r="29" spans="1:1">
      <c r="A29" s="7" t="s">
        <v>24</v>
      </c>
    </row>
    <row r="31" spans="1:1" ht="19.2">
      <c r="A31" s="6" t="s">
        <v>25</v>
      </c>
    </row>
    <row r="32" spans="1:1">
      <c r="A32" s="3"/>
    </row>
    <row r="33" spans="1:1">
      <c r="A33" s="4" t="s">
        <v>20</v>
      </c>
    </row>
    <row r="34" spans="1:1">
      <c r="A34" s="7" t="s">
        <v>26</v>
      </c>
    </row>
    <row r="35" spans="1:1">
      <c r="A35" s="7" t="s">
        <v>27</v>
      </c>
    </row>
    <row r="36" spans="1:1">
      <c r="A36" s="7" t="s">
        <v>28</v>
      </c>
    </row>
    <row r="38" spans="1:1" ht="19.2">
      <c r="A38" s="6" t="s">
        <v>29</v>
      </c>
    </row>
    <row r="39" spans="1:1">
      <c r="A39" s="3"/>
    </row>
    <row r="40" spans="1:1">
      <c r="A40" s="4" t="s">
        <v>20</v>
      </c>
    </row>
    <row r="41" spans="1:1">
      <c r="A41" s="7" t="s">
        <v>30</v>
      </c>
    </row>
    <row r="42" spans="1:1">
      <c r="A42" s="7" t="s">
        <v>31</v>
      </c>
    </row>
    <row r="44" spans="1:1" ht="21">
      <c r="A44" s="2" t="s">
        <v>32</v>
      </c>
    </row>
    <row r="45" spans="1:1">
      <c r="A45" s="3"/>
    </row>
    <row r="46" spans="1:1">
      <c r="A46" s="4" t="s">
        <v>33</v>
      </c>
    </row>
    <row r="47" spans="1:1">
      <c r="A47" s="4" t="s">
        <v>34</v>
      </c>
    </row>
    <row r="48" spans="1:1">
      <c r="A48" s="5" t="s">
        <v>35</v>
      </c>
    </row>
    <row r="49" spans="1:1">
      <c r="A49" s="5" t="s">
        <v>36</v>
      </c>
    </row>
    <row r="50" spans="1:1">
      <c r="A50" s="4" t="s">
        <v>37</v>
      </c>
    </row>
    <row r="51" spans="1:1">
      <c r="A51" s="5" t="s">
        <v>38</v>
      </c>
    </row>
    <row r="52" spans="1:1">
      <c r="A52" s="5" t="s">
        <v>39</v>
      </c>
    </row>
    <row r="53" spans="1:1">
      <c r="A53" s="4" t="s">
        <v>40</v>
      </c>
    </row>
    <row r="55" spans="1:1" ht="21">
      <c r="A55" s="2" t="s">
        <v>41</v>
      </c>
    </row>
    <row r="56" spans="1:1">
      <c r="A56" s="3"/>
    </row>
    <row r="57" spans="1:1">
      <c r="A57" s="4" t="s">
        <v>42</v>
      </c>
    </row>
    <row r="58" spans="1:1">
      <c r="A58" s="4" t="s">
        <v>43</v>
      </c>
    </row>
    <row r="59" spans="1:1">
      <c r="A59" s="4" t="s">
        <v>44</v>
      </c>
    </row>
    <row r="60" spans="1:1">
      <c r="A60" s="4" t="s">
        <v>45</v>
      </c>
    </row>
    <row r="61" spans="1:1">
      <c r="A61" s="4" t="s">
        <v>46</v>
      </c>
    </row>
    <row r="62" spans="1:1">
      <c r="A62" s="4" t="s">
        <v>47</v>
      </c>
    </row>
    <row r="64" spans="1:1" ht="21">
      <c r="A64" s="2" t="s">
        <v>48</v>
      </c>
    </row>
    <row r="65" spans="1:1">
      <c r="A65" s="3"/>
    </row>
    <row r="66" spans="1:1">
      <c r="A66" s="4" t="s">
        <v>49</v>
      </c>
    </row>
    <row r="67" spans="1:1">
      <c r="A67" s="4" t="s">
        <v>50</v>
      </c>
    </row>
    <row r="68" spans="1:1">
      <c r="A68" s="4" t="s">
        <v>51</v>
      </c>
    </row>
    <row r="70" spans="1:1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3"/>
  <sheetViews>
    <sheetView topLeftCell="A107" workbookViewId="0">
      <selection activeCell="B87" sqref="B87"/>
    </sheetView>
  </sheetViews>
  <sheetFormatPr defaultRowHeight="17.399999999999999"/>
  <cols>
    <col min="1" max="1" width="13.8984375" customWidth="1"/>
    <col min="2" max="2" width="76.5" bestFit="1" customWidth="1"/>
    <col min="3" max="3" width="37.5" bestFit="1" customWidth="1"/>
  </cols>
  <sheetData>
    <row r="1" spans="1:1" ht="21">
      <c r="A1" s="2" t="s">
        <v>296</v>
      </c>
    </row>
    <row r="4" spans="1:1" ht="21">
      <c r="A4" s="2" t="s">
        <v>295</v>
      </c>
    </row>
    <row r="5" spans="1:1" ht="21">
      <c r="A5" s="2" t="s">
        <v>115</v>
      </c>
    </row>
    <row r="7" spans="1:1" ht="19.2">
      <c r="A7" s="6" t="s">
        <v>90</v>
      </c>
    </row>
    <row r="8" spans="1:1">
      <c r="A8" s="3"/>
    </row>
    <row r="9" spans="1:1">
      <c r="A9" s="4" t="s">
        <v>116</v>
      </c>
    </row>
    <row r="10" spans="1:1">
      <c r="A10" s="7" t="s">
        <v>117</v>
      </c>
    </row>
    <row r="11" spans="1:1">
      <c r="A11" s="7" t="s">
        <v>118</v>
      </c>
    </row>
    <row r="12" spans="1:1">
      <c r="A12" s="7" t="s">
        <v>119</v>
      </c>
    </row>
    <row r="13" spans="1:1">
      <c r="A13" s="3"/>
    </row>
    <row r="14" spans="1:1">
      <c r="A14" s="4" t="s">
        <v>120</v>
      </c>
    </row>
    <row r="15" spans="1:1">
      <c r="A15" s="7" t="s">
        <v>121</v>
      </c>
    </row>
    <row r="16" spans="1:1">
      <c r="A16" s="7" t="s">
        <v>122</v>
      </c>
    </row>
    <row r="17" spans="1:1">
      <c r="A17" s="7" t="s">
        <v>123</v>
      </c>
    </row>
    <row r="19" spans="1:1" ht="19.2">
      <c r="A19" s="6" t="s">
        <v>112</v>
      </c>
    </row>
    <row r="20" spans="1:1">
      <c r="A20" s="3"/>
    </row>
    <row r="21" spans="1:1">
      <c r="A21" s="4" t="s">
        <v>124</v>
      </c>
    </row>
    <row r="22" spans="1:1">
      <c r="A22" s="3"/>
    </row>
    <row r="23" spans="1:1">
      <c r="A23" s="3"/>
    </row>
    <row r="24" spans="1:1">
      <c r="A24" s="7" t="s">
        <v>125</v>
      </c>
    </row>
    <row r="25" spans="1:1">
      <c r="A25" s="7" t="s">
        <v>126</v>
      </c>
    </row>
    <row r="26" spans="1:1">
      <c r="A26" s="7" t="s">
        <v>127</v>
      </c>
    </row>
    <row r="27" spans="1:1">
      <c r="A27" s="9" t="s">
        <v>128</v>
      </c>
    </row>
    <row r="28" spans="1:1">
      <c r="A28" s="9" t="s">
        <v>129</v>
      </c>
    </row>
    <row r="29" spans="1:1">
      <c r="A29" s="9" t="s">
        <v>130</v>
      </c>
    </row>
    <row r="30" spans="1:1">
      <c r="A30" s="3"/>
    </row>
    <row r="31" spans="1:1">
      <c r="A31" s="4" t="s">
        <v>131</v>
      </c>
    </row>
    <row r="32" spans="1:1">
      <c r="A32" s="7" t="s">
        <v>132</v>
      </c>
    </row>
    <row r="33" spans="1:1">
      <c r="A33" s="7" t="s">
        <v>133</v>
      </c>
    </row>
    <row r="34" spans="1:1">
      <c r="A34" s="7" t="s">
        <v>134</v>
      </c>
    </row>
    <row r="35" spans="1:1">
      <c r="A35" s="3"/>
    </row>
    <row r="36" spans="1:1">
      <c r="A36" s="4" t="s">
        <v>135</v>
      </c>
    </row>
    <row r="37" spans="1:1">
      <c r="A37" s="7" t="s">
        <v>136</v>
      </c>
    </row>
    <row r="38" spans="1:1">
      <c r="A38" s="7" t="s">
        <v>137</v>
      </c>
    </row>
    <row r="39" spans="1:1">
      <c r="A39" s="7" t="s">
        <v>138</v>
      </c>
    </row>
    <row r="40" spans="1:1">
      <c r="A40" s="3"/>
    </row>
    <row r="41" spans="1:1">
      <c r="A41" s="4" t="s">
        <v>139</v>
      </c>
    </row>
    <row r="42" spans="1:1">
      <c r="A42" s="7" t="s">
        <v>140</v>
      </c>
    </row>
    <row r="43" spans="1:1">
      <c r="A43" s="7" t="s">
        <v>141</v>
      </c>
    </row>
    <row r="44" spans="1:1">
      <c r="A44" s="7" t="s">
        <v>142</v>
      </c>
    </row>
    <row r="45" spans="1:1">
      <c r="A45" s="3"/>
    </row>
    <row r="46" spans="1:1">
      <c r="A46" s="4" t="s">
        <v>143</v>
      </c>
    </row>
    <row r="47" spans="1:1">
      <c r="A47" s="7" t="s">
        <v>144</v>
      </c>
    </row>
    <row r="48" spans="1:1">
      <c r="A48" s="7" t="s">
        <v>145</v>
      </c>
    </row>
    <row r="49" spans="1:1">
      <c r="A49" s="7" t="s">
        <v>146</v>
      </c>
    </row>
    <row r="50" spans="1:1">
      <c r="A50" s="3"/>
    </row>
    <row r="51" spans="1:1">
      <c r="A51" s="4" t="s">
        <v>147</v>
      </c>
    </row>
    <row r="52" spans="1:1">
      <c r="A52" s="7" t="s">
        <v>148</v>
      </c>
    </row>
    <row r="53" spans="1:1">
      <c r="A53" s="7" t="s">
        <v>149</v>
      </c>
    </row>
    <row r="54" spans="1:1">
      <c r="A54" s="7" t="s">
        <v>150</v>
      </c>
    </row>
    <row r="58" spans="1:1" ht="21">
      <c r="A58" s="2" t="s">
        <v>113</v>
      </c>
    </row>
    <row r="59" spans="1:1">
      <c r="A59" s="3"/>
    </row>
    <row r="60" spans="1:1">
      <c r="A60" s="4" t="s">
        <v>151</v>
      </c>
    </row>
    <row r="61" spans="1:1">
      <c r="A61" s="7" t="s">
        <v>152</v>
      </c>
    </row>
    <row r="62" spans="1:1">
      <c r="A62" s="7" t="s">
        <v>126</v>
      </c>
    </row>
    <row r="63" spans="1:1">
      <c r="A63" s="7" t="s">
        <v>153</v>
      </c>
    </row>
    <row r="64" spans="1:1">
      <c r="A64" s="3"/>
    </row>
    <row r="65" spans="1:2">
      <c r="A65" s="4" t="s">
        <v>154</v>
      </c>
    </row>
    <row r="66" spans="1:2">
      <c r="A66" s="7" t="s">
        <v>155</v>
      </c>
    </row>
    <row r="67" spans="1:2">
      <c r="A67" s="7" t="s">
        <v>145</v>
      </c>
    </row>
    <row r="68" spans="1:2">
      <c r="A68" s="7" t="s">
        <v>156</v>
      </c>
    </row>
    <row r="69" spans="1:2">
      <c r="A69" s="3"/>
    </row>
    <row r="70" spans="1:2">
      <c r="A70" s="4" t="s">
        <v>157</v>
      </c>
    </row>
    <row r="71" spans="1:2">
      <c r="A71" s="7" t="s">
        <v>355</v>
      </c>
    </row>
    <row r="72" spans="1:2">
      <c r="A72" s="7" t="s">
        <v>356</v>
      </c>
    </row>
    <row r="73" spans="1:2" ht="121.8">
      <c r="A73" s="7"/>
      <c r="B73" s="20" t="s">
        <v>357</v>
      </c>
    </row>
    <row r="74" spans="1:2" ht="121.8">
      <c r="A74" s="7"/>
      <c r="B74" s="20" t="s">
        <v>358</v>
      </c>
    </row>
    <row r="75" spans="1:2" ht="191.4">
      <c r="A75" s="7"/>
      <c r="B75" s="20" t="s">
        <v>359</v>
      </c>
    </row>
    <row r="76" spans="1:2" ht="191.4">
      <c r="A76" s="7"/>
      <c r="B76" s="20" t="s">
        <v>360</v>
      </c>
    </row>
    <row r="77" spans="1:2" ht="121.8">
      <c r="A77" s="7"/>
      <c r="B77" s="20" t="s">
        <v>361</v>
      </c>
    </row>
    <row r="78" spans="1:2" ht="69.599999999999994">
      <c r="A78" s="7"/>
      <c r="B78" s="20" t="s">
        <v>362</v>
      </c>
    </row>
    <row r="79" spans="1:2">
      <c r="A79" s="7"/>
    </row>
    <row r="80" spans="1:2">
      <c r="A80" s="19" t="s">
        <v>341</v>
      </c>
    </row>
    <row r="81" spans="1:2">
      <c r="A81" s="7" t="s">
        <v>342</v>
      </c>
    </row>
    <row r="82" spans="1:2">
      <c r="A82" s="7" t="s">
        <v>343</v>
      </c>
    </row>
    <row r="83" spans="1:2">
      <c r="A83" s="7" t="s">
        <v>344</v>
      </c>
    </row>
    <row r="84" spans="1:2" ht="156.6">
      <c r="A84" s="7"/>
      <c r="B84" s="20" t="s">
        <v>363</v>
      </c>
    </row>
    <row r="85" spans="1:2">
      <c r="A85" s="7" t="s">
        <v>345</v>
      </c>
      <c r="B85" t="s">
        <v>350</v>
      </c>
    </row>
    <row r="86" spans="1:2">
      <c r="A86" s="7"/>
      <c r="B86" t="s">
        <v>351</v>
      </c>
    </row>
    <row r="87" spans="1:2">
      <c r="A87" s="7"/>
    </row>
    <row r="88" spans="1:2">
      <c r="B88" s="21"/>
    </row>
    <row r="89" spans="1:2" ht="21">
      <c r="A89" s="2" t="s">
        <v>114</v>
      </c>
    </row>
    <row r="90" spans="1:2">
      <c r="A90" s="3"/>
    </row>
    <row r="91" spans="1:2">
      <c r="A91" s="4" t="s">
        <v>158</v>
      </c>
    </row>
    <row r="92" spans="1:2">
      <c r="A92" s="7" t="s">
        <v>159</v>
      </c>
    </row>
    <row r="93" spans="1:2">
      <c r="A93" s="7" t="s">
        <v>160</v>
      </c>
    </row>
    <row r="94" spans="1:2">
      <c r="A94" s="7" t="s">
        <v>161</v>
      </c>
    </row>
    <row r="95" spans="1:2">
      <c r="A95" s="3"/>
    </row>
    <row r="96" spans="1:2">
      <c r="A96" s="4" t="s">
        <v>162</v>
      </c>
    </row>
    <row r="97" spans="1:2">
      <c r="A97" s="7" t="s">
        <v>163</v>
      </c>
    </row>
    <row r="98" spans="1:2">
      <c r="A98" s="7" t="s">
        <v>164</v>
      </c>
    </row>
    <row r="99" spans="1:2">
      <c r="A99" s="7" t="s">
        <v>165</v>
      </c>
    </row>
    <row r="102" spans="1:2" ht="21">
      <c r="A102" s="2" t="s">
        <v>166</v>
      </c>
    </row>
    <row r="103" spans="1:2" ht="17.25" customHeight="1">
      <c r="A103" s="18" t="s">
        <v>339</v>
      </c>
    </row>
    <row r="104" spans="1:2" ht="18" customHeight="1">
      <c r="A104" s="18" t="s">
        <v>1139</v>
      </c>
      <c r="B104" s="18"/>
    </row>
    <row r="105" spans="1:2" ht="17.25" customHeight="1">
      <c r="A105" s="18" t="s">
        <v>1140</v>
      </c>
      <c r="B105" s="18"/>
    </row>
    <row r="106" spans="1:2" ht="17.25" customHeight="1">
      <c r="A106" s="18" t="s">
        <v>340</v>
      </c>
      <c r="B106" s="18"/>
    </row>
    <row r="107" spans="1:2" ht="17.25" customHeight="1">
      <c r="A107" s="18" t="s">
        <v>1141</v>
      </c>
      <c r="B107" s="18"/>
    </row>
    <row r="108" spans="1:2" ht="17.25" customHeight="1">
      <c r="A108" s="18" t="s">
        <v>1142</v>
      </c>
      <c r="B108" s="18"/>
    </row>
    <row r="109" spans="1:2" s="40" customFormat="1" ht="48.75" customHeight="1">
      <c r="A109" s="39" t="s">
        <v>353</v>
      </c>
    </row>
    <row r="110" spans="1:2" ht="17.25" customHeight="1">
      <c r="A110" s="18" t="s">
        <v>354</v>
      </c>
      <c r="B110" s="18"/>
    </row>
    <row r="111" spans="1:2" ht="17.25" customHeight="1">
      <c r="A111" s="18"/>
      <c r="B111" s="18"/>
    </row>
    <row r="112" spans="1:2" ht="19.2">
      <c r="A112" s="6" t="s">
        <v>167</v>
      </c>
    </row>
    <row r="113" spans="1:1">
      <c r="A113" s="3"/>
    </row>
    <row r="114" spans="1:1">
      <c r="A114" s="4" t="s">
        <v>168</v>
      </c>
    </row>
    <row r="115" spans="1:1">
      <c r="A115" s="7" t="s">
        <v>169</v>
      </c>
    </row>
    <row r="116" spans="1:1">
      <c r="A116" s="7" t="s">
        <v>127</v>
      </c>
    </row>
    <row r="117" spans="1:1">
      <c r="A117" s="9" t="s">
        <v>170</v>
      </c>
    </row>
    <row r="118" spans="1:1">
      <c r="A118" s="9" t="s">
        <v>171</v>
      </c>
    </row>
    <row r="119" spans="1:1">
      <c r="A119" s="9" t="s">
        <v>172</v>
      </c>
    </row>
    <row r="120" spans="1:1">
      <c r="A120" s="3"/>
    </row>
    <row r="121" spans="1:1">
      <c r="A121" s="4" t="s">
        <v>173</v>
      </c>
    </row>
    <row r="122" spans="1:1">
      <c r="A122" s="7" t="s">
        <v>174</v>
      </c>
    </row>
    <row r="123" spans="1:1">
      <c r="A123" s="7" t="s">
        <v>175</v>
      </c>
    </row>
    <row r="124" spans="1:1">
      <c r="A124" s="7" t="s">
        <v>127</v>
      </c>
    </row>
    <row r="125" spans="1:1">
      <c r="A125" s="9" t="s">
        <v>176</v>
      </c>
    </row>
    <row r="126" spans="1:1">
      <c r="A126" s="9" t="s">
        <v>177</v>
      </c>
    </row>
    <row r="128" spans="1:1" ht="19.2">
      <c r="A128" s="6" t="s">
        <v>178</v>
      </c>
    </row>
    <row r="129" spans="1:1">
      <c r="A129" s="4" t="s">
        <v>168</v>
      </c>
    </row>
    <row r="130" spans="1:1">
      <c r="A130" s="7" t="s">
        <v>179</v>
      </c>
    </row>
    <row r="131" spans="1:1">
      <c r="A131" s="7" t="s">
        <v>127</v>
      </c>
    </row>
    <row r="132" spans="1:1">
      <c r="A132" s="9" t="s">
        <v>180</v>
      </c>
    </row>
    <row r="133" spans="1:1">
      <c r="A133" s="9" t="s">
        <v>181</v>
      </c>
    </row>
    <row r="135" spans="1:1" ht="19.2">
      <c r="A135" s="6" t="s">
        <v>182</v>
      </c>
    </row>
    <row r="136" spans="1:1">
      <c r="A136" s="3"/>
    </row>
    <row r="137" spans="1:1">
      <c r="A137" s="4" t="s">
        <v>183</v>
      </c>
    </row>
    <row r="138" spans="1:1">
      <c r="A138" s="7" t="s">
        <v>184</v>
      </c>
    </row>
    <row r="139" spans="1:1">
      <c r="A139" s="7" t="s">
        <v>127</v>
      </c>
    </row>
    <row r="140" spans="1:1">
      <c r="A140" s="9" t="s">
        <v>185</v>
      </c>
    </row>
    <row r="141" spans="1:1">
      <c r="A141" s="9" t="s">
        <v>186</v>
      </c>
    </row>
    <row r="142" spans="1:1">
      <c r="A142" s="3"/>
    </row>
    <row r="143" spans="1:1">
      <c r="A143" s="4" t="s">
        <v>187</v>
      </c>
    </row>
    <row r="144" spans="1:1">
      <c r="A144" s="7" t="s">
        <v>188</v>
      </c>
    </row>
    <row r="145" spans="1:1">
      <c r="A145" s="7" t="s">
        <v>127</v>
      </c>
    </row>
    <row r="146" spans="1:1">
      <c r="A146" s="9" t="s">
        <v>189</v>
      </c>
    </row>
    <row r="148" spans="1:1" ht="19.2">
      <c r="A148" s="6" t="s">
        <v>190</v>
      </c>
    </row>
    <row r="149" spans="1:1">
      <c r="A149" s="3"/>
    </row>
    <row r="150" spans="1:1">
      <c r="A150" s="4" t="s">
        <v>191</v>
      </c>
    </row>
    <row r="151" spans="1:1">
      <c r="A151" s="7" t="s">
        <v>192</v>
      </c>
    </row>
    <row r="152" spans="1:1">
      <c r="A152" s="7" t="s">
        <v>127</v>
      </c>
    </row>
    <row r="153" spans="1:1" ht="16.95" customHeight="1"/>
    <row r="154" spans="1:1">
      <c r="A154" s="8" t="s">
        <v>193</v>
      </c>
    </row>
    <row r="155" spans="1:1">
      <c r="A155" s="8" t="s">
        <v>194</v>
      </c>
    </row>
    <row r="156" spans="1:1">
      <c r="A156" s="8" t="s">
        <v>195</v>
      </c>
    </row>
    <row r="157" spans="1:1">
      <c r="A157" s="8" t="s">
        <v>196</v>
      </c>
    </row>
    <row r="158" spans="1:1">
      <c r="A158" s="8" t="s">
        <v>197</v>
      </c>
    </row>
    <row r="159" spans="1:1">
      <c r="A159" s="3"/>
    </row>
    <row r="160" spans="1:1">
      <c r="A160" s="4" t="s">
        <v>198</v>
      </c>
    </row>
    <row r="161" spans="1:1">
      <c r="A161" s="7" t="s">
        <v>199</v>
      </c>
    </row>
    <row r="162" spans="1:1">
      <c r="A162" s="7" t="s">
        <v>127</v>
      </c>
    </row>
    <row r="164" spans="1:1">
      <c r="A164" s="8" t="s">
        <v>193</v>
      </c>
    </row>
    <row r="165" spans="1:1">
      <c r="A165" s="8" t="s">
        <v>200</v>
      </c>
    </row>
    <row r="166" spans="1:1">
      <c r="A166" s="8" t="s">
        <v>201</v>
      </c>
    </row>
    <row r="167" spans="1:1">
      <c r="A167" s="8" t="s">
        <v>197</v>
      </c>
    </row>
    <row r="169" spans="1:1" ht="19.2">
      <c r="A169" s="6" t="s">
        <v>202</v>
      </c>
    </row>
    <row r="170" spans="1:1">
      <c r="A170" s="4" t="s">
        <v>203</v>
      </c>
    </row>
    <row r="171" spans="1:1">
      <c r="A171" s="7" t="s">
        <v>204</v>
      </c>
    </row>
    <row r="172" spans="1:1">
      <c r="A172" s="7" t="s">
        <v>127</v>
      </c>
    </row>
    <row r="174" spans="1:1">
      <c r="A174" s="8" t="s">
        <v>193</v>
      </c>
    </row>
    <row r="175" spans="1:1">
      <c r="A175" s="8" t="s">
        <v>205</v>
      </c>
    </row>
    <row r="176" spans="1:1">
      <c r="A176" s="8" t="s">
        <v>206</v>
      </c>
    </row>
    <row r="177" spans="1:1">
      <c r="A177" s="8" t="s">
        <v>207</v>
      </c>
    </row>
    <row r="178" spans="1:1">
      <c r="A178" s="8" t="s">
        <v>208</v>
      </c>
    </row>
    <row r="179" spans="1:1">
      <c r="A179" s="8" t="s">
        <v>197</v>
      </c>
    </row>
    <row r="181" spans="1:1" ht="19.2">
      <c r="A181" s="6" t="s">
        <v>209</v>
      </c>
    </row>
    <row r="182" spans="1:1">
      <c r="A182" s="4" t="s">
        <v>210</v>
      </c>
    </row>
    <row r="183" spans="1:1">
      <c r="A183" s="7" t="s">
        <v>211</v>
      </c>
    </row>
    <row r="184" spans="1:1">
      <c r="A184" s="7" t="s">
        <v>127</v>
      </c>
    </row>
    <row r="186" spans="1:1">
      <c r="A186" s="8" t="s">
        <v>193</v>
      </c>
    </row>
    <row r="187" spans="1:1">
      <c r="A187" s="8" t="s">
        <v>212</v>
      </c>
    </row>
    <row r="188" spans="1:1">
      <c r="A188" s="8" t="s">
        <v>213</v>
      </c>
    </row>
    <row r="189" spans="1:1">
      <c r="A189" s="8" t="s">
        <v>214</v>
      </c>
    </row>
    <row r="190" spans="1:1">
      <c r="A190" s="8" t="s">
        <v>215</v>
      </c>
    </row>
    <row r="191" spans="1:1">
      <c r="A191" s="8" t="s">
        <v>197</v>
      </c>
    </row>
    <row r="194" spans="1:2" ht="21">
      <c r="A194" s="2" t="s">
        <v>216</v>
      </c>
    </row>
    <row r="196" spans="1:2" ht="19.2">
      <c r="A196" s="6" t="s">
        <v>1150</v>
      </c>
    </row>
    <row r="197" spans="1:2">
      <c r="A197" s="3"/>
    </row>
    <row r="198" spans="1:2">
      <c r="A198" s="4" t="s">
        <v>1159</v>
      </c>
    </row>
    <row r="199" spans="1:2">
      <c r="A199" s="4" t="s">
        <v>127</v>
      </c>
    </row>
    <row r="200" spans="1:2">
      <c r="A200" s="10" t="s">
        <v>1151</v>
      </c>
      <c r="B200" t="s">
        <v>1152</v>
      </c>
    </row>
    <row r="201" spans="1:2">
      <c r="A201" s="10" t="s">
        <v>1153</v>
      </c>
      <c r="B201" t="s">
        <v>1154</v>
      </c>
    </row>
    <row r="202" spans="1:2">
      <c r="A202" s="10" t="s">
        <v>1155</v>
      </c>
      <c r="B202" t="s">
        <v>1156</v>
      </c>
    </row>
    <row r="203" spans="1:2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9"/>
  <sheetViews>
    <sheetView topLeftCell="A13" workbookViewId="0">
      <selection activeCell="I21" sqref="I21"/>
    </sheetView>
  </sheetViews>
  <sheetFormatPr defaultRowHeight="17.399999999999999"/>
  <sheetData>
    <row r="1" spans="1:4" ht="21">
      <c r="A1" s="2" t="s">
        <v>286</v>
      </c>
    </row>
    <row r="2" spans="1:4" ht="21">
      <c r="A2" s="2" t="s">
        <v>1160</v>
      </c>
    </row>
    <row r="3" spans="1:4">
      <c r="A3" t="s">
        <v>284</v>
      </c>
    </row>
    <row r="4" spans="1:4">
      <c r="A4" t="s">
        <v>237</v>
      </c>
    </row>
    <row r="5" spans="1:4">
      <c r="A5" t="s">
        <v>289</v>
      </c>
    </row>
    <row r="6" spans="1:4">
      <c r="A6" t="s">
        <v>239</v>
      </c>
    </row>
    <row r="7" spans="1:4">
      <c r="A7" t="s">
        <v>291</v>
      </c>
    </row>
    <row r="8" spans="1:4">
      <c r="A8" t="s">
        <v>1272</v>
      </c>
    </row>
    <row r="9" spans="1:4">
      <c r="A9" t="s">
        <v>349</v>
      </c>
      <c r="C9" t="s">
        <v>346</v>
      </c>
    </row>
    <row r="10" spans="1:4">
      <c r="A10" t="s">
        <v>349</v>
      </c>
      <c r="C10" t="s">
        <v>347</v>
      </c>
      <c r="D10" t="s">
        <v>1161</v>
      </c>
    </row>
    <row r="11" spans="1:4">
      <c r="A11" t="s">
        <v>349</v>
      </c>
      <c r="C11" t="s">
        <v>348</v>
      </c>
    </row>
    <row r="12" spans="1:4">
      <c r="A12" t="s">
        <v>1273</v>
      </c>
    </row>
    <row r="13" spans="1:4">
      <c r="A13" t="s">
        <v>349</v>
      </c>
      <c r="C13" s="12" t="s">
        <v>352</v>
      </c>
    </row>
    <row r="14" spans="1:4">
      <c r="A14" t="s">
        <v>349</v>
      </c>
      <c r="C14" s="12" t="s">
        <v>1275</v>
      </c>
    </row>
    <row r="15" spans="1:4">
      <c r="A15" t="s">
        <v>349</v>
      </c>
      <c r="C15" t="s">
        <v>1284</v>
      </c>
    </row>
    <row r="16" spans="1:4">
      <c r="A16" t="s">
        <v>349</v>
      </c>
      <c r="C16" s="12" t="s">
        <v>1269</v>
      </c>
    </row>
    <row r="17" spans="1:3">
      <c r="A17" t="s">
        <v>349</v>
      </c>
      <c r="C17" s="12" t="s">
        <v>1276</v>
      </c>
    </row>
    <row r="18" spans="1:3">
      <c r="A18" t="s">
        <v>349</v>
      </c>
      <c r="C18" s="12" t="s">
        <v>1270</v>
      </c>
    </row>
    <row r="19" spans="1:3">
      <c r="A19" t="s">
        <v>349</v>
      </c>
      <c r="C19" t="s">
        <v>1278</v>
      </c>
    </row>
    <row r="20" spans="1:3">
      <c r="A20" t="s">
        <v>1274</v>
      </c>
    </row>
    <row r="21" spans="1:3">
      <c r="A21" t="s">
        <v>241</v>
      </c>
    </row>
    <row r="23" spans="1:3" ht="21">
      <c r="A23" s="2" t="s">
        <v>1167</v>
      </c>
    </row>
    <row r="24" spans="1:3">
      <c r="A24" t="s">
        <v>1266</v>
      </c>
    </row>
    <row r="25" spans="1:3">
      <c r="A25" t="s">
        <v>1073</v>
      </c>
    </row>
    <row r="26" spans="1:3">
      <c r="A26" t="s">
        <v>349</v>
      </c>
      <c r="C26" t="s">
        <v>1065</v>
      </c>
    </row>
    <row r="27" spans="1:3">
      <c r="A27" t="s">
        <v>349</v>
      </c>
      <c r="C27" t="s">
        <v>1066</v>
      </c>
    </row>
    <row r="28" spans="1:3">
      <c r="A28" t="s">
        <v>349</v>
      </c>
      <c r="C28" t="s">
        <v>1067</v>
      </c>
    </row>
    <row r="29" spans="1:3">
      <c r="A29" t="s">
        <v>349</v>
      </c>
      <c r="C29" t="s">
        <v>1068</v>
      </c>
    </row>
    <row r="30" spans="1:3">
      <c r="A30" t="s">
        <v>349</v>
      </c>
      <c r="C30" t="s">
        <v>1069</v>
      </c>
    </row>
    <row r="31" spans="1:3">
      <c r="A31" t="s">
        <v>349</v>
      </c>
      <c r="C31" t="s">
        <v>1070</v>
      </c>
    </row>
    <row r="32" spans="1:3">
      <c r="A32" t="s">
        <v>349</v>
      </c>
      <c r="C32" t="s">
        <v>1071</v>
      </c>
    </row>
    <row r="33" spans="1:3">
      <c r="A33" t="s">
        <v>349</v>
      </c>
      <c r="C33" t="s">
        <v>1072</v>
      </c>
    </row>
    <row r="34" spans="1:3">
      <c r="A34" t="s">
        <v>1074</v>
      </c>
    </row>
    <row r="35" spans="1:3">
      <c r="A35" t="s">
        <v>349</v>
      </c>
      <c r="C35" t="s">
        <v>1070</v>
      </c>
    </row>
    <row r="36" spans="1:3">
      <c r="A36" t="s">
        <v>292</v>
      </c>
    </row>
    <row r="37" spans="1:3">
      <c r="A37" t="s">
        <v>285</v>
      </c>
    </row>
    <row r="38" spans="1:3">
      <c r="A38" t="s">
        <v>290</v>
      </c>
    </row>
    <row r="39" spans="1: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11"/>
  <sheetViews>
    <sheetView tabSelected="1" topLeftCell="A128" workbookViewId="0">
      <selection activeCell="N140" sqref="N140"/>
    </sheetView>
  </sheetViews>
  <sheetFormatPr defaultRowHeight="17.399999999999999"/>
  <sheetData>
    <row r="1" spans="1:1" s="1" customFormat="1" ht="21">
      <c r="A1" s="37" t="s">
        <v>1464</v>
      </c>
    </row>
    <row r="2" spans="1:1" ht="21">
      <c r="A2" s="2" t="s">
        <v>1394</v>
      </c>
    </row>
    <row r="3" spans="1:1">
      <c r="A3" t="s">
        <v>1395</v>
      </c>
    </row>
    <row r="5" spans="1:1" ht="21">
      <c r="A5" s="2" t="s">
        <v>1396</v>
      </c>
    </row>
    <row r="6" spans="1:1">
      <c r="A6" s="3" t="s">
        <v>1397</v>
      </c>
    </row>
    <row r="8" spans="1:1">
      <c r="A8" s="8" t="s">
        <v>1493</v>
      </c>
    </row>
    <row r="9" spans="1:1">
      <c r="A9" s="8" t="s">
        <v>1398</v>
      </c>
    </row>
    <row r="11" spans="1:1" ht="21">
      <c r="A11" s="2" t="s">
        <v>1399</v>
      </c>
    </row>
    <row r="12" spans="1:1">
      <c r="A12" s="3"/>
    </row>
    <row r="13" spans="1:1">
      <c r="A13" s="8" t="s">
        <v>1400</v>
      </c>
    </row>
    <row r="15" spans="1:1">
      <c r="A15" t="s">
        <v>1401</v>
      </c>
    </row>
    <row r="17" spans="1:1" ht="21">
      <c r="A17" s="2" t="s">
        <v>1402</v>
      </c>
    </row>
    <row r="18" spans="1:1">
      <c r="A18" s="3"/>
    </row>
    <row r="19" spans="1:1">
      <c r="A19" s="3" t="s">
        <v>1403</v>
      </c>
    </row>
    <row r="21" spans="1:1">
      <c r="A21" s="8" t="s">
        <v>1404</v>
      </c>
    </row>
    <row r="23" spans="1:1" ht="21">
      <c r="A23" s="2" t="s">
        <v>1405</v>
      </c>
    </row>
    <row r="24" spans="1:1">
      <c r="A24" s="3"/>
    </row>
    <row r="25" spans="1:1">
      <c r="A25" s="3" t="s">
        <v>1406</v>
      </c>
    </row>
    <row r="27" spans="1:1">
      <c r="A27" s="8" t="s">
        <v>1407</v>
      </c>
    </row>
    <row r="29" spans="1:1">
      <c r="A29" s="8" t="s">
        <v>1408</v>
      </c>
    </row>
    <row r="31" spans="1:1" ht="21">
      <c r="A31" s="2" t="s">
        <v>1409</v>
      </c>
    </row>
    <row r="32" spans="1:1">
      <c r="A32" s="3"/>
    </row>
    <row r="33" spans="1:1">
      <c r="A33" s="3" t="s">
        <v>1410</v>
      </c>
    </row>
    <row r="35" spans="1:1">
      <c r="A35" s="8" t="s">
        <v>1411</v>
      </c>
    </row>
    <row r="37" spans="1:1" ht="21">
      <c r="A37" s="2" t="s">
        <v>1412</v>
      </c>
    </row>
    <row r="38" spans="1:1">
      <c r="A38" s="3"/>
    </row>
    <row r="39" spans="1:1">
      <c r="A39" s="3" t="s">
        <v>1413</v>
      </c>
    </row>
    <row r="40" spans="1:1">
      <c r="A40" s="3"/>
    </row>
    <row r="41" spans="1:1">
      <c r="A41" s="3" t="s">
        <v>1414</v>
      </c>
    </row>
    <row r="43" spans="1:1">
      <c r="A43" s="8" t="s">
        <v>1415</v>
      </c>
    </row>
    <row r="45" spans="1:1" ht="21">
      <c r="A45" s="2" t="s">
        <v>1416</v>
      </c>
    </row>
    <row r="46" spans="1:1">
      <c r="A46" s="3"/>
    </row>
    <row r="47" spans="1:1">
      <c r="A47" s="3" t="s">
        <v>1417</v>
      </c>
    </row>
    <row r="48" spans="1:1">
      <c r="A48" s="8" t="s">
        <v>1418</v>
      </c>
    </row>
    <row r="50" spans="1:1">
      <c r="A50" t="s">
        <v>1419</v>
      </c>
    </row>
    <row r="52" spans="1:1" ht="21">
      <c r="A52" s="2" t="s">
        <v>1420</v>
      </c>
    </row>
    <row r="53" spans="1:1">
      <c r="A53" s="3"/>
    </row>
    <row r="54" spans="1:1">
      <c r="A54" s="4" t="s">
        <v>1421</v>
      </c>
    </row>
    <row r="55" spans="1:1">
      <c r="A55" s="8" t="s">
        <v>1422</v>
      </c>
    </row>
    <row r="56" spans="1:1">
      <c r="A56" s="3"/>
    </row>
    <row r="57" spans="1:1">
      <c r="A57" s="4" t="s">
        <v>1423</v>
      </c>
    </row>
    <row r="58" spans="1:1">
      <c r="A58" s="8" t="s">
        <v>1424</v>
      </c>
    </row>
    <row r="59" spans="1:1">
      <c r="A59" s="3"/>
    </row>
    <row r="60" spans="1:1">
      <c r="A60" s="4" t="s">
        <v>1425</v>
      </c>
    </row>
    <row r="61" spans="1:1">
      <c r="A61" s="8" t="s">
        <v>1426</v>
      </c>
    </row>
    <row r="63" spans="1:1">
      <c r="A63" s="4" t="s">
        <v>1427</v>
      </c>
    </row>
    <row r="64" spans="1:1">
      <c r="A64" s="8" t="s">
        <v>1428</v>
      </c>
    </row>
    <row r="66" spans="1:1">
      <c r="A66" s="4" t="s">
        <v>1429</v>
      </c>
    </row>
    <row r="67" spans="1:1">
      <c r="A67" s="8" t="s">
        <v>1430</v>
      </c>
    </row>
    <row r="69" spans="1:1">
      <c r="A69" s="4" t="s">
        <v>1494</v>
      </c>
    </row>
    <row r="70" spans="1:1">
      <c r="A70" s="8" t="s">
        <v>1471</v>
      </c>
    </row>
    <row r="72" spans="1:1">
      <c r="A72" s="1" t="s">
        <v>1431</v>
      </c>
    </row>
    <row r="74" spans="1:1" ht="21">
      <c r="A74" s="2" t="s">
        <v>1432</v>
      </c>
    </row>
    <row r="76" spans="1:1">
      <c r="A76" t="s">
        <v>1433</v>
      </c>
    </row>
    <row r="77" spans="1:1">
      <c r="A77" s="3"/>
    </row>
    <row r="78" spans="1:1">
      <c r="A78" s="17" t="s">
        <v>1434</v>
      </c>
    </row>
    <row r="79" spans="1:1">
      <c r="A79" s="17" t="s">
        <v>1435</v>
      </c>
    </row>
    <row r="80" spans="1:1">
      <c r="A80" s="17" t="s">
        <v>1436</v>
      </c>
    </row>
    <row r="82" spans="1:1">
      <c r="A82" s="1" t="s">
        <v>1437</v>
      </c>
    </row>
    <row r="84" spans="1:1" ht="21">
      <c r="A84" s="2" t="s">
        <v>1438</v>
      </c>
    </row>
    <row r="86" spans="1:1">
      <c r="A86" t="s">
        <v>1463</v>
      </c>
    </row>
    <row r="87" spans="1:1">
      <c r="A87" t="s">
        <v>1390</v>
      </c>
    </row>
    <row r="88" spans="1:1">
      <c r="A88" t="s">
        <v>1391</v>
      </c>
    </row>
    <row r="89" spans="1:1">
      <c r="A89" t="s">
        <v>1462</v>
      </c>
    </row>
    <row r="91" spans="1:1">
      <c r="A91" t="s">
        <v>1475</v>
      </c>
    </row>
    <row r="92" spans="1:1">
      <c r="A92" t="s">
        <v>1476</v>
      </c>
    </row>
    <row r="94" spans="1:1">
      <c r="A94" t="s">
        <v>1392</v>
      </c>
    </row>
    <row r="95" spans="1:1">
      <c r="A95" t="s">
        <v>1477</v>
      </c>
    </row>
    <row r="96" spans="1:1">
      <c r="A96" t="s">
        <v>219</v>
      </c>
    </row>
    <row r="98" spans="1:1">
      <c r="A98" t="s">
        <v>1478</v>
      </c>
    </row>
    <row r="99" spans="1:1">
      <c r="A99" t="s">
        <v>1479</v>
      </c>
    </row>
    <row r="100" spans="1:1">
      <c r="A100" t="s">
        <v>1453</v>
      </c>
    </row>
    <row r="101" spans="1:1">
      <c r="A101" t="s">
        <v>1454</v>
      </c>
    </row>
    <row r="102" spans="1:1">
      <c r="A102" t="s">
        <v>1480</v>
      </c>
    </row>
    <row r="103" spans="1:1">
      <c r="A103" t="s">
        <v>1481</v>
      </c>
    </row>
    <row r="104" spans="1:1">
      <c r="A104" t="s">
        <v>1482</v>
      </c>
    </row>
    <row r="105" spans="1:1">
      <c r="A105" t="s">
        <v>1483</v>
      </c>
    </row>
    <row r="107" spans="1:1">
      <c r="A107" t="s">
        <v>1484</v>
      </c>
    </row>
    <row r="108" spans="1:1">
      <c r="A108" t="s">
        <v>1485</v>
      </c>
    </row>
    <row r="109" spans="1:1">
      <c r="A109" t="s">
        <v>1486</v>
      </c>
    </row>
    <row r="110" spans="1:1">
      <c r="A110" t="s">
        <v>219</v>
      </c>
    </row>
    <row r="112" spans="1:1">
      <c r="A112" t="s">
        <v>1487</v>
      </c>
    </row>
    <row r="113" spans="1:1">
      <c r="A113" t="s">
        <v>1488</v>
      </c>
    </row>
    <row r="114" spans="1:1">
      <c r="A114" t="s">
        <v>1489</v>
      </c>
    </row>
    <row r="115" spans="1:1">
      <c r="A115" t="s">
        <v>1490</v>
      </c>
    </row>
    <row r="116" spans="1:1">
      <c r="A116" t="s">
        <v>219</v>
      </c>
    </row>
    <row r="118" spans="1:1">
      <c r="A118" t="s">
        <v>1645</v>
      </c>
    </row>
    <row r="119" spans="1:1">
      <c r="A119" t="s">
        <v>1649</v>
      </c>
    </row>
    <row r="120" spans="1:1">
      <c r="A120" t="s">
        <v>1481</v>
      </c>
    </row>
    <row r="121" spans="1:1">
      <c r="A121" t="s">
        <v>1492</v>
      </c>
    </row>
    <row r="122" spans="1:1">
      <c r="A122" t="s">
        <v>1646</v>
      </c>
    </row>
    <row r="123" spans="1:1">
      <c r="A123" t="s">
        <v>1452</v>
      </c>
    </row>
    <row r="124" spans="1:1">
      <c r="A124" t="s">
        <v>1453</v>
      </c>
    </row>
    <row r="125" spans="1:1">
      <c r="A125" t="s">
        <v>1454</v>
      </c>
    </row>
    <row r="126" spans="1:1">
      <c r="A126" t="s">
        <v>1647</v>
      </c>
    </row>
    <row r="127" spans="1:1">
      <c r="A127" t="s">
        <v>219</v>
      </c>
    </row>
    <row r="128" spans="1:1">
      <c r="A128" t="s">
        <v>1648</v>
      </c>
    </row>
    <row r="131" spans="1:1" ht="21">
      <c r="A131" s="2" t="s">
        <v>1439</v>
      </c>
    </row>
    <row r="133" spans="1:1">
      <c r="A133" t="s">
        <v>1440</v>
      </c>
    </row>
    <row r="134" spans="1:1">
      <c r="A134" s="3"/>
    </row>
    <row r="135" spans="1:1">
      <c r="A135" s="4" t="s">
        <v>1441</v>
      </c>
    </row>
    <row r="137" spans="1:1">
      <c r="A137" s="8" t="s">
        <v>224</v>
      </c>
    </row>
    <row r="138" spans="1:1">
      <c r="A138" s="8" t="s">
        <v>64</v>
      </c>
    </row>
    <row r="139" spans="1:1">
      <c r="A139" s="8" t="s">
        <v>1442</v>
      </c>
    </row>
    <row r="140" spans="1:1">
      <c r="A140" s="3"/>
    </row>
    <row r="141" spans="1:1">
      <c r="A141" s="4" t="s">
        <v>1443</v>
      </c>
    </row>
    <row r="142" spans="1:1">
      <c r="A142" s="3"/>
    </row>
    <row r="143" spans="1:1">
      <c r="A143" s="3" t="s">
        <v>1444</v>
      </c>
    </row>
    <row r="145" spans="1:1">
      <c r="A145" s="8" t="s">
        <v>1390</v>
      </c>
    </row>
    <row r="146" spans="1:1">
      <c r="A146" s="8" t="s">
        <v>1445</v>
      </c>
    </row>
    <row r="147" spans="1:1">
      <c r="A147" s="8" t="s">
        <v>1446</v>
      </c>
    </row>
    <row r="149" spans="1:1">
      <c r="A149" s="8" t="s">
        <v>1447</v>
      </c>
    </row>
    <row r="150" spans="1:1">
      <c r="A150" s="8" t="s">
        <v>1448</v>
      </c>
    </row>
    <row r="152" spans="1:1">
      <c r="A152" s="8" t="s">
        <v>1392</v>
      </c>
    </row>
    <row r="153" spans="1:1">
      <c r="A153" s="8" t="s">
        <v>1449</v>
      </c>
    </row>
    <row r="154" spans="1:1">
      <c r="A154" s="8" t="s">
        <v>219</v>
      </c>
    </row>
    <row r="156" spans="1:1">
      <c r="A156" s="8" t="s">
        <v>1450</v>
      </c>
    </row>
    <row r="157" spans="1:1">
      <c r="A157" s="8" t="s">
        <v>1393</v>
      </c>
    </row>
    <row r="158" spans="1:1">
      <c r="A158" s="8" t="s">
        <v>1451</v>
      </c>
    </row>
    <row r="159" spans="1:1">
      <c r="A159" s="8" t="s">
        <v>1452</v>
      </c>
    </row>
    <row r="160" spans="1:1">
      <c r="A160" s="8" t="s">
        <v>1453</v>
      </c>
    </row>
    <row r="161" spans="1:1">
      <c r="A161" s="8" t="s">
        <v>1454</v>
      </c>
    </row>
    <row r="162" spans="1:1">
      <c r="A162" s="8" t="s">
        <v>1455</v>
      </c>
    </row>
    <row r="163" spans="1:1">
      <c r="A163" s="8" t="s">
        <v>219</v>
      </c>
    </row>
    <row r="164" spans="1:1">
      <c r="A164" s="8" t="s">
        <v>197</v>
      </c>
    </row>
    <row r="165" spans="1:1">
      <c r="A165" s="3"/>
    </row>
    <row r="166" spans="1:1">
      <c r="A166" s="4" t="s">
        <v>1456</v>
      </c>
    </row>
    <row r="167" spans="1:1">
      <c r="A167" s="3"/>
    </row>
    <row r="168" spans="1:1">
      <c r="A168" s="3" t="s">
        <v>1457</v>
      </c>
    </row>
    <row r="169" spans="1:1">
      <c r="A169" s="8" t="s">
        <v>1461</v>
      </c>
    </row>
    <row r="170" spans="1:1">
      <c r="A170" s="3"/>
    </row>
    <row r="171" spans="1:1">
      <c r="A171" s="4" t="s">
        <v>1458</v>
      </c>
    </row>
    <row r="172" spans="1:1">
      <c r="A172" s="3"/>
    </row>
    <row r="173" spans="1:1">
      <c r="A173" s="3" t="s">
        <v>1459</v>
      </c>
    </row>
    <row r="174" spans="1:1">
      <c r="A174" s="8" t="s">
        <v>1460</v>
      </c>
    </row>
    <row r="175" spans="1:1">
      <c r="A175" s="8" t="s">
        <v>1465</v>
      </c>
    </row>
    <row r="178" spans="1:1">
      <c r="A178" s="8" t="s">
        <v>1469</v>
      </c>
    </row>
    <row r="179" spans="1:1">
      <c r="A179" t="s">
        <v>1468</v>
      </c>
    </row>
    <row r="181" spans="1:1">
      <c r="A181" t="s">
        <v>1470</v>
      </c>
    </row>
    <row r="184" spans="1:1" ht="21">
      <c r="A184" s="2" t="s">
        <v>1495</v>
      </c>
    </row>
    <row r="185" spans="1:1">
      <c r="A185" t="s">
        <v>1491</v>
      </c>
    </row>
    <row r="186" spans="1:1">
      <c r="A186" t="s">
        <v>1472</v>
      </c>
    </row>
    <row r="188" spans="1:1">
      <c r="A188" t="s">
        <v>1474</v>
      </c>
    </row>
    <row r="189" spans="1:1">
      <c r="A189" t="s">
        <v>1473</v>
      </c>
    </row>
    <row r="191" spans="1:1">
      <c r="A191" t="s">
        <v>1635</v>
      </c>
    </row>
    <row r="192" spans="1:1">
      <c r="A192" t="s">
        <v>1634</v>
      </c>
    </row>
    <row r="194" spans="1:1">
      <c r="A194" t="s">
        <v>1637</v>
      </c>
    </row>
    <row r="195" spans="1:1">
      <c r="A195" t="s">
        <v>1636</v>
      </c>
    </row>
    <row r="197" spans="1:1" ht="19.2">
      <c r="A197" s="6" t="s">
        <v>1639</v>
      </c>
    </row>
    <row r="199" spans="1:1">
      <c r="A199" t="s">
        <v>1640</v>
      </c>
    </row>
    <row r="200" spans="1:1">
      <c r="A200" s="3"/>
    </row>
    <row r="201" spans="1:1">
      <c r="A201" s="3" t="s">
        <v>1641</v>
      </c>
    </row>
    <row r="203" spans="1:1">
      <c r="A203" s="8" t="s">
        <v>224</v>
      </c>
    </row>
    <row r="204" spans="1:1">
      <c r="A204" s="8" t="s">
        <v>64</v>
      </c>
    </row>
    <row r="205" spans="1:1">
      <c r="A205" s="8" t="s">
        <v>1638</v>
      </c>
    </row>
    <row r="206" spans="1:1">
      <c r="A206" s="3"/>
    </row>
    <row r="207" spans="1:1">
      <c r="A207" s="4" t="s">
        <v>1642</v>
      </c>
    </row>
    <row r="208" spans="1:1">
      <c r="A208" s="3"/>
    </row>
    <row r="209" spans="1:1">
      <c r="A209" s="3"/>
    </row>
    <row r="210" spans="1:1">
      <c r="A210" s="10" t="s">
        <v>1643</v>
      </c>
    </row>
    <row r="211" spans="1:1">
      <c r="A211" s="5" t="s">
        <v>1644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9"/>
  <sheetViews>
    <sheetView topLeftCell="A31" workbookViewId="0">
      <selection activeCell="A50" sqref="A50"/>
    </sheetView>
  </sheetViews>
  <sheetFormatPr defaultRowHeight="17.399999999999999"/>
  <sheetData>
    <row r="1" spans="1:1" ht="21">
      <c r="A1" s="2" t="s">
        <v>286</v>
      </c>
    </row>
    <row r="2" spans="1:1" ht="21">
      <c r="A2" s="2" t="s">
        <v>1162</v>
      </c>
    </row>
    <row r="3" spans="1:1">
      <c r="A3" t="s">
        <v>1163</v>
      </c>
    </row>
    <row r="4" spans="1:1">
      <c r="A4" t="s">
        <v>237</v>
      </c>
    </row>
    <row r="5" spans="1:1">
      <c r="A5" t="s">
        <v>289</v>
      </c>
    </row>
    <row r="6" spans="1:1">
      <c r="A6" t="s">
        <v>239</v>
      </c>
    </row>
    <row r="7" spans="1:1">
      <c r="A7" t="s">
        <v>291</v>
      </c>
    </row>
    <row r="8" spans="1:1">
      <c r="A8" t="s">
        <v>240</v>
      </c>
    </row>
    <row r="9" spans="1:1">
      <c r="A9" t="s">
        <v>241</v>
      </c>
    </row>
    <row r="10" spans="1:1">
      <c r="A10" t="s">
        <v>237</v>
      </c>
    </row>
    <row r="11" spans="1:1">
      <c r="A11" t="s">
        <v>252</v>
      </c>
    </row>
    <row r="12" spans="1:1">
      <c r="A12" t="s">
        <v>240</v>
      </c>
    </row>
    <row r="13" spans="1:1">
      <c r="A13" t="s">
        <v>292</v>
      </c>
    </row>
    <row r="14" spans="1:1">
      <c r="A14" t="s">
        <v>285</v>
      </c>
    </row>
    <row r="15" spans="1:1">
      <c r="A15" t="s">
        <v>290</v>
      </c>
    </row>
    <row r="16" spans="1:1">
      <c r="A16" t="s">
        <v>242</v>
      </c>
    </row>
    <row r="18" spans="1:1" ht="21">
      <c r="A18" s="2" t="s">
        <v>287</v>
      </c>
    </row>
    <row r="19" spans="1:1">
      <c r="A19" t="s">
        <v>1163</v>
      </c>
    </row>
    <row r="20" spans="1:1">
      <c r="A20" t="s">
        <v>237</v>
      </c>
    </row>
    <row r="21" spans="1:1">
      <c r="A21" t="s">
        <v>238</v>
      </c>
    </row>
    <row r="22" spans="1:1">
      <c r="A22" t="s">
        <v>237</v>
      </c>
    </row>
    <row r="23" spans="1:1">
      <c r="A23" t="s">
        <v>252</v>
      </c>
    </row>
    <row r="24" spans="1:1">
      <c r="A24" t="s">
        <v>237</v>
      </c>
    </row>
    <row r="25" spans="1:1">
      <c r="A25" t="s">
        <v>288</v>
      </c>
    </row>
    <row r="27" spans="1:1" ht="21">
      <c r="A27" s="2" t="s">
        <v>243</v>
      </c>
    </row>
    <row r="29" spans="1:1">
      <c r="A29" t="s">
        <v>244</v>
      </c>
    </row>
    <row r="30" spans="1:1">
      <c r="A30" s="3"/>
    </row>
    <row r="31" spans="1:1">
      <c r="A31" s="4" t="s">
        <v>245</v>
      </c>
    </row>
    <row r="33" spans="1:1">
      <c r="A33" s="8" t="s">
        <v>246</v>
      </c>
    </row>
    <row r="34" spans="1:1">
      <c r="A34" s="8" t="s">
        <v>1467</v>
      </c>
    </row>
    <row r="35" spans="1:1">
      <c r="A35" s="8"/>
    </row>
    <row r="36" spans="1:1">
      <c r="A36" s="8" t="s">
        <v>364</v>
      </c>
    </row>
    <row r="37" spans="1:1" ht="16.2" customHeight="1">
      <c r="A37" s="8"/>
    </row>
    <row r="38" spans="1:1">
      <c r="A38" t="s">
        <v>275</v>
      </c>
    </row>
    <row r="39" spans="1:1">
      <c r="A39" s="1" t="s">
        <v>1164</v>
      </c>
    </row>
    <row r="40" spans="1:1">
      <c r="A40" s="8"/>
    </row>
    <row r="41" spans="1:1">
      <c r="A41" t="s">
        <v>293</v>
      </c>
    </row>
    <row r="43" spans="1:1" ht="21">
      <c r="A43" s="2" t="s">
        <v>248</v>
      </c>
    </row>
    <row r="45" spans="1:1">
      <c r="A45" t="s">
        <v>249</v>
      </c>
    </row>
    <row r="46" spans="1:1">
      <c r="A46" s="3"/>
    </row>
    <row r="47" spans="1:1">
      <c r="A47" s="4" t="s">
        <v>250</v>
      </c>
    </row>
    <row r="49" spans="1:1">
      <c r="A49" s="8" t="s">
        <v>251</v>
      </c>
    </row>
    <row r="50" spans="1:1">
      <c r="A50" s="8" t="s">
        <v>1466</v>
      </c>
    </row>
    <row r="51" spans="1:1">
      <c r="A51" s="8"/>
    </row>
    <row r="52" spans="1:1">
      <c r="A52" s="1" t="s">
        <v>1165</v>
      </c>
    </row>
    <row r="53" spans="1:1">
      <c r="A53" s="3" t="s">
        <v>1166</v>
      </c>
    </row>
    <row r="55" spans="1:1">
      <c r="A55" s="3"/>
    </row>
    <row r="56" spans="1:1" ht="21">
      <c r="A56" s="2" t="s">
        <v>294</v>
      </c>
    </row>
    <row r="57" spans="1:1">
      <c r="A57" s="7" t="s">
        <v>336</v>
      </c>
    </row>
    <row r="58" spans="1:1">
      <c r="A58" s="7" t="s">
        <v>337</v>
      </c>
    </row>
    <row r="59" spans="1:1">
      <c r="A59" s="7" t="s">
        <v>338</v>
      </c>
    </row>
    <row r="61" spans="1:1">
      <c r="A61" s="7" t="s">
        <v>277</v>
      </c>
    </row>
    <row r="62" spans="1:1">
      <c r="A62" s="7" t="s">
        <v>278</v>
      </c>
    </row>
    <row r="63" spans="1:1">
      <c r="A63" s="7" t="s">
        <v>279</v>
      </c>
    </row>
    <row r="66" spans="1:1">
      <c r="A66" t="s">
        <v>276</v>
      </c>
    </row>
    <row r="69" spans="1:1">
      <c r="A69" t="s">
        <v>476</v>
      </c>
    </row>
    <row r="71" spans="1:1" ht="21">
      <c r="A71" s="2" t="s">
        <v>477</v>
      </c>
    </row>
    <row r="73" spans="1:1">
      <c r="A73" t="s">
        <v>478</v>
      </c>
    </row>
    <row r="75" spans="1:1">
      <c r="A75" s="8" t="s">
        <v>224</v>
      </c>
    </row>
    <row r="76" spans="1:1">
      <c r="A76" s="8" t="s">
        <v>64</v>
      </c>
    </row>
    <row r="77" spans="1:1">
      <c r="A77" s="8" t="s">
        <v>479</v>
      </c>
    </row>
    <row r="79" spans="1:1" ht="21">
      <c r="A79" s="2" t="s">
        <v>480</v>
      </c>
    </row>
    <row r="81" spans="1:1">
      <c r="A81" s="8" t="s">
        <v>481</v>
      </c>
    </row>
    <row r="83" spans="1:1">
      <c r="A83" s="8" t="s">
        <v>482</v>
      </c>
    </row>
    <row r="84" spans="1:1">
      <c r="A84" s="8" t="s">
        <v>64</v>
      </c>
    </row>
    <row r="85" spans="1:1">
      <c r="A85" s="8" t="s">
        <v>483</v>
      </c>
    </row>
    <row r="86" spans="1:1">
      <c r="A86" s="8" t="s">
        <v>484</v>
      </c>
    </row>
    <row r="87" spans="1:1">
      <c r="A87" s="8" t="s">
        <v>485</v>
      </c>
    </row>
    <row r="88" spans="1:1">
      <c r="A88" s="8" t="s">
        <v>208</v>
      </c>
    </row>
    <row r="89" spans="1:1">
      <c r="A89" s="8" t="s">
        <v>197</v>
      </c>
    </row>
    <row r="91" spans="1:1" ht="21">
      <c r="A91" s="2" t="s">
        <v>486</v>
      </c>
    </row>
    <row r="93" spans="1:1">
      <c r="A93" t="s">
        <v>487</v>
      </c>
    </row>
    <row r="95" spans="1:1">
      <c r="A95" s="8" t="s">
        <v>224</v>
      </c>
    </row>
    <row r="96" spans="1:1">
      <c r="A96" s="8" t="s">
        <v>64</v>
      </c>
    </row>
    <row r="97" spans="1:1">
      <c r="A97" s="8" t="s">
        <v>247</v>
      </c>
    </row>
    <row r="99" spans="1:1">
      <c r="A99" t="s">
        <v>488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1"/>
  <sheetViews>
    <sheetView workbookViewId="0">
      <selection activeCell="E25" sqref="E25"/>
    </sheetView>
  </sheetViews>
  <sheetFormatPr defaultRowHeight="17.399999999999999"/>
  <cols>
    <col min="1" max="1" width="11" bestFit="1" customWidth="1"/>
    <col min="2" max="2" width="20.59765625" bestFit="1" customWidth="1"/>
    <col min="3" max="3" width="34.8984375" customWidth="1"/>
    <col min="4" max="4" width="40.69921875" bestFit="1" customWidth="1"/>
    <col min="5" max="5" width="36.8984375" bestFit="1" customWidth="1"/>
  </cols>
  <sheetData>
    <row r="1" spans="1:7">
      <c r="A1" t="s">
        <v>94</v>
      </c>
    </row>
    <row r="2" spans="1:7">
      <c r="A2" t="s">
        <v>98</v>
      </c>
      <c r="B2" t="s">
        <v>99</v>
      </c>
      <c r="D2" t="s">
        <v>108</v>
      </c>
    </row>
    <row r="3" spans="1:7">
      <c r="A3" t="s">
        <v>111</v>
      </c>
      <c r="B3" t="s">
        <v>1255</v>
      </c>
      <c r="C3" s="12" t="s">
        <v>352</v>
      </c>
      <c r="D3" t="s">
        <v>1258</v>
      </c>
      <c r="E3" s="12" t="s">
        <v>1261</v>
      </c>
      <c r="G3" s="12"/>
    </row>
    <row r="4" spans="1:7">
      <c r="D4" t="s">
        <v>1259</v>
      </c>
      <c r="E4" s="12" t="s">
        <v>1289</v>
      </c>
      <c r="G4" s="12"/>
    </row>
    <row r="5" spans="1:7">
      <c r="D5" t="s">
        <v>1260</v>
      </c>
      <c r="E5" t="s">
        <v>1290</v>
      </c>
      <c r="G5" s="12"/>
    </row>
    <row r="6" spans="1:7">
      <c r="B6" t="s">
        <v>106</v>
      </c>
      <c r="C6" s="12" t="s">
        <v>1256</v>
      </c>
      <c r="D6" t="s">
        <v>100</v>
      </c>
      <c r="E6" s="12" t="s">
        <v>1291</v>
      </c>
      <c r="G6" s="12"/>
    </row>
    <row r="7" spans="1:7">
      <c r="D7" t="s">
        <v>96</v>
      </c>
      <c r="E7" s="12" t="s">
        <v>1292</v>
      </c>
      <c r="G7" s="12"/>
    </row>
    <row r="8" spans="1:7">
      <c r="D8" t="s">
        <v>107</v>
      </c>
      <c r="E8" s="12" t="s">
        <v>1293</v>
      </c>
      <c r="G8" s="12"/>
    </row>
    <row r="9" spans="1:7">
      <c r="B9" t="s">
        <v>97</v>
      </c>
      <c r="C9" s="12" t="s">
        <v>227</v>
      </c>
      <c r="D9" t="s">
        <v>101</v>
      </c>
      <c r="E9" s="12" t="s">
        <v>1294</v>
      </c>
      <c r="G9" s="12"/>
    </row>
    <row r="10" spans="1:7">
      <c r="D10" t="s">
        <v>1257</v>
      </c>
      <c r="E10" s="12" t="s">
        <v>1295</v>
      </c>
      <c r="G10" s="12"/>
    </row>
    <row r="11" spans="1:7">
      <c r="D11" t="s">
        <v>102</v>
      </c>
      <c r="E11" s="12" t="s">
        <v>1296</v>
      </c>
      <c r="G11" s="12"/>
    </row>
    <row r="12" spans="1:7">
      <c r="B12" t="s">
        <v>103</v>
      </c>
      <c r="C12" s="12" t="s">
        <v>228</v>
      </c>
      <c r="D12" t="s">
        <v>104</v>
      </c>
      <c r="E12" s="12" t="s">
        <v>1297</v>
      </c>
      <c r="G12" s="12"/>
    </row>
    <row r="13" spans="1:7">
      <c r="D13" t="s">
        <v>105</v>
      </c>
      <c r="E13" s="12" t="s">
        <v>1298</v>
      </c>
      <c r="G13" s="12"/>
    </row>
    <row r="14" spans="1:7">
      <c r="A14" t="s">
        <v>110</v>
      </c>
      <c r="B14" t="s">
        <v>1255</v>
      </c>
      <c r="C14" s="12" t="s">
        <v>352</v>
      </c>
      <c r="D14" t="s">
        <v>1262</v>
      </c>
      <c r="E14" s="12" t="s">
        <v>1299</v>
      </c>
      <c r="G14" s="12"/>
    </row>
    <row r="15" spans="1:7">
      <c r="C15" s="12"/>
      <c r="E15" s="12"/>
      <c r="G15" s="12"/>
    </row>
    <row r="16" spans="1:7">
      <c r="B16" t="s">
        <v>1263</v>
      </c>
      <c r="C16" s="12" t="s">
        <v>1275</v>
      </c>
      <c r="D16" t="s">
        <v>1075</v>
      </c>
      <c r="E16" s="12" t="s">
        <v>1300</v>
      </c>
      <c r="G16" s="12"/>
    </row>
    <row r="17" spans="2:7">
      <c r="G17" s="12"/>
    </row>
    <row r="18" spans="2:7">
      <c r="B18" t="s">
        <v>1264</v>
      </c>
      <c r="C18" t="s">
        <v>1284</v>
      </c>
      <c r="D18" t="s">
        <v>1076</v>
      </c>
      <c r="E18" t="s">
        <v>1301</v>
      </c>
      <c r="G18" s="12"/>
    </row>
    <row r="19" spans="2:7">
      <c r="G19" s="12"/>
    </row>
    <row r="20" spans="2:7">
      <c r="B20" t="s">
        <v>1265</v>
      </c>
      <c r="C20" s="12" t="s">
        <v>1269</v>
      </c>
      <c r="D20" t="s">
        <v>109</v>
      </c>
      <c r="E20" s="12" t="s">
        <v>1302</v>
      </c>
      <c r="G20" s="12"/>
    </row>
    <row r="21" spans="2:7">
      <c r="G21" s="12"/>
    </row>
    <row r="22" spans="2:7">
      <c r="B22" t="s">
        <v>1267</v>
      </c>
      <c r="C22" s="12" t="s">
        <v>1276</v>
      </c>
      <c r="D22" t="s">
        <v>1268</v>
      </c>
      <c r="E22" s="12" t="s">
        <v>1303</v>
      </c>
      <c r="G22" s="12"/>
    </row>
    <row r="23" spans="2:7">
      <c r="G23" s="12"/>
    </row>
    <row r="24" spans="2:7">
      <c r="B24" t="s">
        <v>111</v>
      </c>
      <c r="C24" s="12" t="s">
        <v>1270</v>
      </c>
      <c r="D24" t="s">
        <v>95</v>
      </c>
      <c r="E24" s="12" t="s">
        <v>1304</v>
      </c>
      <c r="G24" s="12"/>
    </row>
    <row r="25" spans="2:7">
      <c r="E25" s="12" t="s">
        <v>1305</v>
      </c>
      <c r="G25" s="12"/>
    </row>
    <row r="26" spans="2:7">
      <c r="B26" t="s">
        <v>1277</v>
      </c>
      <c r="C26" t="s">
        <v>1278</v>
      </c>
      <c r="D26" t="s">
        <v>1279</v>
      </c>
      <c r="E26" t="s">
        <v>1281</v>
      </c>
      <c r="G26" s="12"/>
    </row>
    <row r="27" spans="2:7">
      <c r="D27" t="s">
        <v>1280</v>
      </c>
      <c r="E27" s="12" t="s">
        <v>1283</v>
      </c>
      <c r="G27" s="12"/>
    </row>
    <row r="28" spans="2:7">
      <c r="D28" t="s">
        <v>1285</v>
      </c>
      <c r="E28" s="12" t="s">
        <v>1286</v>
      </c>
      <c r="G28" s="12"/>
    </row>
    <row r="29" spans="2:7">
      <c r="G29" s="12"/>
    </row>
    <row r="30" spans="2:7">
      <c r="G30" s="12"/>
    </row>
    <row r="31" spans="2:7">
      <c r="G31" s="12"/>
    </row>
    <row r="32" spans="2:7">
      <c r="G32" s="12"/>
    </row>
    <row r="33" spans="7:7">
      <c r="G33" s="12"/>
    </row>
    <row r="34" spans="7:7">
      <c r="G34" s="12"/>
    </row>
    <row r="35" spans="7:7">
      <c r="G35" s="12"/>
    </row>
    <row r="36" spans="7:7">
      <c r="G36" s="12"/>
    </row>
    <row r="37" spans="7:7">
      <c r="G37" s="12"/>
    </row>
    <row r="38" spans="7:7">
      <c r="G38" s="12"/>
    </row>
    <row r="39" spans="7:7">
      <c r="G39" s="12"/>
    </row>
    <row r="40" spans="7:7">
      <c r="G40" s="12"/>
    </row>
    <row r="41" spans="7:7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5"/>
  <sheetViews>
    <sheetView workbookViewId="0">
      <selection activeCell="B19" sqref="B19"/>
    </sheetView>
  </sheetViews>
  <sheetFormatPr defaultColWidth="8.69921875" defaultRowHeight="17.399999999999999"/>
  <cols>
    <col min="1" max="1" width="24.8984375" style="12" bestFit="1" customWidth="1"/>
    <col min="2" max="2" width="32.09765625" style="12" bestFit="1" customWidth="1"/>
    <col min="3" max="16384" width="8.69921875" style="12"/>
  </cols>
  <sheetData>
    <row r="1" spans="1:2">
      <c r="A1" s="12" t="s">
        <v>884</v>
      </c>
      <c r="B1" s="12" t="s">
        <v>885</v>
      </c>
    </row>
    <row r="2" spans="1:2">
      <c r="A2" t="s">
        <v>1174</v>
      </c>
      <c r="B2" t="s">
        <v>1184</v>
      </c>
    </row>
    <row r="3" spans="1:2">
      <c r="A3" t="s">
        <v>1175</v>
      </c>
      <c r="B3" s="28" t="s">
        <v>1308</v>
      </c>
    </row>
    <row r="4" spans="1:2">
      <c r="A4" t="s">
        <v>1176</v>
      </c>
      <c r="B4" t="s">
        <v>1233</v>
      </c>
    </row>
    <row r="5" spans="1:2">
      <c r="A5" t="s">
        <v>1177</v>
      </c>
      <c r="B5" t="s">
        <v>1183</v>
      </c>
    </row>
    <row r="6" spans="1:2">
      <c r="A6" t="s">
        <v>1253</v>
      </c>
      <c r="B6" t="s">
        <v>1254</v>
      </c>
    </row>
    <row r="7" spans="1:2">
      <c r="A7" t="s">
        <v>1178</v>
      </c>
      <c r="B7" t="s">
        <v>1185</v>
      </c>
    </row>
    <row r="8" spans="1:2">
      <c r="A8" t="s">
        <v>1179</v>
      </c>
      <c r="B8" t="s">
        <v>1064</v>
      </c>
    </row>
    <row r="9" spans="1:2">
      <c r="A9" t="s">
        <v>1180</v>
      </c>
      <c r="B9" t="s">
        <v>1235</v>
      </c>
    </row>
    <row r="10" spans="1:2">
      <c r="A10" s="12" t="s">
        <v>236</v>
      </c>
      <c r="B10" s="12" t="s">
        <v>923</v>
      </c>
    </row>
    <row r="11" spans="1:2">
      <c r="A11" s="12" t="s">
        <v>936</v>
      </c>
      <c r="B11" s="12" t="s">
        <v>937</v>
      </c>
    </row>
    <row r="12" spans="1:2">
      <c r="A12" s="12" t="s">
        <v>1309</v>
      </c>
      <c r="B12" s="12" t="s">
        <v>1310</v>
      </c>
    </row>
    <row r="13" spans="1:2">
      <c r="A13" s="12" t="s">
        <v>1311</v>
      </c>
      <c r="B13" s="12" t="s">
        <v>1312</v>
      </c>
    </row>
    <row r="14" spans="1:2">
      <c r="A14" s="12" t="s">
        <v>1181</v>
      </c>
      <c r="B14" s="12" t="s">
        <v>1237</v>
      </c>
    </row>
    <row r="15" spans="1:2">
      <c r="A15" s="12" t="s">
        <v>1182</v>
      </c>
      <c r="B15" s="12" t="s">
        <v>1186</v>
      </c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개발환경</vt:lpstr>
      <vt:lpstr>설치 및 환경설정</vt:lpstr>
      <vt:lpstr>소프트웨어 구성</vt:lpstr>
      <vt:lpstr>개발규칙</vt:lpstr>
      <vt:lpstr>프로젝트구조</vt:lpstr>
      <vt:lpstr>nginx 설정</vt:lpstr>
      <vt:lpstr>배포</vt:lpstr>
      <vt:lpstr>메뉴구성</vt:lpstr>
      <vt:lpstr>테이블명</vt:lpstr>
      <vt:lpstr>테이블 컬럼명</vt:lpstr>
      <vt:lpstr>컬러명</vt:lpstr>
      <vt:lpstr>참고(bcrypt 암호화)</vt:lpstr>
      <vt:lpstr>참고(MVC 패턴설명)</vt:lpstr>
      <vt:lpstr>참고(docker)</vt:lpstr>
      <vt:lpstr>Sheet1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firekim</cp:lastModifiedBy>
  <dcterms:created xsi:type="dcterms:W3CDTF">2024-09-26T00:26:45Z</dcterms:created>
  <dcterms:modified xsi:type="dcterms:W3CDTF">2024-11-28T12:16:12Z</dcterms:modified>
</cp:coreProperties>
</file>