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1" activeTab="8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러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</sheets>
  <definedNames>
    <definedName name="_xlnm._FilterDatabase" localSheetId="8" hidden="1">'테이블 컬럼명'!$A$1:$M$91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5" i="36" l="1"/>
  <c r="I125" i="36"/>
  <c r="F125" i="36"/>
  <c r="E125" i="36"/>
  <c r="D125" i="36"/>
  <c r="J124" i="36"/>
  <c r="I124" i="36"/>
  <c r="F124" i="36"/>
  <c r="E124" i="36"/>
  <c r="D124" i="36"/>
  <c r="J120" i="36"/>
  <c r="I120" i="36"/>
  <c r="F120" i="36"/>
  <c r="E120" i="36"/>
  <c r="D120" i="36"/>
  <c r="J119" i="36"/>
  <c r="I119" i="36"/>
  <c r="F119" i="36"/>
  <c r="E119" i="36"/>
  <c r="D119" i="36"/>
  <c r="J127" i="36"/>
  <c r="I127" i="36"/>
  <c r="F127" i="36"/>
  <c r="E127" i="36"/>
  <c r="D127" i="36"/>
  <c r="J122" i="36"/>
  <c r="I122" i="36"/>
  <c r="F122" i="36"/>
  <c r="E122" i="36"/>
  <c r="D122" i="36"/>
  <c r="D117" i="36"/>
  <c r="E117" i="36"/>
  <c r="F117" i="36"/>
  <c r="I117" i="36"/>
  <c r="J117" i="36"/>
  <c r="D108" i="36"/>
  <c r="E108" i="36"/>
  <c r="F108" i="36"/>
  <c r="I108" i="36"/>
  <c r="J108" i="36"/>
  <c r="D109" i="36"/>
  <c r="E109" i="36"/>
  <c r="F109" i="36"/>
  <c r="I109" i="36"/>
  <c r="J109" i="36"/>
  <c r="D110" i="36"/>
  <c r="E110" i="36"/>
  <c r="F110" i="36"/>
  <c r="I110" i="36"/>
  <c r="J110" i="36"/>
  <c r="D111" i="36"/>
  <c r="E111" i="36"/>
  <c r="F111" i="36"/>
  <c r="I111" i="36"/>
  <c r="J111" i="36"/>
  <c r="D112" i="36"/>
  <c r="E112" i="36"/>
  <c r="F112" i="36"/>
  <c r="I112" i="36"/>
  <c r="J112" i="36"/>
  <c r="D113" i="36"/>
  <c r="E113" i="36"/>
  <c r="F113" i="36"/>
  <c r="I113" i="36"/>
  <c r="J113" i="36"/>
  <c r="D114" i="36"/>
  <c r="E114" i="36"/>
  <c r="F114" i="36"/>
  <c r="I114" i="36"/>
  <c r="J114" i="36"/>
  <c r="D115" i="36"/>
  <c r="E115" i="36"/>
  <c r="F115" i="36"/>
  <c r="I115" i="36"/>
  <c r="J115" i="36"/>
  <c r="D116" i="36"/>
  <c r="E116" i="36"/>
  <c r="F116" i="36"/>
  <c r="I116" i="36"/>
  <c r="J116" i="36"/>
  <c r="D118" i="36"/>
  <c r="E118" i="36"/>
  <c r="F118" i="36"/>
  <c r="I118" i="36"/>
  <c r="J118" i="36"/>
  <c r="D121" i="36"/>
  <c r="E121" i="36"/>
  <c r="F121" i="36"/>
  <c r="I121" i="36"/>
  <c r="J121" i="36"/>
  <c r="D123" i="36"/>
  <c r="E123" i="36"/>
  <c r="F123" i="36"/>
  <c r="I123" i="36"/>
  <c r="J123" i="36"/>
  <c r="D126" i="36"/>
  <c r="E126" i="36"/>
  <c r="F126" i="36"/>
  <c r="I126" i="36"/>
  <c r="J126" i="36"/>
  <c r="D128" i="36"/>
  <c r="E128" i="36"/>
  <c r="F128" i="36"/>
  <c r="I128" i="36"/>
  <c r="J128" i="36"/>
  <c r="D129" i="36"/>
  <c r="E129" i="36"/>
  <c r="F129" i="36"/>
  <c r="I129" i="36"/>
  <c r="J129" i="36"/>
  <c r="D130" i="36"/>
  <c r="E130" i="36"/>
  <c r="F130" i="36"/>
  <c r="I130" i="36"/>
  <c r="J130" i="36"/>
  <c r="D131" i="36"/>
  <c r="E131" i="36"/>
  <c r="F131" i="36"/>
  <c r="I131" i="36"/>
  <c r="J131" i="36"/>
  <c r="D132" i="36"/>
  <c r="E132" i="36"/>
  <c r="F132" i="36"/>
  <c r="I132" i="36"/>
  <c r="J132" i="36"/>
  <c r="D92" i="36" l="1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5" i="36"/>
  <c r="E105" i="36"/>
  <c r="F105" i="36"/>
  <c r="I105" i="36"/>
  <c r="J105" i="36"/>
  <c r="D106" i="36"/>
  <c r="E106" i="36"/>
  <c r="F106" i="36"/>
  <c r="I106" i="36"/>
  <c r="J106" i="36"/>
  <c r="D107" i="36"/>
  <c r="E107" i="36"/>
  <c r="F107" i="36"/>
  <c r="I107" i="36"/>
  <c r="J107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80" i="36"/>
  <c r="E80" i="36"/>
  <c r="F80" i="36"/>
  <c r="G80" i="36"/>
  <c r="I80" i="36"/>
  <c r="J80" i="36"/>
  <c r="D81" i="36"/>
  <c r="E81" i="36"/>
  <c r="F81" i="36"/>
  <c r="G81" i="36"/>
  <c r="I81" i="36"/>
  <c r="J81" i="36"/>
  <c r="D82" i="36"/>
  <c r="E82" i="36"/>
  <c r="F82" i="36"/>
  <c r="G82" i="36"/>
  <c r="I82" i="36"/>
  <c r="J82" i="36"/>
  <c r="D83" i="36"/>
  <c r="E83" i="36"/>
  <c r="F83" i="36"/>
  <c r="G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G86" i="36"/>
  <c r="I86" i="36"/>
  <c r="J86" i="36"/>
  <c r="D87" i="36"/>
  <c r="E87" i="36"/>
  <c r="F87" i="36"/>
  <c r="G87" i="36"/>
  <c r="I87" i="36"/>
  <c r="J87" i="36"/>
  <c r="D88" i="36"/>
  <c r="E88" i="36"/>
  <c r="F88" i="36"/>
  <c r="G88" i="36"/>
  <c r="I88" i="36"/>
  <c r="J88" i="36"/>
  <c r="D89" i="36"/>
  <c r="E89" i="36"/>
  <c r="F89" i="36"/>
  <c r="G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<sst xmlns="http://schemas.openxmlformats.org/spreadsheetml/2006/main" count="2394" uniqueCount="1354">
  <si>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</si>
  <si>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</si>
  <si>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</si>
  <si>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</si>
  <si>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</si>
  <si>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</si>
  <si>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</si>
  <si>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</si>
  <si>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</si>
  <si>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</si>
  <si>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</si>
  <si>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</si>
  <si>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</si>
  <si>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</si>
  <si>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</si>
  <si>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</si>
  <si>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</si>
  <si>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</si>
  <si>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</si>
  <si>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</si>
  <si>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</si>
  <si>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</si>
  <si>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</si>
  <si>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</si>
  <si>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</si>
  <si>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</si>
  <si>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</si>
  <si>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</si>
  <si>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</si>
  <si>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</si>
  <si>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</si>
  <si>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</si>
  <si>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</si>
  <si>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</si>
  <si>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</si>
  <si>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</si>
  <si>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</si>
  <si>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</si>
  <si>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</si>
  <si>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</si>
  <si>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</si>
  <si>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</si>
  <si>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</si>
  <si>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</si>
  <si>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</si>
  <si>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</si>
  <si>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</si>
  <si>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</si>
  <si>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</si>
  <si>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</si>
  <si>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</si>
  <si>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</si>
  <si>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</si>
  <si>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</si>
  <si>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</si>
  <si>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</si>
  <si>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</si>
  <si>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</si>
  <si>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</si>
  <si>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</si>
  <si>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</si>
  <si>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</si>
  <si>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</si>
  <si>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</si>
  <si>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</si>
  <si>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</si>
  <si>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</si>
  <si>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</si>
  <si>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</si>
  <si>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</si>
  <si>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</si>
  <si>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</si>
  <si>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</si>
  <si>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</si>
  <si>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</si>
  <si>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</si>
  <si>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</si>
  <si>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</si>
  <si>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</si>
  <si>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</si>
  <si>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</si>
  <si>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</si>
  <si>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</si>
  <si>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</si>
  <si>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</si>
  <si>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</si>
  <si>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</si>
  <si>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</si>
  <si>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</si>
  <si>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</si>
  <si>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</si>
  <si>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</si>
  <si>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</si>
  <si>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</si>
  <si>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</si>
  <si>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</si>
  <si>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</si>
  <si>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</si>
  <si>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</si>
  <si>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</si>
  <si>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</si>
  <si>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</si>
  <si>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</si>
  <si>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</si>
  <si>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</si>
  <si>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</si>
  <si>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</si>
  <si>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</si>
  <si>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</si>
  <si>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</si>
  <si>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</si>
  <si>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</si>
  <si>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</si>
  <si>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</si>
  <si>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</si>
  <si>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</si>
  <si>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</si>
  <si>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</si>
  <si>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</si>
  <si>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</si>
  <si>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</si>
  <si>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</si>
  <si>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</si>
  <si>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</si>
  <si>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</si>
  <si>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</si>
  <si>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</si>
  <si>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</si>
  <si>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</si>
  <si>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</si>
  <si>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</si>
  <si>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</si>
  <si>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</si>
  <si>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</si>
  <si>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</si>
  <si>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</si>
  <si>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</si>
  <si>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</si>
  <si>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</si>
  <si>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</si>
  <si>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</si>
  <si>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</si>
  <si>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</si>
  <si>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</si>
  <si>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</si>
  <si>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</si>
  <si>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</si>
  <si>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</si>
  <si>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</si>
  <si>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</si>
  <si>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</si>
  <si>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</si>
  <si>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</si>
  <si>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</si>
  <si>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</si>
  <si>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</si>
  <si>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</si>
  <si>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</si>
  <si>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</si>
  <si>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</si>
  <si>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</si>
  <si>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</si>
  <si>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</si>
  <si>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</si>
  <si>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</si>
  <si>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</si>
  <si>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</si>
  <si>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</si>
  <si>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</si>
  <si>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</si>
  <si>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</si>
  <si>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</si>
  <si>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</si>
  <si>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</si>
  <si>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</si>
  <si>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</si>
  <si>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</si>
  <si>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</si>
  <si>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</si>
  <si>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</si>
  <si>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</si>
  <si>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</si>
  <si>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</si>
  <si>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</si>
  <si>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</si>
  <si>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</si>
  <si>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</si>
  <si>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</si>
  <si>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</si>
  <si>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</si>
  <si>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</si>
  <si>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</si>
  <si>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</si>
  <si>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</si>
  <si>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</si>
  <si>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</si>
  <si>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</si>
  <si>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</si>
  <si>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</si>
  <si>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</si>
  <si>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</si>
  <si>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</si>
  <si>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</si>
  <si>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</si>
  <si>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</si>
  <si>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</si>
  <si>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</si>
  <si>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</si>
  <si>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</si>
  <si>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</si>
  <si>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</si>
  <si>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</si>
  <si>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</si>
  <si>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</si>
  <si>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</si>
  <si>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</si>
  <si>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</si>
  <si>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</si>
  <si>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</si>
  <si>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</si>
  <si>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</si>
  <si>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</si>
  <si>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</si>
  <si>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</si>
  <si>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</si>
  <si>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</si>
  <si>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</si>
  <si>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</si>
  <si>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</si>
  <si>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</si>
  <si>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</si>
  <si>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</si>
  <si>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</si>
  <si>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</si>
  <si>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</si>
  <si>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</si>
  <si>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</si>
  <si>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</si>
  <si>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</si>
  <si>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</si>
  <si>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</si>
  <si>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</si>
  <si>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</si>
  <si>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</si>
  <si>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</si>
  <si>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</si>
  <si>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</si>
  <si>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</si>
  <si>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</si>
  <si>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</si>
  <si>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</si>
  <si>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</si>
  <si>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</si>
  <si>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</si>
  <si>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</si>
  <si>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</si>
  <si>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</si>
  <si>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</si>
  <si>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</si>
  <si>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</si>
  <si>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</si>
  <si>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</si>
  <si>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</si>
  <si>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</si>
  <si>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</si>
  <si>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</si>
  <si>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</si>
  <si>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</si>
  <si>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</si>
  <si>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</si>
  <si>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</si>
  <si>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</si>
  <si>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</si>
  <si>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</si>
  <si>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</si>
  <si>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</si>
  <si>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</si>
  <si>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</si>
  <si>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</si>
  <si>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</si>
  <si>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</si>
  <si>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</si>
  <si>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</si>
  <si>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</si>
  <si>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</si>
  <si>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</si>
  <si>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</si>
  <si>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</si>
  <si>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</si>
  <si>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</si>
  <si>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</si>
  <si>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</si>
  <si>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</si>
  <si>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</si>
  <si>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</si>
  <si>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</si>
  <si>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</si>
  <si>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</si>
  <si>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</si>
  <si>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</si>
  <si>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</si>
  <si>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</si>
  <si>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</si>
  <si>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</si>
  <si>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</si>
  <si>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</si>
  <si>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</si>
  <si>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</si>
  <si>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</si>
  <si>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</si>
  <si>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</si>
  <si>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</si>
  <si>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</si>
  <si>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</si>
  <si>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</si>
  <si>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</si>
  <si>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</si>
  <si>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</si>
  <si>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</si>
  <si>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</si>
  <si>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</si>
  <si>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</si>
  <si>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</si>
  <si>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</si>
  <si>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</si>
  <si>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</si>
  <si>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</si>
  <si>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</si>
  <si>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</si>
  <si>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</si>
  <si>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</si>
  <si>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</si>
  <si>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</si>
  <si>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</si>
  <si>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</si>
  <si>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</si>
  <si>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</si>
  <si>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</si>
  <si>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</si>
  <si>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</si>
  <si>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</si>
  <si>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</si>
  <si>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</si>
  <si>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</si>
  <si>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</si>
  <si>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</si>
  <si>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</si>
  <si>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</si>
  <si>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</si>
  <si>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</si>
  <si>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</si>
  <si>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</si>
  <si>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</si>
  <si>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</si>
  <si>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</si>
  <si>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</si>
  <si>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</si>
  <si>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</si>
  <si>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</si>
  <si>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</si>
  <si>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</si>
  <si>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</si>
  <si>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</si>
  <si>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</si>
  <si>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</si>
  <si>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</si>
  <si>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</si>
  <si>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</si>
  <si>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</si>
  <si>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</si>
  <si>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</si>
  <si>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</si>
  <si>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</si>
  <si>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</si>
  <si>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</si>
  <si>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</si>
  <si>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</si>
  <si>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</si>
  <si>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</si>
  <si>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</si>
  <si>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</si>
  <si>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</si>
  <si>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</si>
  <si>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</si>
  <si>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</si>
  <si>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</si>
  <si>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</si>
  <si>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</si>
  <si>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</si>
  <si>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</si>
  <si>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</si>
  <si>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</si>
  <si>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</si>
  <si>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</si>
  <si>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</si>
  <si>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</si>
  <si>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</si>
  <si>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</si>
  <si>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</si>
  <si>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</si>
  <si>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</si>
  <si>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</si>
  <si>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</si>
  <si>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</si>
  <si>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</si>
  <si>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</si>
  <si>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</si>
  <si>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</si>
  <si>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</si>
  <si>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</si>
  <si>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</si>
  <si>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</si>
  <si>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</si>
  <si>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</si>
  <si>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</si>
  <si>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</si>
  <si>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</si>
  <si>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</si>
  <si>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</si>
  <si>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</si>
  <si>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</si>
  <si>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</si>
  <si>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</si>
  <si>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</si>
  <si>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</si>
  <si>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</si>
  <si>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</si>
  <si>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</si>
  <si>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</si>
  <si>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</si>
  <si>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</si>
  <si>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</si>
  <si>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</si>
  <si>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</si>
  <si>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</si>
  <si>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</si>
  <si>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</si>
  <si>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</si>
  <si>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</si>
  <si>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</si>
  <si>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</si>
  <si>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</si>
  <si>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</si>
  <si>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</si>
  <si>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</si>
  <si>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</si>
  <si>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</si>
  <si>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</si>
  <si>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</si>
  <si>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</si>
  <si>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</si>
  <si>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</si>
  <si>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</si>
  <si>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</si>
  <si>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</si>
  <si>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</si>
  <si>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</si>
  <si>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</si>
  <si>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</si>
  <si>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</si>
  <si>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</si>
  <si>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</si>
  <si>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</si>
  <si>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</si>
  <si>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</si>
  <si>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</si>
  <si>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</si>
  <si>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</si>
  <si>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</si>
  <si>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</si>
  <si>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</si>
  <si>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</si>
  <si>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</si>
  <si>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</si>
  <si>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</si>
  <si>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</si>
  <si>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</si>
  <si>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</si>
  <si>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</si>
  <si>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</si>
  <si>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</si>
  <si>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</si>
  <si>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</si>
  <si>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</si>
  <si>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</si>
  <si>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</si>
  <si>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</si>
  <si>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</si>
  <si>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</si>
  <si>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</si>
  <si>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</si>
  <si>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</si>
  <si>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</si>
  <si>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</si>
  <si>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</si>
  <si>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</si>
  <si>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</si>
  <si>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</si>
  <si>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</si>
  <si>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</si>
  <si>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</si>
  <si>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</si>
  <si>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</si>
  <si>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</si>
  <si>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</si>
  <si>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</si>
  <si>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</si>
  <si>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</si>
  <si>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</si>
  <si>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</si>
  <si>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</si>
  <si>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</si>
  <si>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</si>
  <si>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</si>
  <si>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</si>
  <si>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</si>
  <si>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</si>
  <si>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</si>
  <si>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</si>
  <si>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</si>
  <si>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</si>
  <si>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</si>
  <si>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</si>
  <si>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</si>
  <si>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</si>
  <si>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</si>
  <si>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</si>
  <si>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</si>
  <si>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</si>
  <si>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</si>
  <si>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</si>
  <si>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</si>
  <si>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</si>
  <si>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</si>
  <si>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</si>
  <si>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</si>
  <si>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</si>
  <si>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</si>
  <si>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</si>
  <si>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</si>
  <si>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</si>
  <si>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</si>
  <si>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</si>
  <si>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</si>
  <si>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</si>
  <si>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</si>
  <si>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</si>
  <si>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</si>
  <si>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</si>
  <si>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</si>
  <si>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</si>
  <si>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</si>
  <si>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</si>
  <si>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</si>
  <si>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</si>
  <si>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</si>
  <si>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</si>
  <si>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</si>
  <si>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</si>
  <si>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</si>
  <si>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</si>
  <si>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</si>
  <si>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</si>
  <si>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</si>
  <si>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</si>
  <si>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</si>
  <si>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</si>
  <si>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</si>
  <si>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</si>
  <si>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</si>
  <si>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</si>
  <si>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</si>
  <si>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</si>
  <si>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</si>
  <si>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</si>
  <si>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</si>
  <si>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</si>
  <si>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</si>
  <si>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</si>
  <si>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</si>
  <si>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</si>
  <si>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</si>
  <si>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</si>
  <si>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</si>
  <si>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</si>
  <si>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</si>
  <si>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</si>
  <si>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</si>
  <si>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</si>
  <si>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</si>
  <si>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</si>
  <si>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</si>
  <si>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</si>
  <si>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</si>
  <si>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</si>
  <si>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</si>
  <si>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</si>
  <si>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</si>
  <si>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</si>
  <si>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</si>
  <si>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</si>
  <si>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</si>
  <si>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</si>
  <si>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</si>
  <si>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</si>
  <si>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</si>
  <si>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</si>
  <si>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</si>
  <si>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</si>
  <si>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</si>
  <si>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</si>
  <si>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</si>
  <si>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</si>
  <si>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</si>
  <si>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</si>
  <si>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</si>
  <si>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</si>
  <si>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</si>
  <si>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</si>
  <si>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</si>
  <si>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</si>
  <si>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</si>
  <si>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</si>
  <si>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</si>
  <si>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</si>
  <si>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</si>
  <si>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</si>
  <si>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</si>
  <si>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</si>
  <si>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</si>
  <si>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</si>
  <si>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</si>
  <si>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</si>
  <si>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</si>
  <si>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</si>
  <si>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</si>
  <si>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</si>
  <si>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</si>
  <si>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</si>
  <si>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</si>
  <si>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</si>
  <si>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</si>
  <si>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</si>
  <si>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</si>
  <si>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</si>
  <si>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</si>
  <si>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</si>
  <si>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</si>
  <si>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</si>
  <si>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</si>
  <si>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</si>
  <si>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</si>
  <si>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</si>
  <si>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</si>
  <si>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</si>
  <si>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</si>
  <si>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</si>
  <si>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</si>
  <si>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</si>
  <si>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</si>
  <si>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</si>
  <si>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</si>
  <si>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</si>
  <si>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</si>
  <si>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</si>
  <si>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</si>
  <si>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</si>
  <si>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</si>
  <si>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</si>
  <si>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</si>
  <si>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</si>
  <si>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</si>
  <si>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</si>
  <si>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</si>
  <si>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</si>
  <si>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</si>
  <si>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</si>
  <si>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</si>
  <si>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</si>
  <si>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</si>
  <si>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</si>
  <si>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</si>
  <si>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</si>
  <si>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</si>
  <si>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</si>
  <si>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</si>
  <si>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</si>
  <si>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</si>
  <si>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</si>
  <si>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</si>
  <si>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</si>
  <si>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</si>
  <si>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</si>
  <si>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</si>
  <si>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</si>
  <si>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</si>
  <si>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</si>
  <si>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</si>
  <si>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</si>
  <si>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</si>
  <si>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</si>
  <si>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</si>
  <si>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</si>
  <si>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</si>
  <si>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</si>
  <si>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</si>
  <si>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</si>
  <si>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</si>
  <si>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</si>
  <si>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</si>
  <si>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</si>
  <si>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</si>
  <si>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</si>
  <si>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</si>
  <si>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</si>
  <si>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</si>
  <si>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</si>
  <si>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</si>
  <si>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</si>
  <si>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</si>
  <si>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</si>
  <si>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</si>
  <si>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</si>
  <si>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</si>
  <si>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</si>
  <si>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</si>
  <si>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</si>
  <si>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</si>
  <si>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</si>
  <si>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</si>
  <si>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</si>
  <si>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</si>
  <si>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</si>
  <si>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</si>
  <si>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</si>
  <si>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</si>
  <si>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</si>
  <si>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</si>
  <si>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</si>
  <si>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</si>
  <si>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</si>
  <si>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</si>
  <si>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</si>
  <si>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</si>
  <si>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</si>
  <si>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</si>
  <si>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</si>
  <si>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</si>
  <si>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</si>
  <si>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</si>
  <si>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</si>
  <si>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</si>
  <si>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</si>
  <si>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</si>
  <si>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</si>
  <si>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</si>
  <si>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</si>
  <si>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</si>
  <si>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</si>
  <si>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</si>
  <si>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</si>
  <si>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</si>
  <si>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</si>
  <si>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</si>
  <si>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</si>
  <si>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</si>
  <si>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</si>
  <si>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</si>
  <si>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</si>
  <si>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</si>
  <si>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</si>
  <si>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</si>
  <si>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</si>
  <si>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</si>
  <si>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</si>
  <si>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</si>
  <si>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</si>
  <si>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</si>
  <si>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</si>
  <si>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</si>
  <si>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</si>
  <si>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</si>
  <si>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</si>
  <si>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</si>
  <si>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</si>
  <si>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</si>
  <si>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</si>
  <si>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</si>
  <si>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</si>
  <si>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</si>
  <si>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</si>
  <si>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</si>
  <si>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</si>
  <si>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</si>
  <si>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</si>
  <si>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</si>
  <si>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</si>
  <si>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</si>
  <si>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</si>
  <si>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</si>
  <si>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</si>
  <si>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</si>
  <si>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</si>
  <si>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</si>
  <si>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</si>
  <si>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</si>
  <si>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</si>
  <si>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</si>
  <si>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</si>
  <si>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</si>
  <si>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</si>
  <si>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</si>
  <si>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</si>
  <si>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</si>
  <si>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</si>
  <si>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</si>
  <si>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</si>
  <si>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</si>
  <si>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</si>
  <si>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</si>
  <si>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</si>
  <si>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</si>
  <si>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</si>
  <si>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</si>
  <si>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</si>
  <si>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</si>
  <si>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</si>
  <si>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</si>
  <si>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</si>
  <si>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</si>
  <si>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</si>
  <si>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</si>
  <si>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</si>
  <si>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</si>
  <si>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</si>
  <si>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</si>
  <si>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</si>
  <si>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</si>
  <si>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</si>
  <si>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</si>
  <si>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</si>
  <si>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</si>
  <si>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</si>
  <si>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</si>
  <si>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</si>
  <si>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</si>
  <si>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</si>
  <si>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</si>
  <si>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</si>
  <si>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</si>
  <si>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</si>
  <si>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</si>
  <si>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</si>
  <si>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</si>
  <si>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</si>
  <si>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</si>
  <si>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</si>
  <si>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</si>
  <si>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</si>
  <si>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</si>
  <si>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</si>
  <si>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</si>
  <si>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</si>
  <si>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</si>
  <si>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</si>
  <si>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</si>
  <si>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</si>
  <si>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</si>
  <si>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</si>
  <si>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</si>
  <si>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</si>
  <si>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</si>
  <si>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</si>
  <si>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</si>
  <si>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</si>
  <si>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</si>
  <si>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</si>
  <si>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</si>
  <si>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</si>
  <si>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</si>
  <si>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</si>
  <si>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</si>
  <si>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</si>
  <si>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</si>
  <si>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</si>
  <si>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</si>
  <si>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</si>
  <si>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</si>
  <si>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</si>
  <si>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</si>
  <si>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</si>
  <si>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</si>
  <si>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</si>
  <si>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</si>
  <si>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</si>
  <si>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</si>
  <si>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</si>
  <si>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</si>
  <si>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</si>
  <si>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</si>
  <si>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</si>
  <si>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</si>
  <si>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</si>
  <si>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</si>
  <si>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</si>
  <si>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</si>
  <si>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</si>
  <si>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</si>
  <si>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</si>
  <si>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</si>
  <si>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</si>
  <si>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</si>
  <si>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</si>
  <si>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</si>
  <si>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</si>
  <si>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</si>
  <si>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</si>
  <si>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</si>
  <si>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</si>
  <si>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</si>
  <si>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</si>
  <si>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</si>
  <si>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</si>
  <si>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</si>
  <si>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</si>
  <si>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</si>
  <si>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</si>
  <si>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</si>
  <si>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</si>
  <si>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</si>
  <si>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</si>
  <si>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</si>
  <si>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</si>
  <si>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</si>
  <si>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</si>
  <si>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</si>
  <si>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</si>
  <si>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</si>
  <si>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</si>
  <si>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</si>
  <si>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</si>
  <si>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</si>
  <si>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</si>
  <si>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</si>
  <si>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</si>
  <si>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</si>
  <si>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</si>
  <si>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</si>
  <si>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</si>
  <si>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</si>
  <si>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</si>
  <si>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</si>
  <si>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</si>
  <si>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</si>
  <si>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</si>
  <si>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</si>
  <si>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</si>
  <si>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</si>
  <si>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</si>
  <si>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</si>
  <si>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</si>
  <si>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</si>
  <si>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</si>
  <si>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</si>
  <si>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</si>
  <si>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</si>
  <si>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</si>
  <si>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</si>
  <si>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</si>
  <si>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</si>
  <si>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</si>
  <si>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</si>
  <si>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</si>
  <si>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</si>
  <si>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</si>
  <si>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</si>
  <si>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</si>
  <si>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</si>
  <si>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</si>
  <si>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</si>
  <si>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</si>
  <si>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</si>
  <si>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</si>
  <si>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</si>
  <si>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</si>
  <si>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</si>
  <si>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</si>
  <si>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</si>
  <si>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</si>
  <si>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</si>
  <si>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</si>
  <si>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</si>
  <si>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</si>
  <si>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</si>
  <si>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</si>
  <si>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</si>
  <si>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</si>
  <si>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</si>
  <si>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</si>
  <si>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</si>
  <si>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</si>
  <si>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</si>
  <si>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</si>
  <si>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</si>
  <si>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</si>
  <si>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</si>
  <si>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</si>
  <si>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</si>
  <si>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</si>
  <si>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</si>
  <si>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</si>
  <si>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</si>
  <si>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</si>
  <si>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</si>
  <si>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</si>
  <si>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</si>
  <si>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</si>
  <si>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</si>
  <si>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</si>
  <si>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</si>
  <si>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</si>
  <si>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</si>
  <si>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</si>
  <si>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</si>
  <si>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</si>
  <si>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</si>
  <si>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</si>
  <si>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</si>
  <si>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</si>
  <si>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</si>
  <si>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</si>
  <si>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</si>
  <si>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</si>
  <si>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</si>
  <si>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</si>
  <si>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</si>
  <si>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</si>
  <si>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</si>
  <si>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</si>
  <si>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</si>
  <si>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</si>
  <si>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</si>
  <si>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</si>
  <si>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</si>
  <si>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</si>
  <si>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</si>
  <si>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</si>
  <si>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</si>
  <si>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</si>
  <si>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</si>
  <si>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</si>
  <si>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</si>
  <si>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</si>
  <si>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</si>
  <si>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</si>
  <si>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</si>
  <si>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</si>
  <si>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</si>
  <si>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</si>
  <si>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</si>
  <si>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</si>
  <si>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</si>
  <si>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</si>
  <si>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</si>
  <si>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</si>
  <si>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</si>
  <si>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</si>
  <si>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</si>
  <si>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</si>
  <si>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</si>
  <si>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</si>
  <si>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</si>
  <si>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</si>
  <si>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</si>
  <si>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</si>
  <si>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</si>
  <si>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</si>
  <si>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</si>
  <si>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</si>
  <si>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</si>
  <si>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</si>
  <si>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</si>
  <si>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</si>
  <si>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</si>
  <si>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</si>
  <si>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</si>
  <si>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</si>
  <si>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</si>
  <si>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</si>
  <si>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</si>
  <si>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</si>
  <si>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</si>
  <si>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</si>
  <si>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</si>
  <si>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</si>
  <si>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</si>
  <si>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</si>
  <si>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</si>
  <si>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</si>
  <si>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</si>
  <si>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</si>
  <si>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</si>
  <si>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</si>
  <si>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</si>
  <si>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</si>
  <si>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</si>
  <si>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</si>
  <si>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</si>
  <si>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</si>
  <si>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</si>
  <si>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</si>
  <si>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</si>
  <si>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</si>
  <si>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</si>
  <si>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</si>
  <si>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</si>
  <si>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</si>
  <si>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</si>
  <si>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</si>
  <si>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</si>
  <si>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</si>
  <si>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</si>
  <si>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</si>
  <si>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</si>
  <si>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</si>
  <si>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</si>
  <si>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</si>
  <si>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</si>
  <si>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</si>
  <si>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</si>
  <si>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</si>
  <si>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</si>
  <si>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</si>
  <si>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</si>
  <si>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</si>
  <si>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</si>
  <si>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</si>
  <si>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</si>
  <si>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</si>
  <si>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</si>
  <si>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</si>
  <si>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</si>
  <si>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</si>
  <si>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</si>
  <si>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</si>
  <si>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</si>
  <si>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</si>
  <si>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</si>
  <si>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</si>
  <si>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</si>
  <si>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</si>
  <si>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</si>
  <si>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</si>
  <si>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</si>
  <si>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</si>
  <si>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</si>
  <si>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</si>
  <si>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</si>
  <si>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</si>
  <si>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</si>
  <si>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</si>
  <si>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</si>
  <si>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</si>
  <si>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</si>
  <si>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</si>
  <si>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</si>
  <si>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</si>
  <si>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</si>
  <si>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</si>
  <si>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</si>
  <si>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</si>
  <si>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</si>
  <si>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</si>
  <si>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</si>
  <si>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</si>
  <si>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</si>
  <si>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</si>
  <si>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</si>
  <si>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</si>
  <si>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</si>
  <si>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</si>
  <si>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</si>
  <si>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</si>
  <si>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</si>
  <si>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</si>
  <si>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rent_cars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</si>
  <si>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</si>
  <si>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</si>
  <si>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</si>
  <si>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</si>
  <si>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</si>
  <si>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</si>
  <si>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</si>
  <si>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</si>
  <si>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</si>
  <si>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</si>
  <si>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</si>
  <si>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</si>
  <si>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</si>
  <si>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</si>
  <si>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</si>
  <si>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</si>
  <si>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</si>
  <si>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</si>
  <si>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</si>
  <si>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</si>
  <si>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</si>
  <si>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</si>
  <si>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</si>
  <si>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</si>
  <si>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</si>
  <si>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</si>
  <si>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</si>
  <si>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</si>
  <si>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</si>
  <si>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</si>
  <si>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</si>
  <si>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</si>
  <si>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</si>
  <si>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</si>
  <si>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</si>
  <si>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</si>
  <si>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</si>
  <si>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</si>
  <si>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</si>
  <si>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</si>
  <si>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</si>
  <si>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</si>
  <si>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</si>
  <si>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</si>
  <si>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</si>
  <si>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</si>
  <si>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</si>
  <si>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</si>
  <si>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</si>
  <si>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</si>
  <si>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</si>
  <si>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</si>
  <si>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</si>
  <si>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</si>
  <si>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</si>
  <si>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</si>
  <si>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</si>
  <si>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</si>
  <si>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</si>
  <si>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</si>
  <si>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</si>
  <si>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</si>
  <si>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</si>
  <si>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</si>
  <si>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</si>
  <si>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</si>
  <si>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</si>
  <si>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</si>
  <si>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</si>
  <si>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</si>
  <si>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</si>
  <si>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</si>
  <si>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</si>
  <si>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</si>
  <si>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</si>
  <si>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</si>
  <si>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</si>
  <si>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</si>
  <si>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</si>
  <si>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</si>
  <si>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</si>
  <si>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</si>
  <si>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</si>
  <si>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</si>
  <si>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</si>
  <si>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</si>
  <si>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</si>
  <si>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</si>
  <si>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</si>
  <si>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</si>
  <si>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</si>
  <si>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</si>
  <si>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</si>
  <si>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</si>
  <si>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</si>
  <si>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</si>
  <si>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</si>
  <si>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</si>
  <si>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</si>
  <si>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</si>
  <si>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</si>
  <si>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</si>
  <si>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</si>
  <si>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</si>
  <si>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</si>
  <si>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</si>
  <si>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</si>
  <si>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</si>
  <si>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</si>
  <si>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</si>
  <si>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</si>
  <si>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</si>
  <si>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</si>
  <si>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</si>
  <si>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</si>
  <si>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</si>
  <si>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</si>
  <si>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</si>
  <si>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</si>
  <si>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</si>
  <si>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</si>
  <si>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</si>
  <si>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</si>
  <si>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</si>
  <si>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</si>
  <si>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</si>
  <si>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</si>
  <si>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</si>
  <si>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공지정보</t>
    <phoneticPr fontId="1" type="noConversion"/>
  </si>
  <si>
    <t>notices</t>
  </si>
  <si>
    <t>response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</si>
  <si>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</si>
  <si>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</si>
  <si>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</si>
  <si>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</si>
  <si>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</si>
  <si>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</si>
  <si>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</si>
  <si>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</si>
  <si>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</si>
  <si>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</si>
  <si>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</si>
  <si>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</si>
  <si>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</si>
  <si>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</si>
  <si>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</si>
  <si>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</si>
  <si>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</si>
  <si>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</si>
  <si>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</si>
  <si>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</si>
  <si>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</si>
  <si>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</si>
  <si>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</si>
  <si>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</si>
  <si>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</si>
  <si>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</si>
  <si>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</si>
  <si>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</si>
  <si>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author_tpye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</si>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</sst>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1289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1290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8" workbookViewId="0">
      <selection activeCell="A80" sqref="A80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1189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1191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1190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1195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1196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1197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1198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1200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1192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1193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1199</v>
      </c>
      <c r="C12" s="12" t="s">
        <v>1252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1194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1202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1234</v>
      </c>
      <c r="C15" s="12" t="s">
        <v>1252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1203</v>
      </c>
      <c r="C16" s="12" t="s">
        <v>1252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1204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1170</v>
      </c>
      <c r="B18" t="s">
        <v>1205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1201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1206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1207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1208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1254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1172</v>
      </c>
      <c r="B26" t="s">
        <v>1248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1173</v>
      </c>
      <c r="B27" t="s">
        <v>1209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1171</v>
      </c>
      <c r="B28" t="s">
        <v>1210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1211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1212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1213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1214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1215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1216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1217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1218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1219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1220</v>
      </c>
      <c r="C39" s="12" t="s">
        <v>906</v>
      </c>
      <c r="D39" s="12">
        <v>1</v>
      </c>
      <c r="E39" s="12" t="s">
        <v>898</v>
      </c>
      <c r="F39" s="12"/>
      <c r="G39" s="12" t="s">
        <v>1253</v>
      </c>
      <c r="H39" s="12" t="s">
        <v>900</v>
      </c>
    </row>
    <row r="40" spans="1:8" x14ac:dyDescent="0.3">
      <c r="A40" t="s">
        <v>1098</v>
      </c>
      <c r="B40" t="s">
        <v>1221</v>
      </c>
      <c r="C40" s="12" t="s">
        <v>906</v>
      </c>
      <c r="D40" s="12">
        <v>2</v>
      </c>
      <c r="E40" s="12" t="s">
        <v>898</v>
      </c>
      <c r="F40" s="12"/>
      <c r="G40" s="12" t="s">
        <v>1253</v>
      </c>
      <c r="H40" s="12" t="s">
        <v>900</v>
      </c>
    </row>
    <row r="41" spans="1:8" x14ac:dyDescent="0.3">
      <c r="A41" t="s">
        <v>1110</v>
      </c>
      <c r="B41" t="s">
        <v>1222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1223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1224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1225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1226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1227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1228</v>
      </c>
      <c r="C50" s="12" t="s">
        <v>1252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1229</v>
      </c>
      <c r="C51" s="12" t="s">
        <v>1252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1230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1231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1236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1232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1284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1238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1240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1233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1309</v>
      </c>
      <c r="B75" s="12" t="s">
        <v>1308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1327</v>
      </c>
      <c r="B76" s="12" t="s">
        <v>1328</v>
      </c>
      <c r="C76" s="12" t="s">
        <v>1329</v>
      </c>
      <c r="D76" s="12"/>
      <c r="E76" s="12" t="s">
        <v>1330</v>
      </c>
      <c r="F76" s="12"/>
      <c r="G76" s="12" t="s">
        <v>1331</v>
      </c>
      <c r="H76" s="12" t="s">
        <v>1332</v>
      </c>
    </row>
    <row r="77" spans="1:9" x14ac:dyDescent="0.3">
      <c r="A77" s="12" t="s">
        <v>1333</v>
      </c>
      <c r="B77" s="12" t="s">
        <v>1334</v>
      </c>
      <c r="C77" s="12" t="s">
        <v>1335</v>
      </c>
      <c r="D77" s="12">
        <v>2</v>
      </c>
      <c r="E77" s="12" t="s">
        <v>1330</v>
      </c>
      <c r="F77" s="12"/>
      <c r="G77" s="12" t="s">
        <v>1331</v>
      </c>
      <c r="H77" s="12" t="s">
        <v>1332</v>
      </c>
    </row>
    <row r="78" spans="1:9" x14ac:dyDescent="0.3">
      <c r="A78" s="12" t="s">
        <v>1336</v>
      </c>
      <c r="B78" s="12" t="s">
        <v>1337</v>
      </c>
      <c r="C78" s="12" t="s">
        <v>1338</v>
      </c>
      <c r="D78" s="12">
        <v>100</v>
      </c>
      <c r="E78" s="12" t="s">
        <v>1330</v>
      </c>
      <c r="F78" s="12"/>
      <c r="G78" s="12" t="s">
        <v>1339</v>
      </c>
      <c r="H78" s="12" t="s">
        <v>1332</v>
      </c>
    </row>
    <row r="79" spans="1:9" x14ac:dyDescent="0.3">
      <c r="A79" s="12" t="s">
        <v>1340</v>
      </c>
      <c r="B79" s="12" t="s">
        <v>1341</v>
      </c>
      <c r="C79" s="12" t="s">
        <v>1338</v>
      </c>
      <c r="D79" s="12">
        <v>2000</v>
      </c>
      <c r="E79" s="12" t="s">
        <v>1330</v>
      </c>
      <c r="F79" s="12"/>
      <c r="G79" s="12" t="s">
        <v>1339</v>
      </c>
      <c r="H79" s="12" t="s">
        <v>1332</v>
      </c>
    </row>
    <row r="80" spans="1:9" x14ac:dyDescent="0.3">
      <c r="A80" s="12" t="s">
        <v>1342</v>
      </c>
      <c r="B80" s="12" t="s">
        <v>1343</v>
      </c>
      <c r="C80" s="12" t="s">
        <v>1329</v>
      </c>
      <c r="D80" s="12"/>
      <c r="E80" s="12" t="s">
        <v>1330</v>
      </c>
      <c r="F80" s="12"/>
      <c r="G80" s="12" t="s">
        <v>1339</v>
      </c>
      <c r="H80" s="12" t="s">
        <v>1332</v>
      </c>
    </row>
    <row r="81" spans="1:8" x14ac:dyDescent="0.3">
      <c r="A81" s="12" t="s">
        <v>1344</v>
      </c>
      <c r="B81" s="12" t="s">
        <v>1345</v>
      </c>
      <c r="C81" s="12" t="s">
        <v>1335</v>
      </c>
      <c r="D81" s="12">
        <v>2</v>
      </c>
      <c r="E81" s="12" t="s">
        <v>1330</v>
      </c>
      <c r="F81" s="12"/>
      <c r="G81" s="12" t="s">
        <v>1339</v>
      </c>
      <c r="H81" s="12" t="s">
        <v>1332</v>
      </c>
    </row>
    <row r="82" spans="1:8" x14ac:dyDescent="0.3">
      <c r="A82" s="12" t="s">
        <v>1346</v>
      </c>
      <c r="B82" s="12" t="s">
        <v>1347</v>
      </c>
      <c r="C82" s="12" t="s">
        <v>1329</v>
      </c>
      <c r="D82" s="12"/>
      <c r="E82" s="12" t="s">
        <v>1330</v>
      </c>
      <c r="F82" s="12"/>
      <c r="G82" s="12" t="s">
        <v>1339</v>
      </c>
      <c r="H82" s="12" t="s">
        <v>1332</v>
      </c>
    </row>
    <row r="83" spans="1:8" x14ac:dyDescent="0.3">
      <c r="A83" s="12" t="s">
        <v>1348</v>
      </c>
      <c r="B83" s="12" t="s">
        <v>1349</v>
      </c>
      <c r="C83" s="12" t="s">
        <v>1329</v>
      </c>
      <c r="D83" s="12"/>
      <c r="E83" s="12" t="s">
        <v>1330</v>
      </c>
      <c r="F83" s="12"/>
      <c r="G83" s="12" t="s">
        <v>1339</v>
      </c>
      <c r="H83" s="12" t="s">
        <v>1332</v>
      </c>
    </row>
    <row r="84" spans="1:8" x14ac:dyDescent="0.3">
      <c r="A84" s="12" t="s">
        <v>1350</v>
      </c>
      <c r="B84" s="12" t="s">
        <v>1351</v>
      </c>
      <c r="C84" s="12" t="s">
        <v>1329</v>
      </c>
      <c r="D84" s="12" t="s">
        <v>897</v>
      </c>
      <c r="E84" s="12" t="s">
        <v>1330</v>
      </c>
      <c r="F84" s="12"/>
      <c r="G84" s="12" t="s">
        <v>1331</v>
      </c>
      <c r="H84" s="12" t="s">
        <v>1332</v>
      </c>
    </row>
    <row r="85" spans="1:8" x14ac:dyDescent="0.3">
      <c r="A85" s="12" t="s">
        <v>1352</v>
      </c>
      <c r="B85" s="12" t="s">
        <v>1353</v>
      </c>
      <c r="C85" s="12" t="s">
        <v>1335</v>
      </c>
      <c r="D85" s="12">
        <v>2</v>
      </c>
      <c r="E85" s="12" t="s">
        <v>1330</v>
      </c>
      <c r="F85" s="12"/>
      <c r="G85" s="12" t="s">
        <v>1339</v>
      </c>
      <c r="H85" s="12" t="s">
        <v>1332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1242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1243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1244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1241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1169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1273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1247</v>
      </c>
    </row>
    <row r="12" spans="1:2" x14ac:dyDescent="0.3">
      <c r="A12" t="s">
        <v>260</v>
      </c>
      <c r="B12" t="s">
        <v>1249</v>
      </c>
    </row>
    <row r="13" spans="1:2" x14ac:dyDescent="0.3">
      <c r="A13" t="s">
        <v>261</v>
      </c>
      <c r="B13" t="s">
        <v>1246</v>
      </c>
    </row>
    <row r="14" spans="1:2" x14ac:dyDescent="0.3">
      <c r="A14" t="s">
        <v>262</v>
      </c>
      <c r="B14" t="s">
        <v>1250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1251</v>
      </c>
    </row>
    <row r="22" spans="1:2" x14ac:dyDescent="0.3">
      <c r="A22" s="13" t="s">
        <v>1245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8" customFormat="1" ht="48.75" customHeight="1" x14ac:dyDescent="0.3">
      <c r="A109" s="37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1274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1275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1277</v>
      </c>
    </row>
    <row r="15" spans="1:4" x14ac:dyDescent="0.3">
      <c r="A15" t="s">
        <v>349</v>
      </c>
      <c r="C15" t="s">
        <v>1286</v>
      </c>
    </row>
    <row r="16" spans="1:4" x14ac:dyDescent="0.3">
      <c r="A16" t="s">
        <v>349</v>
      </c>
      <c r="C16" s="12" t="s">
        <v>1271</v>
      </c>
    </row>
    <row r="17" spans="1:3" x14ac:dyDescent="0.3">
      <c r="A17" t="s">
        <v>349</v>
      </c>
      <c r="C17" s="12" t="s">
        <v>1278</v>
      </c>
    </row>
    <row r="18" spans="1:3" x14ac:dyDescent="0.3">
      <c r="A18" t="s">
        <v>349</v>
      </c>
      <c r="C18" s="12" t="s">
        <v>1272</v>
      </c>
    </row>
    <row r="19" spans="1:3" x14ac:dyDescent="0.3">
      <c r="A19" t="s">
        <v>349</v>
      </c>
      <c r="C19" t="s">
        <v>1280</v>
      </c>
    </row>
    <row r="20" spans="1:3" x14ac:dyDescent="0.3">
      <c r="A20" t="s">
        <v>1276</v>
      </c>
    </row>
    <row r="21" spans="1:3" x14ac:dyDescent="0.3">
      <c r="A21" t="s">
        <v>241</v>
      </c>
    </row>
    <row r="23" spans="1:3" ht="21.75" x14ac:dyDescent="0.3">
      <c r="A23" s="2" t="s">
        <v>1168</v>
      </c>
    </row>
    <row r="24" spans="1:3" x14ac:dyDescent="0.3">
      <c r="A24" t="s">
        <v>1268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247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1165</v>
      </c>
    </row>
    <row r="51" spans="1:1" x14ac:dyDescent="0.3">
      <c r="A51" s="8"/>
    </row>
    <row r="52" spans="1:1" x14ac:dyDescent="0.3">
      <c r="A52" s="1" t="s">
        <v>1166</v>
      </c>
    </row>
    <row r="53" spans="1:1" x14ac:dyDescent="0.3">
      <c r="A53" s="3" t="s">
        <v>1167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1257</v>
      </c>
      <c r="C3" s="12" t="s">
        <v>352</v>
      </c>
      <c r="D3" t="s">
        <v>1260</v>
      </c>
      <c r="E3" s="12" t="s">
        <v>1263</v>
      </c>
      <c r="G3" s="12"/>
    </row>
    <row r="4" spans="1:7" x14ac:dyDescent="0.3">
      <c r="D4" t="s">
        <v>1261</v>
      </c>
      <c r="E4" s="12" t="s">
        <v>1291</v>
      </c>
      <c r="G4" s="12"/>
    </row>
    <row r="5" spans="1:7" x14ac:dyDescent="0.3">
      <c r="D5" t="s">
        <v>1262</v>
      </c>
      <c r="E5" t="s">
        <v>1292</v>
      </c>
      <c r="G5" s="12"/>
    </row>
    <row r="6" spans="1:7" x14ac:dyDescent="0.3">
      <c r="B6" t="s">
        <v>106</v>
      </c>
      <c r="C6" s="12" t="s">
        <v>1258</v>
      </c>
      <c r="D6" t="s">
        <v>100</v>
      </c>
      <c r="E6" s="12" t="s">
        <v>1293</v>
      </c>
      <c r="G6" s="12"/>
    </row>
    <row r="7" spans="1:7" x14ac:dyDescent="0.3">
      <c r="D7" t="s">
        <v>96</v>
      </c>
      <c r="E7" s="12" t="s">
        <v>1294</v>
      </c>
      <c r="G7" s="12"/>
    </row>
    <row r="8" spans="1:7" x14ac:dyDescent="0.3">
      <c r="D8" t="s">
        <v>107</v>
      </c>
      <c r="E8" s="12" t="s">
        <v>1295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1296</v>
      </c>
      <c r="G9" s="12"/>
    </row>
    <row r="10" spans="1:7" x14ac:dyDescent="0.3">
      <c r="D10" t="s">
        <v>1259</v>
      </c>
      <c r="E10" s="12" t="s">
        <v>1297</v>
      </c>
      <c r="G10" s="12"/>
    </row>
    <row r="11" spans="1:7" x14ac:dyDescent="0.3">
      <c r="D11" t="s">
        <v>102</v>
      </c>
      <c r="E11" s="12" t="s">
        <v>1298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1299</v>
      </c>
      <c r="G12" s="12"/>
    </row>
    <row r="13" spans="1:7" x14ac:dyDescent="0.3">
      <c r="D13" t="s">
        <v>105</v>
      </c>
      <c r="E13" s="12" t="s">
        <v>1300</v>
      </c>
      <c r="G13" s="12"/>
    </row>
    <row r="14" spans="1:7" x14ac:dyDescent="0.3">
      <c r="A14" t="s">
        <v>110</v>
      </c>
      <c r="B14" t="s">
        <v>1257</v>
      </c>
      <c r="C14" s="12" t="s">
        <v>352</v>
      </c>
      <c r="D14" t="s">
        <v>1264</v>
      </c>
      <c r="E14" s="12" t="s">
        <v>1301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1265</v>
      </c>
      <c r="C16" s="12" t="s">
        <v>1277</v>
      </c>
      <c r="D16" t="s">
        <v>1075</v>
      </c>
      <c r="E16" s="12" t="s">
        <v>1302</v>
      </c>
      <c r="G16" s="12"/>
    </row>
    <row r="17" spans="2:7" x14ac:dyDescent="0.3">
      <c r="G17" s="12"/>
    </row>
    <row r="18" spans="2:7" x14ac:dyDescent="0.3">
      <c r="B18" t="s">
        <v>1266</v>
      </c>
      <c r="C18" t="s">
        <v>1286</v>
      </c>
      <c r="D18" t="s">
        <v>1076</v>
      </c>
      <c r="E18" t="s">
        <v>1303</v>
      </c>
      <c r="G18" s="12"/>
    </row>
    <row r="19" spans="2:7" x14ac:dyDescent="0.3">
      <c r="G19" s="12"/>
    </row>
    <row r="20" spans="2:7" x14ac:dyDescent="0.3">
      <c r="B20" t="s">
        <v>1267</v>
      </c>
      <c r="C20" s="12" t="s">
        <v>1271</v>
      </c>
      <c r="D20" t="s">
        <v>109</v>
      </c>
      <c r="E20" s="12" t="s">
        <v>1304</v>
      </c>
      <c r="G20" s="12"/>
    </row>
    <row r="21" spans="2:7" x14ac:dyDescent="0.3">
      <c r="G21" s="12"/>
    </row>
    <row r="22" spans="2:7" x14ac:dyDescent="0.3">
      <c r="B22" t="s">
        <v>1269</v>
      </c>
      <c r="C22" s="12" t="s">
        <v>1278</v>
      </c>
      <c r="D22" t="s">
        <v>1270</v>
      </c>
      <c r="E22" s="12" t="s">
        <v>1305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1272</v>
      </c>
      <c r="D24" t="s">
        <v>95</v>
      </c>
      <c r="E24" s="12" t="s">
        <v>1306</v>
      </c>
      <c r="G24" s="12"/>
    </row>
    <row r="25" spans="2:7" x14ac:dyDescent="0.3">
      <c r="E25" s="12" t="s">
        <v>1307</v>
      </c>
      <c r="G25" s="12"/>
    </row>
    <row r="26" spans="2:7" x14ac:dyDescent="0.3">
      <c r="B26" t="s">
        <v>1279</v>
      </c>
      <c r="C26" t="s">
        <v>1280</v>
      </c>
      <c r="D26" t="s">
        <v>1281</v>
      </c>
      <c r="E26" t="s">
        <v>1283</v>
      </c>
      <c r="G26" s="12"/>
    </row>
    <row r="27" spans="2:7" x14ac:dyDescent="0.3">
      <c r="D27" t="s">
        <v>1282</v>
      </c>
      <c r="E27" s="12" t="s">
        <v>1285</v>
      </c>
      <c r="G27" s="12"/>
    </row>
    <row r="28" spans="2:7" x14ac:dyDescent="0.3">
      <c r="D28" t="s">
        <v>1287</v>
      </c>
      <c r="E28" s="12" t="s">
        <v>1288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15" sqref="B15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1175</v>
      </c>
      <c r="B2" t="s">
        <v>1186</v>
      </c>
    </row>
    <row r="3" spans="1:2" x14ac:dyDescent="0.3">
      <c r="A3" t="s">
        <v>1176</v>
      </c>
      <c r="B3" s="28" t="s">
        <v>1310</v>
      </c>
    </row>
    <row r="4" spans="1:2" x14ac:dyDescent="0.3">
      <c r="A4" t="s">
        <v>1177</v>
      </c>
      <c r="B4" t="s">
        <v>1235</v>
      </c>
    </row>
    <row r="5" spans="1:2" x14ac:dyDescent="0.3">
      <c r="A5" t="s">
        <v>1178</v>
      </c>
      <c r="B5" t="s">
        <v>1184</v>
      </c>
    </row>
    <row r="6" spans="1:2" x14ac:dyDescent="0.3">
      <c r="A6" t="s">
        <v>1255</v>
      </c>
      <c r="B6" t="s">
        <v>1256</v>
      </c>
    </row>
    <row r="7" spans="1:2" x14ac:dyDescent="0.3">
      <c r="A7" t="s">
        <v>1179</v>
      </c>
      <c r="B7" t="s">
        <v>1187</v>
      </c>
    </row>
    <row r="8" spans="1:2" x14ac:dyDescent="0.3">
      <c r="A8" t="s">
        <v>1180</v>
      </c>
      <c r="B8" t="s">
        <v>1064</v>
      </c>
    </row>
    <row r="9" spans="1:2" x14ac:dyDescent="0.3">
      <c r="A9" t="s">
        <v>1181</v>
      </c>
      <c r="B9" t="s">
        <v>1237</v>
      </c>
    </row>
    <row r="10" spans="1:2" x14ac:dyDescent="0.3">
      <c r="A10" t="s">
        <v>1182</v>
      </c>
      <c r="B10" t="s">
        <v>1239</v>
      </c>
    </row>
    <row r="11" spans="1:2" x14ac:dyDescent="0.3">
      <c r="A11" s="12" t="s">
        <v>236</v>
      </c>
      <c r="B11" s="12" t="s">
        <v>923</v>
      </c>
    </row>
    <row r="12" spans="1:2" x14ac:dyDescent="0.3">
      <c r="A12" s="12" t="s">
        <v>936</v>
      </c>
      <c r="B12" s="12" t="s">
        <v>937</v>
      </c>
    </row>
    <row r="13" spans="1:2" x14ac:dyDescent="0.3">
      <c r="A13" s="12" t="s">
        <v>1311</v>
      </c>
      <c r="B13" s="12" t="s">
        <v>1312</v>
      </c>
    </row>
    <row r="14" spans="1:2" x14ac:dyDescent="0.3">
      <c r="A14" s="12" t="s">
        <v>1313</v>
      </c>
      <c r="B14" s="12" t="s">
        <v>1317</v>
      </c>
    </row>
    <row r="15" spans="1:2" x14ac:dyDescent="0.3">
      <c r="A15" s="12" t="s">
        <v>1314</v>
      </c>
      <c r="B15" s="12" t="s">
        <v>1315</v>
      </c>
    </row>
    <row r="16" spans="1:2" x14ac:dyDescent="0.3">
      <c r="A16" s="12" t="s">
        <v>1182</v>
      </c>
      <c r="B16" s="12" t="s">
        <v>1239</v>
      </c>
    </row>
    <row r="17" spans="1:2" x14ac:dyDescent="0.3">
      <c r="A17" s="12" t="s">
        <v>1183</v>
      </c>
      <c r="B17" s="12" t="s">
        <v>1316</v>
      </c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C117" sqref="C117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1174</v>
      </c>
      <c r="M1" s="12" t="s">
        <v>895</v>
      </c>
    </row>
    <row r="2" spans="1:13" x14ac:dyDescent="0.3">
      <c r="A2" t="s">
        <v>1175</v>
      </c>
      <c r="B2" t="s">
        <v>1186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1175</v>
      </c>
      <c r="B3" t="s">
        <v>1186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1175</v>
      </c>
      <c r="B4" t="s">
        <v>1186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1175</v>
      </c>
      <c r="B5" t="s">
        <v>1186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1175</v>
      </c>
      <c r="B6" t="s">
        <v>1186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1175</v>
      </c>
      <c r="B7" t="s">
        <v>1186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1175</v>
      </c>
      <c r="B8" t="s">
        <v>1186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1175</v>
      </c>
      <c r="B9" t="s">
        <v>1186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1175</v>
      </c>
      <c r="B10" t="s">
        <v>1186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1175</v>
      </c>
      <c r="B11" t="s">
        <v>1186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1176</v>
      </c>
      <c r="B12" t="s">
        <v>1185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1176</v>
      </c>
      <c r="B13" t="s">
        <v>1185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1176</v>
      </c>
      <c r="B14" t="s">
        <v>1185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1176</v>
      </c>
      <c r="B15" t="s">
        <v>1185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1176</v>
      </c>
      <c r="B16" t="s">
        <v>1185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1176</v>
      </c>
      <c r="B17" t="s">
        <v>1185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1176</v>
      </c>
      <c r="B18" t="s">
        <v>1185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1176</v>
      </c>
      <c r="B19" t="s">
        <v>1185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1177</v>
      </c>
      <c r="B20" t="s">
        <v>1235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1177</v>
      </c>
      <c r="B21" t="s">
        <v>1235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1177</v>
      </c>
      <c r="B22" t="s">
        <v>1235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1177</v>
      </c>
      <c r="B23" t="s">
        <v>1235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1177</v>
      </c>
      <c r="B24" t="s">
        <v>1235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1177</v>
      </c>
      <c r="B25" t="s">
        <v>1235</v>
      </c>
      <c r="C25" t="s">
        <v>1170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1177</v>
      </c>
      <c r="B26" t="s">
        <v>1235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1177</v>
      </c>
      <c r="B27" t="s">
        <v>1235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1178</v>
      </c>
      <c r="B28" t="s">
        <v>1184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1178</v>
      </c>
      <c r="B29" t="s">
        <v>1184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1178</v>
      </c>
      <c r="B30" t="s">
        <v>1184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1178</v>
      </c>
      <c r="B31" t="s">
        <v>1184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1255</v>
      </c>
      <c r="B32" t="s">
        <v>1256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1255</v>
      </c>
      <c r="B33" t="s">
        <v>1256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1255</v>
      </c>
      <c r="B34" t="s">
        <v>1256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1255</v>
      </c>
      <c r="B35" t="s">
        <v>1256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1255</v>
      </c>
      <c r="B36" t="s">
        <v>1256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1255</v>
      </c>
      <c r="B37" t="s">
        <v>1256</v>
      </c>
      <c r="C37" t="s">
        <v>1254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1255</v>
      </c>
      <c r="B38" t="s">
        <v>1256</v>
      </c>
      <c r="C38" t="s">
        <v>1172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1255</v>
      </c>
      <c r="B39" t="s">
        <v>1256</v>
      </c>
      <c r="C39" t="s">
        <v>1173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1255</v>
      </c>
      <c r="B40" t="s">
        <v>1256</v>
      </c>
      <c r="C40" t="s">
        <v>1171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1255</v>
      </c>
      <c r="B41" t="s">
        <v>1256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1255</v>
      </c>
      <c r="B42" t="s">
        <v>1256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1255</v>
      </c>
      <c r="B43" t="s">
        <v>1256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1255</v>
      </c>
      <c r="B44" t="s">
        <v>1256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1179</v>
      </c>
      <c r="B45" t="s">
        <v>1187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1179</v>
      </c>
      <c r="B46" t="s">
        <v>1187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1179</v>
      </c>
      <c r="B47" t="s">
        <v>1187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1179</v>
      </c>
      <c r="B48" t="s">
        <v>1187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1179</v>
      </c>
      <c r="B49" t="s">
        <v>1187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1179</v>
      </c>
      <c r="B50" t="s">
        <v>1187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1179</v>
      </c>
      <c r="B51" t="s">
        <v>1187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1179</v>
      </c>
      <c r="B52" t="s">
        <v>1187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1179</v>
      </c>
      <c r="B53" t="s">
        <v>1187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1179</v>
      </c>
      <c r="B54" t="s">
        <v>1187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1179</v>
      </c>
      <c r="B55" t="s">
        <v>1187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1179</v>
      </c>
      <c r="B56" t="s">
        <v>1187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1179</v>
      </c>
      <c r="B57" t="s">
        <v>1187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1179</v>
      </c>
      <c r="B58" t="s">
        <v>1187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1180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1180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1180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1180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1180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1180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1180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1180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1180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1180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1180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1180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1180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1181</v>
      </c>
      <c r="B72" t="s">
        <v>1237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1181</v>
      </c>
      <c r="B73" t="s">
        <v>1237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1181</v>
      </c>
      <c r="B74" t="s">
        <v>1237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1181</v>
      </c>
      <c r="B75" t="s">
        <v>1237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1181</v>
      </c>
      <c r="B76" t="s">
        <v>1237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1181</v>
      </c>
      <c r="B77" t="s">
        <v>1237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1181</v>
      </c>
      <c r="B78" t="s">
        <v>1237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1181</v>
      </c>
      <c r="B79" t="s">
        <v>1237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t="s">
        <v>1182</v>
      </c>
      <c r="B80" t="s">
        <v>1239</v>
      </c>
      <c r="C80" t="s">
        <v>1121</v>
      </c>
      <c r="D80" t="str">
        <f>VLOOKUP(C80,컬러명!$A$2:$H$179,2,FALSE)</f>
        <v>inquiry_code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t="s">
        <v>1182</v>
      </c>
      <c r="B81" t="s">
        <v>1239</v>
      </c>
      <c r="C81" t="s">
        <v>1122</v>
      </c>
      <c r="D81" t="str">
        <f>VLOOKUP(C81,컬러명!$A$2:$H$179,2,FALSE)</f>
        <v>inquiry_title</v>
      </c>
      <c r="E81" t="str">
        <f>VLOOKUP(C81,컬러명!$A$2:$H$179,3,FALSE)</f>
        <v>varchar</v>
      </c>
      <c r="F81">
        <f>VLOOKUP(C81,컬러명!$A$2:$H$179,4,FALSE)</f>
        <v>100</v>
      </c>
      <c r="G81" t="str">
        <f>VLOOKUP(C81,컬러명!$A$2:$H$179,5,FALSE)</f>
        <v>not null</v>
      </c>
      <c r="I81" t="str">
        <f>VLOOKUP(C81,컬러명!$A$2:$H$179,7,FALSE)</f>
        <v>name</v>
      </c>
      <c r="J81" t="str">
        <f>VLOOKUP(C81,컬러명!$A$2:$H$179,8,FALSE)</f>
        <v>no</v>
      </c>
      <c r="L81">
        <v>2</v>
      </c>
    </row>
    <row r="82" spans="1:13" x14ac:dyDescent="0.3">
      <c r="A82" t="s">
        <v>1182</v>
      </c>
      <c r="B82" t="s">
        <v>1239</v>
      </c>
      <c r="C82" t="s">
        <v>1123</v>
      </c>
      <c r="D82" t="str">
        <f>VLOOKUP(C82,컬러명!$A$2:$H$179,2,FALSE)</f>
        <v>inquiry_content</v>
      </c>
      <c r="E82" t="str">
        <f>VLOOKUP(C82,컬러명!$A$2:$H$179,3,FALSE)</f>
        <v>varchar</v>
      </c>
      <c r="F82">
        <f>VLOOKUP(C82,컬러명!$A$2:$H$179,4,FALSE)</f>
        <v>2000</v>
      </c>
      <c r="G82" t="str">
        <f>VLOOKUP(C82,컬러명!$A$2:$H$179,5,FALSE)</f>
        <v>not null</v>
      </c>
      <c r="I82" t="str">
        <f>VLOOKUP(C82,컬러명!$A$2:$H$179,7,FALSE)</f>
        <v>name</v>
      </c>
      <c r="J82" t="str">
        <f>VLOOKUP(C82,컬러명!$A$2:$H$179,8,FALSE)</f>
        <v>no</v>
      </c>
      <c r="L82">
        <v>3</v>
      </c>
    </row>
    <row r="83" spans="1:13" x14ac:dyDescent="0.3">
      <c r="A83" t="s">
        <v>1182</v>
      </c>
      <c r="B83" t="s">
        <v>1239</v>
      </c>
      <c r="C83" t="s">
        <v>1109</v>
      </c>
      <c r="D83" t="str">
        <f>VLOOKUP(C83,컬러명!$A$2:$H$179,2,FALSE)</f>
        <v>user_code</v>
      </c>
      <c r="E83" t="str">
        <f>VLOOKUP(C83,컬러명!$A$2:$H$179,3,FALSE)</f>
        <v>int</v>
      </c>
      <c r="F83" t="str">
        <f>VLOOKUP(C83,컬러명!$A$2:$H$179,4,FALSE)</f>
        <v/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s="12" customFormat="1" x14ac:dyDescent="0.3">
      <c r="A84" t="s">
        <v>1182</v>
      </c>
      <c r="B84" t="s">
        <v>1239</v>
      </c>
      <c r="C84" s="12" t="s">
        <v>915</v>
      </c>
      <c r="D84" t="str">
        <f>VLOOKUP(C84,컬러명!$A$2:$H$179,2,FALSE)</f>
        <v>created_at</v>
      </c>
      <c r="E84" t="str">
        <f>VLOOKUP(C84,컬러명!$A$2:$H$179,3,FALSE)</f>
        <v>timestamp</v>
      </c>
      <c r="F84" t="str">
        <f>VLOOKUP(C84,컬러명!$A$2:$H$179,4,FALSE)</f>
        <v/>
      </c>
      <c r="G84"/>
      <c r="H84"/>
      <c r="I84" t="str">
        <f>VLOOKUP(C84,컬러명!$A$2:$H$179,7,FALSE)</f>
        <v>sysdate</v>
      </c>
      <c r="J84" t="str">
        <f>VLOOKUP(C84,컬러명!$A$2:$H$179,8,FALSE)</f>
        <v>create</v>
      </c>
      <c r="K84"/>
      <c r="L84">
        <v>5</v>
      </c>
    </row>
    <row r="85" spans="1:13" s="12" customFormat="1" x14ac:dyDescent="0.3">
      <c r="A85" t="s">
        <v>1182</v>
      </c>
      <c r="B85" t="s">
        <v>1239</v>
      </c>
      <c r="C85" s="12" t="s">
        <v>910</v>
      </c>
      <c r="D85" t="str">
        <f>VLOOKUP(C85,컬러명!$A$2:$H$179,2,FALSE)</f>
        <v>updated_at</v>
      </c>
      <c r="E85" t="str">
        <f>VLOOKUP(C85,컬러명!$A$2:$H$179,3,FALSE)</f>
        <v>timestamp</v>
      </c>
      <c r="F85" t="str">
        <f>VLOOKUP(C85,컬러명!$A$2:$H$179,4,FALSE)</f>
        <v/>
      </c>
      <c r="G85"/>
      <c r="H85"/>
      <c r="I85" t="str">
        <f>VLOOKUP(C85,컬러명!$A$2:$H$179,7,FALSE)</f>
        <v>sysdate</v>
      </c>
      <c r="J85" t="str">
        <f>VLOOKUP(C85,컬러명!$A$2:$H$179,8,FALSE)</f>
        <v>update</v>
      </c>
      <c r="K85"/>
      <c r="L85">
        <v>6</v>
      </c>
    </row>
    <row r="86" spans="1:13" x14ac:dyDescent="0.3">
      <c r="A86" t="s">
        <v>1183</v>
      </c>
      <c r="B86" t="s">
        <v>1188</v>
      </c>
      <c r="C86" t="s">
        <v>1124</v>
      </c>
      <c r="D86" t="str">
        <f>VLOOKUP(C86,컬러명!$A$2:$H$179,2,FALSE)</f>
        <v>response_code</v>
      </c>
      <c r="E86" t="str">
        <f>VLOOKUP(C86,컬러명!$A$2:$H$179,3,FALSE)</f>
        <v>int</v>
      </c>
      <c r="F86" t="str">
        <f>VLOOKUP(C86,컬러명!$A$2:$H$179,4,FALSE)</f>
        <v/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K86">
        <v>1</v>
      </c>
      <c r="L86">
        <v>1</v>
      </c>
      <c r="M86">
        <v>1</v>
      </c>
    </row>
    <row r="87" spans="1:13" x14ac:dyDescent="0.3">
      <c r="A87" t="s">
        <v>1183</v>
      </c>
      <c r="B87" t="s">
        <v>1188</v>
      </c>
      <c r="C87" t="s">
        <v>1121</v>
      </c>
      <c r="D87" t="str">
        <f>VLOOKUP(C87,컬러명!$A$2:$H$179,2,FALSE)</f>
        <v>inquiry_code</v>
      </c>
      <c r="E87" t="str">
        <f>VLOOKUP(C87,컬러명!$A$2:$H$179,3,FALSE)</f>
        <v>int</v>
      </c>
      <c r="F87" t="str">
        <f>VLOOKUP(C87,컬러명!$A$2:$H$179,4,FALSE)</f>
        <v/>
      </c>
      <c r="G87" t="str">
        <f>VLOOKUP(C87,컬러명!$A$2:$H$179,5,FALSE)</f>
        <v>not null</v>
      </c>
      <c r="I87" t="str">
        <f>VLOOKUP(C87,컬러명!$A$2:$H$179,7,FALSE)</f>
        <v>code</v>
      </c>
      <c r="J87" t="str">
        <f>VLOOKUP(C87,컬러명!$A$2:$H$179,8,FALSE)</f>
        <v>no</v>
      </c>
      <c r="L87">
        <v>2</v>
      </c>
    </row>
    <row r="88" spans="1:13" x14ac:dyDescent="0.3">
      <c r="A88" t="s">
        <v>1183</v>
      </c>
      <c r="B88" t="s">
        <v>1188</v>
      </c>
      <c r="C88" t="s">
        <v>1125</v>
      </c>
      <c r="D88" t="str">
        <f>VLOOKUP(C88,컬러명!$A$2:$H$179,2,FALSE)</f>
        <v>response_content</v>
      </c>
      <c r="E88" t="str">
        <f>VLOOKUP(C88,컬러명!$A$2:$H$179,3,FALSE)</f>
        <v>varchar</v>
      </c>
      <c r="F88">
        <f>VLOOKUP(C88,컬러명!$A$2:$H$179,4,FALSE)</f>
        <v>2000</v>
      </c>
      <c r="G88" t="str">
        <f>VLOOKUP(C88,컬러명!$A$2:$H$179,5,FALSE)</f>
        <v>not null</v>
      </c>
      <c r="I88" t="str">
        <f>VLOOKUP(C88,컬러명!$A$2:$H$179,7,FALSE)</f>
        <v>name</v>
      </c>
      <c r="J88" t="str">
        <f>VLOOKUP(C88,컬러명!$A$2:$H$179,8,FALSE)</f>
        <v>no</v>
      </c>
      <c r="L88">
        <v>3</v>
      </c>
    </row>
    <row r="89" spans="1:13" x14ac:dyDescent="0.3">
      <c r="A89" t="s">
        <v>1183</v>
      </c>
      <c r="B89" t="s">
        <v>1188</v>
      </c>
      <c r="C89" t="s">
        <v>1111</v>
      </c>
      <c r="D89" t="str">
        <f>VLOOKUP(C89,컬러명!$A$2:$H$179,2,FALSE)</f>
        <v>admin_code</v>
      </c>
      <c r="E89" t="str">
        <f>VLOOKUP(C89,컬러명!$A$2:$H$179,3,FALSE)</f>
        <v>int</v>
      </c>
      <c r="F89" t="str">
        <f>VLOOKUP(C89,컬러명!$A$2:$H$179,4,FALSE)</f>
        <v/>
      </c>
      <c r="G89" t="str">
        <f>VLOOKUP(C89,컬러명!$A$2:$H$179,5,FALSE)</f>
        <v>not null</v>
      </c>
      <c r="I89" t="str">
        <f>VLOOKUP(C89,컬러명!$A$2:$H$179,7,FALSE)</f>
        <v>code</v>
      </c>
      <c r="J89" t="str">
        <f>VLOOKUP(C89,컬러명!$A$2:$H$179,8,FALSE)</f>
        <v>no</v>
      </c>
      <c r="L89">
        <v>4</v>
      </c>
    </row>
    <row r="90" spans="1:13" s="12" customFormat="1" x14ac:dyDescent="0.3">
      <c r="A90" t="s">
        <v>1183</v>
      </c>
      <c r="B90" t="s">
        <v>1188</v>
      </c>
      <c r="C90" s="12" t="s">
        <v>915</v>
      </c>
      <c r="D90" t="str">
        <f>VLOOKUP(C90,컬러명!$A$2:$H$179,2,FALSE)</f>
        <v>created_at</v>
      </c>
      <c r="E90" t="str">
        <f>VLOOKUP(C90,컬러명!$A$2:$H$179,3,FALSE)</f>
        <v>timestamp</v>
      </c>
      <c r="F90" t="str">
        <f>VLOOKUP(C90,컬러명!$A$2:$H$179,4,FALSE)</f>
        <v/>
      </c>
      <c r="G90"/>
      <c r="H90"/>
      <c r="I90" t="str">
        <f>VLOOKUP(C90,컬러명!$A$2:$H$179,7,FALSE)</f>
        <v>sysdate</v>
      </c>
      <c r="J90" t="str">
        <f>VLOOKUP(C90,컬러명!$A$2:$H$179,8,FALSE)</f>
        <v>create</v>
      </c>
      <c r="K90"/>
      <c r="L90">
        <v>5</v>
      </c>
    </row>
    <row r="91" spans="1:13" s="12" customFormat="1" x14ac:dyDescent="0.3">
      <c r="A91" t="s">
        <v>1183</v>
      </c>
      <c r="B91" t="s">
        <v>1188</v>
      </c>
      <c r="C91" s="12" t="s">
        <v>910</v>
      </c>
      <c r="D91" t="str">
        <f>VLOOKUP(C91,컬러명!$A$2:$H$179,2,FALSE)</f>
        <v>updated_at</v>
      </c>
      <c r="E91" t="str">
        <f>VLOOKUP(C91,컬러명!$A$2:$H$179,3,FALSE)</f>
        <v>timestamp</v>
      </c>
      <c r="F91" t="str">
        <f>VLOOKUP(C91,컬러명!$A$2:$H$179,4,FALSE)</f>
        <v/>
      </c>
      <c r="G91"/>
      <c r="H91"/>
      <c r="I91" t="str">
        <f>VLOOKUP(C91,컬러명!$A$2:$H$179,7,FALSE)</f>
        <v>sysdate</v>
      </c>
      <c r="J91" t="str">
        <f>VLOOKUP(C91,컬러명!$A$2:$H$179,8,FALSE)</f>
        <v>update</v>
      </c>
      <c r="K91"/>
      <c r="L91">
        <v>6</v>
      </c>
    </row>
    <row r="92" spans="1:13" x14ac:dyDescent="0.3">
      <c r="A92" s="12" t="s">
        <v>236</v>
      </c>
      <c r="B92" s="12" t="s">
        <v>923</v>
      </c>
      <c r="C92" s="12" t="s">
        <v>232</v>
      </c>
      <c r="D92" t="str">
        <f>VLOOKUP(C92,컬러명!$A$2:$H$179,2,FALSE)</f>
        <v>menu_code</v>
      </c>
      <c r="E92" t="str">
        <f>VLOOKUP(C92,컬러명!$A$2:$H$179,3,FALSE)</f>
        <v>int</v>
      </c>
      <c r="F92" t="str">
        <f>VLOOKUP(C92,컬러명!$A$2:$H$179,4,FALSE)</f>
        <v/>
      </c>
      <c r="I92" t="str">
        <f>VLOOKUP(C92,컬러명!$A$2:$H$179,7,FALSE)</f>
        <v>code</v>
      </c>
      <c r="J92" t="str">
        <f>VLOOKUP(C92,컬러명!$A$2:$H$179,8,FALSE)</f>
        <v>no</v>
      </c>
      <c r="K92">
        <v>1</v>
      </c>
      <c r="L92">
        <v>1</v>
      </c>
      <c r="M92">
        <v>1</v>
      </c>
    </row>
    <row r="93" spans="1:13" x14ac:dyDescent="0.3">
      <c r="A93" s="12" t="s">
        <v>236</v>
      </c>
      <c r="B93" s="12" t="s">
        <v>923</v>
      </c>
      <c r="C93" s="12" t="s">
        <v>924</v>
      </c>
      <c r="D93" t="str">
        <f>VLOOKUP(C93,컬러명!$A$2:$H$179,2,FALSE)</f>
        <v>menu_kind</v>
      </c>
      <c r="E93" t="str">
        <f>VLOOKUP(C93,컬러명!$A$2:$H$179,3,FALSE)</f>
        <v>char</v>
      </c>
      <c r="F93">
        <f>VLOOKUP(C93,컬러명!$A$2:$H$179,4,FALSE)</f>
        <v>1</v>
      </c>
      <c r="I93" t="str">
        <f>VLOOKUP(C93,컬러명!$A$2:$H$179,7,FALSE)</f>
        <v>code</v>
      </c>
      <c r="J93" t="str">
        <f>VLOOKUP(C93,컬러명!$A$2:$H$179,8,FALSE)</f>
        <v>no</v>
      </c>
      <c r="L93">
        <v>2</v>
      </c>
    </row>
    <row r="94" spans="1:13" x14ac:dyDescent="0.3">
      <c r="A94" s="12" t="s">
        <v>236</v>
      </c>
      <c r="B94" s="12" t="s">
        <v>923</v>
      </c>
      <c r="C94" s="12" t="s">
        <v>925</v>
      </c>
      <c r="D94" t="str">
        <f>VLOOKUP(C94,컬러명!$A$2:$H$179,2,FALSE)</f>
        <v>menu_main</v>
      </c>
      <c r="E94" t="str">
        <f>VLOOKUP(C94,컬러명!$A$2:$H$179,3,FALSE)</f>
        <v>char</v>
      </c>
      <c r="F94">
        <f>VLOOKUP(C94,컬러명!$A$2:$H$179,4,FALSE)</f>
        <v>2</v>
      </c>
      <c r="I94" t="str">
        <f>VLOOKUP(C94,컬러명!$A$2:$H$179,7,FALSE)</f>
        <v>code</v>
      </c>
      <c r="J94" t="str">
        <f>VLOOKUP(C94,컬러명!$A$2:$H$179,8,FALSE)</f>
        <v>no</v>
      </c>
      <c r="L94">
        <v>3</v>
      </c>
    </row>
    <row r="95" spans="1:13" x14ac:dyDescent="0.3">
      <c r="A95" s="12" t="s">
        <v>236</v>
      </c>
      <c r="B95" s="12" t="s">
        <v>923</v>
      </c>
      <c r="C95" s="12" t="s">
        <v>926</v>
      </c>
      <c r="D95" t="str">
        <f>VLOOKUP(C95,컬러명!$A$2:$H$179,2,FALSE)</f>
        <v>menu_sub</v>
      </c>
      <c r="E95" t="str">
        <f>VLOOKUP(C95,컬러명!$A$2:$H$179,3,FALSE)</f>
        <v>char</v>
      </c>
      <c r="F95">
        <f>VLOOKUP(C95,컬러명!$A$2:$H$179,4,FALSE)</f>
        <v>2</v>
      </c>
      <c r="I95" t="str">
        <f>VLOOKUP(C95,컬러명!$A$2:$H$179,7,FALSE)</f>
        <v>code</v>
      </c>
      <c r="J95" t="str">
        <f>VLOOKUP(C95,컬러명!$A$2:$H$179,8,FALSE)</f>
        <v>no</v>
      </c>
      <c r="L95">
        <v>4</v>
      </c>
    </row>
    <row r="96" spans="1:13" x14ac:dyDescent="0.3">
      <c r="A96" s="12" t="s">
        <v>236</v>
      </c>
      <c r="B96" s="12" t="s">
        <v>923</v>
      </c>
      <c r="C96" s="12" t="s">
        <v>927</v>
      </c>
      <c r="D96" t="str">
        <f>VLOOKUP(C96,컬러명!$A$2:$H$179,2,FALSE)</f>
        <v>menu_small</v>
      </c>
      <c r="E96" t="str">
        <f>VLOOKUP(C96,컬러명!$A$2:$H$179,3,FALSE)</f>
        <v>char</v>
      </c>
      <c r="F96">
        <f>VLOOKUP(C96,컬러명!$A$2:$H$179,4,FALSE)</f>
        <v>2</v>
      </c>
      <c r="I96" t="str">
        <f>VLOOKUP(C96,컬러명!$A$2:$H$179,7,FALSE)</f>
        <v>code</v>
      </c>
      <c r="J96" t="str">
        <f>VLOOKUP(C96,컬러명!$A$2:$H$179,8,FALSE)</f>
        <v>no</v>
      </c>
      <c r="L96">
        <v>5</v>
      </c>
    </row>
    <row r="97" spans="1:13" x14ac:dyDescent="0.3">
      <c r="A97" s="12" t="s">
        <v>236</v>
      </c>
      <c r="B97" s="12" t="s">
        <v>923</v>
      </c>
      <c r="C97" s="12" t="s">
        <v>330</v>
      </c>
      <c r="D97" t="str">
        <f>VLOOKUP(C97,컬러명!$A$2:$H$179,2,FALSE)</f>
        <v>menu_name</v>
      </c>
      <c r="E97" t="str">
        <f>VLOOKUP(C97,컬러명!$A$2:$H$179,3,FALSE)</f>
        <v>varchar</v>
      </c>
      <c r="F97">
        <f>VLOOKUP(C97,컬러명!$A$2:$H$179,4,FALSE)</f>
        <v>100</v>
      </c>
      <c r="I97" t="str">
        <f>VLOOKUP(C97,컬러명!$A$2:$H$179,7,FALSE)</f>
        <v>name</v>
      </c>
      <c r="J97" t="str">
        <f>VLOOKUP(C97,컬러명!$A$2:$H$179,8,FALSE)</f>
        <v>no</v>
      </c>
      <c r="L97">
        <v>6</v>
      </c>
    </row>
    <row r="98" spans="1:13" x14ac:dyDescent="0.3">
      <c r="A98" s="12" t="s">
        <v>236</v>
      </c>
      <c r="B98" s="12" t="s">
        <v>923</v>
      </c>
      <c r="C98" s="12" t="s">
        <v>929</v>
      </c>
      <c r="D98" t="str">
        <f>VLOOKUP(C98,컬러명!$A$2:$H$179,2,FALSE)</f>
        <v>menu_type</v>
      </c>
      <c r="E98" t="str">
        <f>VLOOKUP(C98,컬러명!$A$2:$H$179,3,FALSE)</f>
        <v>char</v>
      </c>
      <c r="F98">
        <f>VLOOKUP(C98,컬러명!$A$2:$H$179,4,FALSE)</f>
        <v>1</v>
      </c>
      <c r="I98" t="str">
        <f>VLOOKUP(C98,컬러명!$A$2:$H$179,7,FALSE)</f>
        <v>code</v>
      </c>
      <c r="J98" t="str">
        <f>VLOOKUP(C98,컬러명!$A$2:$H$179,8,FALSE)</f>
        <v>no</v>
      </c>
      <c r="L98">
        <v>7</v>
      </c>
    </row>
    <row r="99" spans="1:13" x14ac:dyDescent="0.3">
      <c r="A99" s="12" t="s">
        <v>236</v>
      </c>
      <c r="B99" s="12" t="s">
        <v>923</v>
      </c>
      <c r="C99" s="12" t="s">
        <v>931</v>
      </c>
      <c r="D99" t="str">
        <f>VLOOKUP(C99,컬러명!$A$2:$H$179,2,FALSE)</f>
        <v>menu_icon</v>
      </c>
      <c r="E99" t="str">
        <f>VLOOKUP(C99,컬러명!$A$2:$H$179,3,FALSE)</f>
        <v>varchar</v>
      </c>
      <c r="F99">
        <f>VLOOKUP(C99,컬러명!$A$2:$H$179,4,FALSE)</f>
        <v>100</v>
      </c>
      <c r="I99" t="str">
        <f>VLOOKUP(C99,컬러명!$A$2:$H$179,7,FALSE)</f>
        <v>name</v>
      </c>
      <c r="J99" t="str">
        <f>VLOOKUP(C99,컬러명!$A$2:$H$179,8,FALSE)</f>
        <v>no</v>
      </c>
      <c r="L99">
        <v>8</v>
      </c>
    </row>
    <row r="100" spans="1:13" x14ac:dyDescent="0.3">
      <c r="A100" s="12" t="s">
        <v>236</v>
      </c>
      <c r="B100" s="12" t="s">
        <v>923</v>
      </c>
      <c r="C100" s="12" t="s">
        <v>933</v>
      </c>
      <c r="D100" t="str">
        <f>VLOOKUP(C100,컬러명!$A$2:$H$179,2,FALSE)</f>
        <v>menu_component</v>
      </c>
      <c r="E100" t="str">
        <f>VLOOKUP(C100,컬러명!$A$2:$H$179,3,FALSE)</f>
        <v>varchar</v>
      </c>
      <c r="F100">
        <f>VLOOKUP(C100,컬러명!$A$2:$H$179,4,FALSE)</f>
        <v>100</v>
      </c>
      <c r="I100" t="str">
        <f>VLOOKUP(C100,컬러명!$A$2:$H$179,7,FALSE)</f>
        <v>name</v>
      </c>
      <c r="J100" t="str">
        <f>VLOOKUP(C100,컬러명!$A$2:$H$179,8,FALSE)</f>
        <v>no</v>
      </c>
      <c r="L100">
        <v>9</v>
      </c>
    </row>
    <row r="101" spans="1:13" x14ac:dyDescent="0.3">
      <c r="A101" s="12" t="s">
        <v>236</v>
      </c>
      <c r="B101" s="12" t="s">
        <v>923</v>
      </c>
      <c r="C101" s="12" t="s">
        <v>915</v>
      </c>
      <c r="D101" t="str">
        <f>VLOOKUP(C101,컬러명!$A$2:$H$179,2,FALSE)</f>
        <v>created_at</v>
      </c>
      <c r="E101" t="str">
        <f>VLOOKUP(C101,컬러명!$A$2:$H$179,3,FALSE)</f>
        <v>timestamp</v>
      </c>
      <c r="F101" t="str">
        <f>VLOOKUP(C101,컬러명!$A$2:$H$179,4,FALSE)</f>
        <v/>
      </c>
      <c r="I101" t="str">
        <f>VLOOKUP(C101,컬러명!$A$2:$H$179,7,FALSE)</f>
        <v>sysdate</v>
      </c>
      <c r="J101" t="str">
        <f>VLOOKUP(C101,컬러명!$A$2:$H$179,8,FALSE)</f>
        <v>create</v>
      </c>
      <c r="L101">
        <v>10</v>
      </c>
    </row>
    <row r="102" spans="1:13" x14ac:dyDescent="0.3">
      <c r="A102" s="12" t="s">
        <v>236</v>
      </c>
      <c r="B102" s="12" t="s">
        <v>923</v>
      </c>
      <c r="C102" s="12" t="s">
        <v>910</v>
      </c>
      <c r="D102" t="str">
        <f>VLOOKUP(C102,컬러명!$A$2:$H$179,2,FALSE)</f>
        <v>updated_at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update</v>
      </c>
      <c r="L102">
        <v>11</v>
      </c>
    </row>
    <row r="103" spans="1:13" x14ac:dyDescent="0.3">
      <c r="A103" s="12" t="s">
        <v>936</v>
      </c>
      <c r="B103" s="12" t="s">
        <v>937</v>
      </c>
      <c r="C103" s="12" t="s">
        <v>938</v>
      </c>
      <c r="D103" t="str">
        <f>VLOOKUP(C103,컬러명!$A$2:$H$179,2,FALSE)</f>
        <v>common_kind_code</v>
      </c>
      <c r="E103" t="str">
        <f>VLOOKUP(C103,컬러명!$A$2:$H$179,3,FALSE)</f>
        <v>varchar</v>
      </c>
      <c r="F103">
        <f>VLOOKUP(C103,컬러명!$A$2:$H$179,4,FALSE)</f>
        <v>20</v>
      </c>
      <c r="I103" t="str">
        <f>VLOOKUP(C103,컬러명!$A$2:$H$179,7,FALSE)</f>
        <v>code</v>
      </c>
      <c r="J103" t="str">
        <f>VLOOKUP(C103,컬러명!$A$2:$H$179,8,FALSE)</f>
        <v>no</v>
      </c>
      <c r="L103">
        <v>1</v>
      </c>
      <c r="M103">
        <v>1</v>
      </c>
    </row>
    <row r="104" spans="1:13" x14ac:dyDescent="0.3">
      <c r="A104" s="12" t="s">
        <v>936</v>
      </c>
      <c r="B104" s="12" t="s">
        <v>937</v>
      </c>
      <c r="C104" s="12" t="s">
        <v>940</v>
      </c>
      <c r="D104" t="str">
        <f>VLOOKUP(C104,컬러명!$A$2:$H$179,2,FALSE)</f>
        <v>common_code</v>
      </c>
      <c r="E104" t="str">
        <f>VLOOKUP(C104,컬러명!$A$2:$H$179,3,FALSE)</f>
        <v>varchar</v>
      </c>
      <c r="F104">
        <f>VLOOKUP(C104,컬러명!$A$2:$H$179,4,FALSE)</f>
        <v>2</v>
      </c>
      <c r="I104" t="str">
        <f>VLOOKUP(C104,컬러명!$A$2:$H$179,7,FALSE)</f>
        <v>code</v>
      </c>
      <c r="J104" t="str">
        <f>VLOOKUP(C104,컬러명!$A$2:$H$179,8,FALSE)</f>
        <v>no</v>
      </c>
      <c r="L104">
        <v>2</v>
      </c>
      <c r="M104">
        <v>2</v>
      </c>
    </row>
    <row r="105" spans="1:13" x14ac:dyDescent="0.3">
      <c r="A105" s="12" t="s">
        <v>936</v>
      </c>
      <c r="B105" s="12" t="s">
        <v>937</v>
      </c>
      <c r="C105" s="12" t="s">
        <v>942</v>
      </c>
      <c r="D105" t="str">
        <f>VLOOKUP(C105,컬러명!$A$2:$H$179,2,FALSE)</f>
        <v>common_name</v>
      </c>
      <c r="E105" t="str">
        <f>VLOOKUP(C105,컬러명!$A$2:$H$179,3,FALSE)</f>
        <v>varchar</v>
      </c>
      <c r="F105">
        <f>VLOOKUP(C105,컬러명!$A$2:$H$179,4,FALSE)</f>
        <v>200</v>
      </c>
      <c r="I105" t="str">
        <f>VLOOKUP(C105,컬러명!$A$2:$H$179,7,FALSE)</f>
        <v>name</v>
      </c>
      <c r="J105" t="str">
        <f>VLOOKUP(C105,컬러명!$A$2:$H$179,8,FALSE)</f>
        <v>no</v>
      </c>
      <c r="L105">
        <v>3</v>
      </c>
    </row>
    <row r="106" spans="1:13" x14ac:dyDescent="0.3">
      <c r="A106" s="12" t="s">
        <v>936</v>
      </c>
      <c r="B106" s="12" t="s">
        <v>937</v>
      </c>
      <c r="C106" s="12" t="s">
        <v>915</v>
      </c>
      <c r="D106" t="str">
        <f>VLOOKUP(C106,컬러명!$A$2:$H$179,2,FALSE)</f>
        <v>created_at</v>
      </c>
      <c r="E106" t="str">
        <f>VLOOKUP(C106,컬러명!$A$2:$H$179,3,FALSE)</f>
        <v>timestamp</v>
      </c>
      <c r="F106" t="str">
        <f>VLOOKUP(C106,컬러명!$A$2:$H$179,4,FALSE)</f>
        <v/>
      </c>
      <c r="I106" t="str">
        <f>VLOOKUP(C106,컬러명!$A$2:$H$179,7,FALSE)</f>
        <v>sysdate</v>
      </c>
      <c r="J106" t="str">
        <f>VLOOKUP(C106,컬러명!$A$2:$H$179,8,FALSE)</f>
        <v>create</v>
      </c>
      <c r="L106">
        <v>4</v>
      </c>
    </row>
    <row r="107" spans="1:13" x14ac:dyDescent="0.3">
      <c r="A107" s="12" t="s">
        <v>936</v>
      </c>
      <c r="B107" s="12" t="s">
        <v>937</v>
      </c>
      <c r="C107" s="12" t="s">
        <v>910</v>
      </c>
      <c r="D107" t="str">
        <f>VLOOKUP(C107,컬러명!$A$2:$H$179,2,FALSE)</f>
        <v>updated_at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update</v>
      </c>
      <c r="L107">
        <v>5</v>
      </c>
    </row>
    <row r="108" spans="1:13" x14ac:dyDescent="0.3">
      <c r="A108" s="12" t="s">
        <v>1311</v>
      </c>
      <c r="B108" s="12" t="s">
        <v>1312</v>
      </c>
      <c r="C108" s="12" t="s">
        <v>1318</v>
      </c>
      <c r="D108" t="str">
        <f>VLOOKUP(C108,컬러명!$A$2:$H$179,2,FALSE)</f>
        <v>post_code</v>
      </c>
      <c r="E108" t="str">
        <f>VLOOKUP(C108,컬러명!$A$2:$H$179,3,FALSE)</f>
        <v>int</v>
      </c>
      <c r="F108">
        <f>VLOOKUP(C108,컬러명!$A$2:$H$179,4,FALSE)</f>
        <v>0</v>
      </c>
      <c r="I108" t="str">
        <f>VLOOKUP(C108,컬러명!$A$2:$H$179,7,FALSE)</f>
        <v>code</v>
      </c>
      <c r="J108" t="str">
        <f>VLOOKUP(C108,컬러명!$A$2:$H$179,8,FALSE)</f>
        <v>no</v>
      </c>
      <c r="K108">
        <v>1</v>
      </c>
      <c r="L108">
        <v>1</v>
      </c>
      <c r="M108">
        <v>1</v>
      </c>
    </row>
    <row r="109" spans="1:13" x14ac:dyDescent="0.3">
      <c r="A109" s="12" t="s">
        <v>1311</v>
      </c>
      <c r="B109" s="12" t="s">
        <v>1312</v>
      </c>
      <c r="C109" s="12" t="s">
        <v>1319</v>
      </c>
      <c r="D109" t="str">
        <f>VLOOKUP(C109,컬러명!$A$2:$H$179,2,FALSE)</f>
        <v>post_type</v>
      </c>
      <c r="E109" t="str">
        <f>VLOOKUP(C109,컬러명!$A$2:$H$179,3,FALSE)</f>
        <v>char</v>
      </c>
      <c r="F109">
        <f>VLOOKUP(C109,컬러명!$A$2:$H$179,4,FALSE)</f>
        <v>2</v>
      </c>
      <c r="I109" t="str">
        <f>VLOOKUP(C109,컬러명!$A$2:$H$179,7,FALSE)</f>
        <v>code</v>
      </c>
      <c r="J109" t="str">
        <f>VLOOKUP(C109,컬러명!$A$2:$H$179,8,FALSE)</f>
        <v>no</v>
      </c>
      <c r="L109">
        <v>2</v>
      </c>
    </row>
    <row r="110" spans="1:13" x14ac:dyDescent="0.3">
      <c r="A110" s="12" t="s">
        <v>1311</v>
      </c>
      <c r="B110" s="12" t="s">
        <v>1312</v>
      </c>
      <c r="C110" s="12" t="s">
        <v>1320</v>
      </c>
      <c r="D110" t="str">
        <f>VLOOKUP(C110,컬러명!$A$2:$H$179,2,FALSE)</f>
        <v>post_title</v>
      </c>
      <c r="E110" t="str">
        <f>VLOOKUP(C110,컬러명!$A$2:$H$179,3,FALSE)</f>
        <v>varchar</v>
      </c>
      <c r="F110">
        <f>VLOOKUP(C110,컬러명!$A$2:$H$179,4,FALSE)</f>
        <v>100</v>
      </c>
      <c r="I110" t="str">
        <f>VLOOKUP(C110,컬러명!$A$2:$H$179,7,FALSE)</f>
        <v>name</v>
      </c>
      <c r="J110" t="str">
        <f>VLOOKUP(C110,컬러명!$A$2:$H$179,8,FALSE)</f>
        <v>no</v>
      </c>
      <c r="L110">
        <v>3</v>
      </c>
    </row>
    <row r="111" spans="1:13" x14ac:dyDescent="0.3">
      <c r="A111" s="12" t="s">
        <v>1311</v>
      </c>
      <c r="B111" s="12" t="s">
        <v>1312</v>
      </c>
      <c r="C111" s="12" t="s">
        <v>1321</v>
      </c>
      <c r="D111" t="str">
        <f>VLOOKUP(C111,컬러명!$A$2:$H$179,2,FALSE)</f>
        <v>post_content</v>
      </c>
      <c r="E111" t="str">
        <f>VLOOKUP(C111,컬러명!$A$2:$H$179,3,FALSE)</f>
        <v>varchar</v>
      </c>
      <c r="F111">
        <f>VLOOKUP(C111,컬러명!$A$2:$H$179,4,FALSE)</f>
        <v>2000</v>
      </c>
      <c r="I111" t="str">
        <f>VLOOKUP(C111,컬러명!$A$2:$H$179,7,FALSE)</f>
        <v>name</v>
      </c>
      <c r="J111" t="str">
        <f>VLOOKUP(C111,컬러명!$A$2:$H$179,8,FALSE)</f>
        <v>no</v>
      </c>
      <c r="L111">
        <v>4</v>
      </c>
    </row>
    <row r="112" spans="1:13" x14ac:dyDescent="0.3">
      <c r="A112" s="12" t="s">
        <v>1311</v>
      </c>
      <c r="B112" s="12" t="s">
        <v>1312</v>
      </c>
      <c r="C112" s="12" t="s">
        <v>1322</v>
      </c>
      <c r="D112" t="str">
        <f>VLOOKUP(C112,컬러명!$A$2:$H$179,2,FALSE)</f>
        <v>author_code</v>
      </c>
      <c r="E112" t="str">
        <f>VLOOKUP(C112,컬러명!$A$2:$H$179,3,FALSE)</f>
        <v>int</v>
      </c>
      <c r="F112">
        <f>VLOOKUP(C112,컬러명!$A$2:$H$179,4,FALSE)</f>
        <v>0</v>
      </c>
      <c r="I112" t="str">
        <f>VLOOKUP(C112,컬러명!$A$2:$H$179,7,FALSE)</f>
        <v>name</v>
      </c>
      <c r="J112" t="str">
        <f>VLOOKUP(C112,컬러명!$A$2:$H$179,8,FALSE)</f>
        <v>no</v>
      </c>
      <c r="L112">
        <v>5</v>
      </c>
    </row>
    <row r="113" spans="1:13" x14ac:dyDescent="0.3">
      <c r="A113" s="12" t="s">
        <v>1311</v>
      </c>
      <c r="B113" s="12" t="s">
        <v>1312</v>
      </c>
      <c r="C113" s="12" t="s">
        <v>1323</v>
      </c>
      <c r="D113" t="str">
        <f>VLOOKUP(C113,컬러명!$A$2:$H$179,2,FALSE)</f>
        <v>author_tpye</v>
      </c>
      <c r="E113" t="str">
        <f>VLOOKUP(C113,컬러명!$A$2:$H$179,3,FALSE)</f>
        <v>char</v>
      </c>
      <c r="F113">
        <f>VLOOKUP(C113,컬러명!$A$2:$H$179,4,FALSE)</f>
        <v>2</v>
      </c>
      <c r="I113" t="str">
        <f>VLOOKUP(C113,컬러명!$A$2:$H$179,7,FALSE)</f>
        <v>name</v>
      </c>
      <c r="J113" t="str">
        <f>VLOOKUP(C113,컬러명!$A$2:$H$179,8,FALSE)</f>
        <v>no</v>
      </c>
      <c r="L113">
        <v>6</v>
      </c>
    </row>
    <row r="114" spans="1:13" x14ac:dyDescent="0.3">
      <c r="A114" s="12" t="s">
        <v>1311</v>
      </c>
      <c r="B114" s="12" t="s">
        <v>1312</v>
      </c>
      <c r="C114" s="12" t="s">
        <v>915</v>
      </c>
      <c r="D114" t="str">
        <f>VLOOKUP(C114,컬러명!$A$2:$H$179,2,FALSE)</f>
        <v>created_at</v>
      </c>
      <c r="E114" t="str">
        <f>VLOOKUP(C114,컬러명!$A$2:$H$179,3,FALSE)</f>
        <v>timestamp</v>
      </c>
      <c r="F114" t="str">
        <f>VLOOKUP(C114,컬러명!$A$2:$H$179,4,FALSE)</f>
        <v/>
      </c>
      <c r="I114" t="str">
        <f>VLOOKUP(C114,컬러명!$A$2:$H$179,7,FALSE)</f>
        <v>sysdate</v>
      </c>
      <c r="J114" t="str">
        <f>VLOOKUP(C114,컬러명!$A$2:$H$179,8,FALSE)</f>
        <v>create</v>
      </c>
      <c r="L114">
        <v>7</v>
      </c>
    </row>
    <row r="115" spans="1:13" x14ac:dyDescent="0.3">
      <c r="A115" s="12" t="s">
        <v>1311</v>
      </c>
      <c r="B115" s="12" t="s">
        <v>1312</v>
      </c>
      <c r="C115" s="12" t="s">
        <v>910</v>
      </c>
      <c r="D115" t="str">
        <f>VLOOKUP(C115,컬러명!$A$2:$H$179,2,FALSE)</f>
        <v>updated_at</v>
      </c>
      <c r="E115" t="str">
        <f>VLOOKUP(C115,컬러명!$A$2:$H$179,3,FALSE)</f>
        <v>timestamp</v>
      </c>
      <c r="F115" t="str">
        <f>VLOOKUP(C115,컬러명!$A$2:$H$179,4,FALSE)</f>
        <v/>
      </c>
      <c r="I115" t="str">
        <f>VLOOKUP(C115,컬러명!$A$2:$H$179,7,FALSE)</f>
        <v>sysdate</v>
      </c>
      <c r="J115" t="str">
        <f>VLOOKUP(C115,컬러명!$A$2:$H$179,8,FALSE)</f>
        <v>update</v>
      </c>
      <c r="L115">
        <v>8</v>
      </c>
    </row>
    <row r="116" spans="1:13" x14ac:dyDescent="0.3">
      <c r="A116" s="12" t="s">
        <v>1313</v>
      </c>
      <c r="B116" s="12" t="s">
        <v>1317</v>
      </c>
      <c r="C116" s="12" t="s">
        <v>1324</v>
      </c>
      <c r="D116" t="str">
        <f>VLOOKUP(C116,컬러명!$A$2:$H$179,2,FALSE)</f>
        <v>review_code</v>
      </c>
      <c r="E116" t="str">
        <f>VLOOKUP(C116,컬러명!$A$2:$H$179,3,FALSE)</f>
        <v>int</v>
      </c>
      <c r="F116">
        <f>VLOOKUP(C116,컬러명!$A$2:$H$179,4,FALSE)</f>
        <v>0</v>
      </c>
      <c r="I116" t="str">
        <f>VLOOKUP(C116,컬러명!$A$2:$H$179,7,FALSE)</f>
        <v>name</v>
      </c>
      <c r="J116" t="str">
        <f>VLOOKUP(C116,컬러명!$A$2:$H$179,8,FALSE)</f>
        <v>no</v>
      </c>
      <c r="K116">
        <v>1</v>
      </c>
      <c r="L116">
        <v>1</v>
      </c>
      <c r="M116">
        <v>1</v>
      </c>
    </row>
    <row r="117" spans="1:13" x14ac:dyDescent="0.3">
      <c r="A117" s="12" t="s">
        <v>1313</v>
      </c>
      <c r="B117" s="12" t="s">
        <v>1317</v>
      </c>
      <c r="C117" s="12" t="s">
        <v>1318</v>
      </c>
      <c r="D117" t="str">
        <f>VLOOKUP(C117,컬러명!$A$2:$H$179,2,FALSE)</f>
        <v>post_code</v>
      </c>
      <c r="E117" t="str">
        <f>VLOOKUP(C117,컬러명!$A$2:$H$179,3,FALSE)</f>
        <v>int</v>
      </c>
      <c r="F117">
        <f>VLOOKUP(C117,컬러명!$A$2:$H$179,4,FALSE)</f>
        <v>0</v>
      </c>
      <c r="I117" t="str">
        <f>VLOOKUP(C117,컬러명!$A$2:$H$179,7,FALSE)</f>
        <v>code</v>
      </c>
      <c r="J117" t="str">
        <f>VLOOKUP(C117,컬러명!$A$2:$H$179,8,FALSE)</f>
        <v>no</v>
      </c>
      <c r="L117">
        <v>2</v>
      </c>
    </row>
    <row r="118" spans="1:13" x14ac:dyDescent="0.3">
      <c r="A118" s="12" t="s">
        <v>1313</v>
      </c>
      <c r="B118" s="12" t="s">
        <v>1317</v>
      </c>
      <c r="C118" s="12" t="s">
        <v>1325</v>
      </c>
      <c r="D118" t="str">
        <f>VLOOKUP(C118,컬러명!$A$2:$H$179,2,FALSE)</f>
        <v>review_rating</v>
      </c>
      <c r="E118" t="str">
        <f>VLOOKUP(C118,컬러명!$A$2:$H$179,3,FALSE)</f>
        <v>int</v>
      </c>
      <c r="F118">
        <f>VLOOKUP(C118,컬러명!$A$2:$H$179,4,FALSE)</f>
        <v>0</v>
      </c>
      <c r="I118" t="str">
        <f>VLOOKUP(C118,컬러명!$A$2:$H$179,7,FALSE)</f>
        <v>name</v>
      </c>
      <c r="J118" t="str">
        <f>VLOOKUP(C118,컬러명!$A$2:$H$179,8,FALSE)</f>
        <v>no</v>
      </c>
      <c r="L118">
        <v>3</v>
      </c>
    </row>
    <row r="119" spans="1:13" x14ac:dyDescent="0.3">
      <c r="A119" s="12" t="s">
        <v>1313</v>
      </c>
      <c r="B119" s="12" t="s">
        <v>1317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4</v>
      </c>
    </row>
    <row r="120" spans="1:13" x14ac:dyDescent="0.3">
      <c r="A120" s="12" t="s">
        <v>1313</v>
      </c>
      <c r="B120" s="12" t="s">
        <v>1317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5</v>
      </c>
    </row>
    <row r="121" spans="1:13" x14ac:dyDescent="0.3">
      <c r="A121" s="12" t="s">
        <v>1182</v>
      </c>
      <c r="B121" s="12" t="s">
        <v>1239</v>
      </c>
      <c r="C121" s="12" t="s">
        <v>1121</v>
      </c>
      <c r="D121" t="str">
        <f>VLOOKUP(C121,컬러명!$A$2:$H$179,2,FALSE)</f>
        <v>inquiry_code</v>
      </c>
      <c r="E121" t="str">
        <f>VLOOKUP(C121,컬러명!$A$2:$H$179,3,FALSE)</f>
        <v>int</v>
      </c>
      <c r="F121" t="str">
        <f>VLOOKUP(C121,컬러명!$A$2:$H$179,4,FALSE)</f>
        <v/>
      </c>
      <c r="I121" t="str">
        <f>VLOOKUP(C121,컬러명!$A$2:$H$179,7,FALSE)</f>
        <v>code</v>
      </c>
      <c r="J121" t="str">
        <f>VLOOKUP(C121,컬러명!$A$2:$H$179,8,FALSE)</f>
        <v>no</v>
      </c>
      <c r="K121">
        <v>1</v>
      </c>
      <c r="L121">
        <v>1</v>
      </c>
      <c r="M121">
        <v>1</v>
      </c>
    </row>
    <row r="122" spans="1:13" x14ac:dyDescent="0.3">
      <c r="A122" s="12" t="s">
        <v>1182</v>
      </c>
      <c r="B122" s="12" t="s">
        <v>1239</v>
      </c>
      <c r="C122" s="12" t="s">
        <v>1318</v>
      </c>
      <c r="D122" t="str">
        <f>VLOOKUP(C122,컬러명!$A$2:$H$179,2,FALSE)</f>
        <v>post_code</v>
      </c>
      <c r="E122" t="str">
        <f>VLOOKUP(C122,컬러명!$A$2:$H$179,3,FALSE)</f>
        <v>int</v>
      </c>
      <c r="F122">
        <f>VLOOKUP(C122,컬러명!$A$2:$H$179,4,FALSE)</f>
        <v>0</v>
      </c>
      <c r="I122" t="str">
        <f>VLOOKUP(C122,컬러명!$A$2:$H$179,7,FALSE)</f>
        <v>code</v>
      </c>
      <c r="J122" t="str">
        <f>VLOOKUP(C122,컬러명!$A$2:$H$179,8,FALSE)</f>
        <v>no</v>
      </c>
      <c r="L122">
        <v>2</v>
      </c>
    </row>
    <row r="123" spans="1:13" x14ac:dyDescent="0.3">
      <c r="A123" s="12" t="s">
        <v>1182</v>
      </c>
      <c r="B123" s="12" t="s">
        <v>1239</v>
      </c>
      <c r="C123" s="12" t="s">
        <v>1326</v>
      </c>
      <c r="D123" t="str">
        <f>VLOOKUP(C123,컬러명!$A$2:$H$179,2,FALSE)</f>
        <v>inquiry_status</v>
      </c>
      <c r="E123" t="str">
        <f>VLOOKUP(C123,컬러명!$A$2:$H$179,3,FALSE)</f>
        <v>char</v>
      </c>
      <c r="F123">
        <f>VLOOKUP(C123,컬러명!$A$2:$H$179,4,FALSE)</f>
        <v>2</v>
      </c>
      <c r="I123" t="str">
        <f>VLOOKUP(C123,컬러명!$A$2:$H$179,7,FALSE)</f>
        <v>name</v>
      </c>
      <c r="J123" t="str">
        <f>VLOOKUP(C123,컬러명!$A$2:$H$179,8,FALSE)</f>
        <v>no</v>
      </c>
      <c r="L123">
        <v>3</v>
      </c>
    </row>
    <row r="124" spans="1:13" x14ac:dyDescent="0.3">
      <c r="A124" s="12" t="s">
        <v>1182</v>
      </c>
      <c r="B124" s="12" t="s">
        <v>1239</v>
      </c>
      <c r="C124" s="12" t="s">
        <v>915</v>
      </c>
      <c r="D124" t="str">
        <f>VLOOKUP(C124,컬러명!$A$2:$H$179,2,FALSE)</f>
        <v>created_at</v>
      </c>
      <c r="E124" t="str">
        <f>VLOOKUP(C124,컬러명!$A$2:$H$179,3,FALSE)</f>
        <v>timestamp</v>
      </c>
      <c r="F124" t="str">
        <f>VLOOKUP(C124,컬러명!$A$2:$H$179,4,FALSE)</f>
        <v/>
      </c>
      <c r="I124" t="str">
        <f>VLOOKUP(C124,컬러명!$A$2:$H$179,7,FALSE)</f>
        <v>sysdate</v>
      </c>
      <c r="J124" t="str">
        <f>VLOOKUP(C124,컬러명!$A$2:$H$179,8,FALSE)</f>
        <v>create</v>
      </c>
      <c r="L124">
        <v>4</v>
      </c>
    </row>
    <row r="125" spans="1:13" x14ac:dyDescent="0.3">
      <c r="A125" s="12" t="s">
        <v>1182</v>
      </c>
      <c r="B125" s="12" t="s">
        <v>1239</v>
      </c>
      <c r="C125" s="12" t="s">
        <v>910</v>
      </c>
      <c r="D125" t="str">
        <f>VLOOKUP(C125,컬러명!$A$2:$H$179,2,FALSE)</f>
        <v>updated_at</v>
      </c>
      <c r="E125" t="str">
        <f>VLOOKUP(C125,컬러명!$A$2:$H$179,3,FALSE)</f>
        <v>timestamp</v>
      </c>
      <c r="F125" t="str">
        <f>VLOOKUP(C125,컬러명!$A$2:$H$179,4,FALSE)</f>
        <v/>
      </c>
      <c r="I125" t="str">
        <f>VLOOKUP(C125,컬러명!$A$2:$H$179,7,FALSE)</f>
        <v>sysdate</v>
      </c>
      <c r="J125" t="str">
        <f>VLOOKUP(C125,컬러명!$A$2:$H$179,8,FALSE)</f>
        <v>update</v>
      </c>
      <c r="L125">
        <v>5</v>
      </c>
    </row>
    <row r="126" spans="1:13" x14ac:dyDescent="0.3">
      <c r="A126" s="12" t="s">
        <v>1183</v>
      </c>
      <c r="B126" s="12" t="s">
        <v>1316</v>
      </c>
      <c r="C126" s="12" t="s">
        <v>1124</v>
      </c>
      <c r="D126" t="str">
        <f>VLOOKUP(C126,컬러명!$A$2:$H$179,2,FALSE)</f>
        <v>response_code</v>
      </c>
      <c r="E126" t="str">
        <f>VLOOKUP(C126,컬러명!$A$2:$H$179,3,FALSE)</f>
        <v>int</v>
      </c>
      <c r="F126" t="str">
        <f>VLOOKUP(C126,컬러명!$A$2:$H$179,4,FALSE)</f>
        <v/>
      </c>
      <c r="I126" t="str">
        <f>VLOOKUP(C126,컬러명!$A$2:$H$179,7,FALSE)</f>
        <v>code</v>
      </c>
      <c r="J126" t="str">
        <f>VLOOKUP(C126,컬러명!$A$2:$H$179,8,FALSE)</f>
        <v>no</v>
      </c>
      <c r="K126">
        <v>1</v>
      </c>
      <c r="L126">
        <v>1</v>
      </c>
      <c r="M126">
        <v>1</v>
      </c>
    </row>
    <row r="127" spans="1:13" x14ac:dyDescent="0.3">
      <c r="A127" s="12" t="s">
        <v>1183</v>
      </c>
      <c r="B127" s="12" t="s">
        <v>1316</v>
      </c>
      <c r="C127" s="12" t="s">
        <v>1318</v>
      </c>
      <c r="D127" t="str">
        <f>VLOOKUP(C127,컬러명!$A$2:$H$179,2,FALSE)</f>
        <v>post_code</v>
      </c>
      <c r="E127" t="str">
        <f>VLOOKUP(C127,컬러명!$A$2:$H$179,3,FALSE)</f>
        <v>int</v>
      </c>
      <c r="F127">
        <f>VLOOKUP(C127,컬러명!$A$2:$H$179,4,FALSE)</f>
        <v>0</v>
      </c>
      <c r="I127" t="str">
        <f>VLOOKUP(C127,컬러명!$A$2:$H$179,7,FALSE)</f>
        <v>code</v>
      </c>
      <c r="J127" t="str">
        <f>VLOOKUP(C127,컬러명!$A$2:$H$179,8,FALSE)</f>
        <v>no</v>
      </c>
      <c r="L127">
        <v>2</v>
      </c>
    </row>
    <row r="128" spans="1:13" x14ac:dyDescent="0.3">
      <c r="A128" s="12" t="s">
        <v>1183</v>
      </c>
      <c r="B128" s="12" t="s">
        <v>1316</v>
      </c>
      <c r="C128" s="12" t="s">
        <v>1125</v>
      </c>
      <c r="D128" t="str">
        <f>VLOOKUP(C128,컬러명!$A$2:$H$179,2,FALSE)</f>
        <v>response_content</v>
      </c>
      <c r="E128" t="str">
        <f>VLOOKUP(C128,컬러명!$A$2:$H$179,3,FALSE)</f>
        <v>varchar</v>
      </c>
      <c r="F128">
        <f>VLOOKUP(C128,컬러명!$A$2:$H$179,4,FALSE)</f>
        <v>2000</v>
      </c>
      <c r="I128" t="str">
        <f>VLOOKUP(C128,컬러명!$A$2:$H$179,7,FALSE)</f>
        <v>name</v>
      </c>
      <c r="J128" t="str">
        <f>VLOOKUP(C128,컬러명!$A$2:$H$179,8,FALSE)</f>
        <v>no</v>
      </c>
      <c r="L128">
        <v>3</v>
      </c>
    </row>
    <row r="129" spans="1:12" x14ac:dyDescent="0.3">
      <c r="A129" s="12" t="s">
        <v>1183</v>
      </c>
      <c r="B129" s="12" t="s">
        <v>1316</v>
      </c>
      <c r="C129" s="12" t="s">
        <v>1322</v>
      </c>
      <c r="D129" t="str">
        <f>VLOOKUP(C129,컬러명!$A$2:$H$179,2,FALSE)</f>
        <v>author_code</v>
      </c>
      <c r="E129" t="str">
        <f>VLOOKUP(C129,컬러명!$A$2:$H$179,3,FALSE)</f>
        <v>int</v>
      </c>
      <c r="F129">
        <f>VLOOKUP(C129,컬러명!$A$2:$H$179,4,FALSE)</f>
        <v>0</v>
      </c>
      <c r="I129" t="str">
        <f>VLOOKUP(C129,컬러명!$A$2:$H$179,7,FALSE)</f>
        <v>name</v>
      </c>
      <c r="J129" t="str">
        <f>VLOOKUP(C129,컬러명!$A$2:$H$179,8,FALSE)</f>
        <v>no</v>
      </c>
      <c r="L129">
        <v>4</v>
      </c>
    </row>
    <row r="130" spans="1:12" x14ac:dyDescent="0.3">
      <c r="A130" s="12" t="s">
        <v>1183</v>
      </c>
      <c r="B130" s="12" t="s">
        <v>1316</v>
      </c>
      <c r="C130" s="12" t="s">
        <v>1323</v>
      </c>
      <c r="D130" t="str">
        <f>VLOOKUP(C130,컬러명!$A$2:$H$179,2,FALSE)</f>
        <v>author_tpye</v>
      </c>
      <c r="E130" t="str">
        <f>VLOOKUP(C130,컬러명!$A$2:$H$179,3,FALSE)</f>
        <v>char</v>
      </c>
      <c r="F130">
        <f>VLOOKUP(C130,컬러명!$A$2:$H$179,4,FALSE)</f>
        <v>2</v>
      </c>
      <c r="I130" t="str">
        <f>VLOOKUP(C130,컬러명!$A$2:$H$179,7,FALSE)</f>
        <v>name</v>
      </c>
      <c r="J130" t="str">
        <f>VLOOKUP(C130,컬러명!$A$2:$H$179,8,FALSE)</f>
        <v>no</v>
      </c>
      <c r="L130">
        <v>5</v>
      </c>
    </row>
    <row r="131" spans="1:12" x14ac:dyDescent="0.3">
      <c r="A131" s="12" t="s">
        <v>1183</v>
      </c>
      <c r="B131" s="12" t="s">
        <v>1316</v>
      </c>
      <c r="C131" s="12" t="s">
        <v>915</v>
      </c>
      <c r="D131" t="str">
        <f>VLOOKUP(C131,컬러명!$A$2:$H$179,2,FALSE)</f>
        <v>created_at</v>
      </c>
      <c r="E131" t="str">
        <f>VLOOKUP(C131,컬러명!$A$2:$H$179,3,FALSE)</f>
        <v>timestamp</v>
      </c>
      <c r="F131" t="str">
        <f>VLOOKUP(C131,컬러명!$A$2:$H$179,4,FALSE)</f>
        <v/>
      </c>
      <c r="I131" t="str">
        <f>VLOOKUP(C131,컬러명!$A$2:$H$179,7,FALSE)</f>
        <v>sysdate</v>
      </c>
      <c r="J131" t="str">
        <f>VLOOKUP(C131,컬러명!$A$2:$H$179,8,FALSE)</f>
        <v>create</v>
      </c>
      <c r="L131">
        <v>6</v>
      </c>
    </row>
    <row r="132" spans="1:12" x14ac:dyDescent="0.3">
      <c r="A132" s="12" t="s">
        <v>1183</v>
      </c>
      <c r="B132" s="12" t="s">
        <v>1316</v>
      </c>
      <c r="C132" s="12" t="s">
        <v>910</v>
      </c>
      <c r="D132" t="str">
        <f>VLOOKUP(C132,컬러명!$A$2:$H$179,2,FALSE)</f>
        <v>updated_at</v>
      </c>
      <c r="E132" t="str">
        <f>VLOOKUP(C132,컬러명!$A$2:$H$179,3,FALSE)</f>
        <v>timestamp</v>
      </c>
      <c r="F132" t="str">
        <f>VLOOKUP(C132,컬러명!$A$2:$H$179,4,FALSE)</f>
        <v/>
      </c>
      <c r="I132" t="str">
        <f>VLOOKUP(C132,컬러명!$A$2:$H$179,7,FALSE)</f>
        <v>sysdate</v>
      </c>
      <c r="J132" t="str">
        <f>VLOOKUP(C132,컬러명!$A$2:$H$179,8,FALSE)</f>
        <v>update</v>
      </c>
      <c r="L132">
        <v>7</v>
      </c>
    </row>
    <row r="133" spans="1:12" x14ac:dyDescent="0.3">
      <c r="A133" s="12"/>
      <c r="B133" s="12"/>
      <c r="C133" s="12"/>
    </row>
  </sheetData>
  <autoFilter ref="A1:M9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2024-11-13T08:31:47Z</dcterms:modified>
</cp:coreProperties>
</file>