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2"/>
  <workbookPr/>
  <mc:AlternateContent xmlns:mc="http://schemas.openxmlformats.org/markup-compatibility/2006">
    <mc:Choice Requires="x15">
      <x15ac:absPath xmlns:x15ac="http://schemas.microsoft.com/office/spreadsheetml/2010/11/ac" url="C:\Users\Woensug Choi\Dropbox\00__lab\03__Forms and applications\"/>
    </mc:Choice>
  </mc:AlternateContent>
  <xr:revisionPtr revIDLastSave="0" documentId="8_{E9C555A3-13D2-4AA8-B59A-DCB7DC79B9DF}" xr6:coauthVersionLast="36" xr6:coauthVersionMax="36" xr10:uidLastSave="{00000000-0000-0000-0000-000000000000}"/>
  <bookViews>
    <workbookView xWindow="930" yWindow="0" windowWidth="28080" windowHeight="8430" xr2:uid="{00000000-000D-0000-FFFF-FFFF00000000}"/>
  </bookViews>
  <sheets>
    <sheet name="3년" sheetId="3" r:id="rId1"/>
    <sheet name="5년"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3" i="3" l="1"/>
  <c r="H15" i="1"/>
  <c r="F20" i="1"/>
  <c r="F11" i="1"/>
  <c r="F7" i="1"/>
  <c r="F19" i="1"/>
  <c r="F9" i="1"/>
  <c r="F19" i="3"/>
  <c r="F9" i="3"/>
  <c r="F17" i="3"/>
  <c r="F16" i="3"/>
  <c r="F8" i="3"/>
  <c r="F12" i="1"/>
  <c r="F10" i="1"/>
  <c r="H20" i="3" l="1"/>
  <c r="F17" i="1"/>
  <c r="F18" i="1"/>
  <c r="F16" i="1"/>
  <c r="H21" i="3" l="1"/>
  <c r="F8" i="1"/>
  <c r="H6" i="1" s="1"/>
  <c r="H22" i="1" s="1"/>
</calcChain>
</file>

<file path=xl/sharedStrings.xml><?xml version="1.0" encoding="utf-8"?>
<sst xmlns="http://schemas.openxmlformats.org/spreadsheetml/2006/main" count="37" uniqueCount="21">
  <si>
    <t>국제</t>
  </si>
  <si>
    <t>저자수</t>
  </si>
  <si>
    <t>점수</t>
  </si>
  <si>
    <t>공저자</t>
  </si>
  <si>
    <t>국내</t>
  </si>
  <si>
    <t>주저자</t>
  </si>
  <si>
    <t>Choi WS, Hong SY, Kwon HW, Seo JH, Rhee SH, Song JH. Estimation of turbulent boundary layer induced noise using energy flow analysis for ship hull designs. Proceedings of the Institution of Mechanical Engineers, Part M: Journal of Engineering for the Maritime Environment. 2020 Feb;234(1):196-208.</t>
  </si>
  <si>
    <t>Choi WS, Choi Y, Hong SY, Song JH, KwonSong HW, Seol H. Experimental investigation of noise generated by submerged circular cylinder. Noise Control Engineering Journal. 2017 Jul 1;65(4):288-94.</t>
  </si>
  <si>
    <t>Choi YS, Choi WS, Hong SY, Song JH, Kwon HW, Seol HS, Jung CM. Development of formulation Q1As method for quadrupole noise prediction around a submerged cylinder. International Journal of Naval Architecture and Ocean Engineering. 2017 Sep 1;9(5):484-91.</t>
  </si>
  <si>
    <t>합산</t>
  </si>
  <si>
    <t>최원석, 정승진, 홍석윤, 송지훈, 권현웅, 김민재. 벽면변동압력을 이용한 비공동 수중익의 광대역소음 예측 연구. 해양환경안전학회지. 2019 Oct 31;25(6):765-71.</t>
  </si>
  <si>
    <t>최원석, 홍석윤, 송지훈, 권현웅, 서정화, 이신형. 파랑관통형 선형의 선체유기 유동소음특성에 관한 연구. 해양환경안전학회지. 2018 Aug 31;24(5):619-27.</t>
  </si>
  <si>
    <t>최원석, 홍석윤, 송지훈, 권현웅, 정철민. 파워흐름해석법을 이용한 평판의 난류경계층소음해석. 한국소음진동공학회논문집. 2017 Oct;27(5):608-15.</t>
  </si>
  <si>
    <t>W. –S. Choi, S. -Y. Hong, J.-H. Song, H.-W. Kwon, J.-H Choi, S.-G. Lee, I.-R. Park, H.-S. Seol, and M.-J. Kim, “Time domain broadband noise predictions for non-cavitating marine propellers with wall pressure spectrum models”, International Journal of Naval Architecture and Ocean Engineering, 13, 75-85, (2021).</t>
  </si>
  <si>
    <r>
      <t>Jang, W.-S., Hong, S.-Y., Song, J.-H., Kwon, H.-W., &amp; Choi, W.-S. (2020). Study on Vortex-Induced Vibration Predictions for Ship Rudders. </t>
    </r>
    <r>
      <rPr>
        <i/>
        <sz val="11"/>
        <rFont val="Calibri"/>
        <family val="2"/>
        <scheme val="minor"/>
      </rPr>
      <t>Journal of Ocean Engineering and Technology</t>
    </r>
    <r>
      <rPr>
        <sz val="11"/>
        <rFont val="Calibri"/>
        <family val="2"/>
        <scheme val="minor"/>
      </rPr>
      <t>, </t>
    </r>
    <r>
      <rPr>
        <i/>
        <sz val="11"/>
        <rFont val="Calibri"/>
        <family val="2"/>
        <scheme val="minor"/>
      </rPr>
      <t>34</t>
    </r>
    <r>
      <rPr>
        <sz val="11"/>
        <rFont val="Calibri"/>
        <family val="2"/>
        <scheme val="minor"/>
      </rPr>
      <t>(5), 325–333.</t>
    </r>
  </si>
  <si>
    <t>Methods for assessing the ship rudder stability under lock-in phenomena considering fluid-structure interactions</t>
  </si>
  <si>
    <t>Jang, W.-S., Hong, S.-Y., Song, J.-H., Kwon, H.-W., &amp; Choi, W.-S. (2020). Study on Vortex-Induced Vibration Predictions for Ship Rudders. Journal of Ocean Engineering and Technology, 34(5), 325–333.</t>
  </si>
  <si>
    <r>
      <t>Choi, Woen-Sug, et al. "Turbulence-induced noise of a submerged cylinder using a permeable FW–H method." </t>
    </r>
    <r>
      <rPr>
        <i/>
        <sz val="10"/>
        <color rgb="FF222222"/>
        <rFont val="Arial"/>
        <family val="2"/>
      </rPr>
      <t>International Journal of Naval Architecture and Ocean Engineering</t>
    </r>
    <r>
      <rPr>
        <sz val="10"/>
        <color rgb="FF222222"/>
        <rFont val="Arial"/>
        <family val="2"/>
      </rPr>
      <t> 8.3 (2016): 235-242.</t>
    </r>
  </si>
  <si>
    <t>함정사업 시험평가의 효율적 수행방안에 관한 연구</t>
  </si>
  <si>
    <t>2016-10</t>
  </si>
  <si>
    <t>2016-05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</si>
</sst>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font>
      <sz val="11"/>
      <color theme="1"/>
      <name val="Calibri"/>
      <family val="2"/>
      <charset val="129"/>
      <scheme val="minor"/>
    </font>
    <font>
      <sz val="11"/>
      <color theme="1"/>
      <name val="Calibri"/>
      <family val="2"/>
      <scheme val="minor"/>
    </font>
    <font>
      <sz val="11"/>
      <color rgb="FF000000"/>
      <name val="Calibri"/>
      <family val="2"/>
      <scheme val="minor"/>
    </font>
    <font>
      <sz val="10"/>
      <color rgb="FF222222"/>
      <name val="Arial"/>
      <family val="2"/>
    </font>
    <font>
      <sz val="11"/>
      <color rgb="FF222222"/>
      <name val="Calibri"/>
      <family val="2"/>
      <scheme val="minor"/>
    </font>
    <font>
      <sz val="11"/>
      <name val="Calibri"/>
      <family val="2"/>
      <scheme val="minor"/>
    </font>
    <font>
      <i/>
      <sz val="11"/>
      <name val="Calibri"/>
      <family val="2"/>
      <scheme val="minor"/>
    </font>
    <font>
      <i/>
      <sz val="10"/>
      <color rgb="FF22222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3" fillId="0" borderId="0" xfId="0" applyFont="1"/>
    <xf numFmtId="0" fontId="3" fillId="0" borderId="0" xfId="0" applyFont="1" applyAlignment="1">
      <alignment wrapText="1"/>
    </xf>
    <xf numFmtId="0" fontId="0" fillId="0" borderId="0" xfId="0" applyAlignment="1">
      <alignment wrapText="1"/>
    </xf>
    <xf numFmtId="164" fontId="2" fillId="0" borderId="0" xfId="0" applyNumberFormat="1" applyFont="1"/>
    <xf numFmtId="0" fontId="1" fillId="0" borderId="0" xfId="0" applyFont="1"/>
    <xf numFmtId="0" fontId="1"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applyAlignment="1">
      <alignment wrapText="1"/>
    </xf>
    <xf numFmtId="0" fontId="2" fillId="0" borderId="0" xfId="0" applyFont="1" applyAlignment="1">
      <alignment horizontal="center"/>
    </xf>
    <xf numFmtId="0" fontId="0" fillId="0" borderId="0" xfId="0" applyAlignment="1">
      <alignment horizontal="center"/>
    </xf>
    <xf numFmtId="164" fontId="2"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CBED0-3548-4BDF-8255-4C71A125EEDB}">
  <dimension ref="C5:J21"/>
  <sheetViews>
    <sheetView tabSelected="1" topLeftCell="B4" workbookViewId="0">
      <selection activeCell="J12" sqref="J12"/>
    </sheetView>
  </sheetViews>
  <sheetFormatPr defaultRowHeight="15"/>
  <cols>
    <col min="1" max="9" width="9.140625" style="6"/>
    <col min="10" max="10" width="78.140625" style="6" customWidth="1"/>
    <col min="11" max="16384" width="9.140625" style="6"/>
  </cols>
  <sheetData>
    <row r="5" spans="3:10">
      <c r="C5" s="1" t="s">
        <v>0</v>
      </c>
      <c r="D5" s="1"/>
      <c r="E5" s="1" t="s">
        <v>1</v>
      </c>
      <c r="F5" s="1" t="s">
        <v>2</v>
      </c>
      <c r="G5" s="1"/>
      <c r="H5" s="1" t="s">
        <v>9</v>
      </c>
      <c r="I5" s="1"/>
    </row>
    <row r="6" spans="3:10">
      <c r="C6" s="1" t="s">
        <v>5</v>
      </c>
    </row>
    <row r="7" spans="3:10" ht="30">
      <c r="C7" s="1"/>
      <c r="D7" s="1">
        <v>1</v>
      </c>
      <c r="E7" s="6">
        <v>4</v>
      </c>
      <c r="F7" s="5"/>
      <c r="I7" s="6">
        <v>2022</v>
      </c>
      <c r="J7" s="4" t="s">
        <v>15</v>
      </c>
    </row>
    <row r="8" spans="3:10" ht="60">
      <c r="C8" s="1"/>
      <c r="D8" s="1">
        <v>2</v>
      </c>
      <c r="E8" s="1">
        <v>9</v>
      </c>
      <c r="F8" s="5">
        <f>((1/E8)+0.5)*200</f>
        <v>122.22222222222223</v>
      </c>
      <c r="G8" s="1"/>
      <c r="H8" s="1"/>
      <c r="I8" s="1">
        <v>2021</v>
      </c>
      <c r="J8" s="7" t="s">
        <v>13</v>
      </c>
    </row>
    <row r="9" spans="3:10" ht="60">
      <c r="C9" s="1"/>
      <c r="D9" s="1">
        <v>3</v>
      </c>
      <c r="E9" s="1">
        <v>6</v>
      </c>
      <c r="F9" s="5">
        <f>((1/E9)+0.5)*200</f>
        <v>133.33333333333331</v>
      </c>
      <c r="G9" s="1"/>
      <c r="H9" s="1"/>
      <c r="I9" s="1">
        <v>2020.2</v>
      </c>
      <c r="J9" s="8" t="s">
        <v>6</v>
      </c>
    </row>
    <row r="10" spans="3:10">
      <c r="C10" s="1"/>
      <c r="D10" s="1"/>
      <c r="E10" s="1"/>
      <c r="F10" s="5"/>
      <c r="G10" s="1"/>
      <c r="H10" s="1"/>
      <c r="I10" s="1"/>
      <c r="J10" s="8"/>
    </row>
    <row r="11" spans="3:10">
      <c r="C11" s="1" t="s">
        <v>3</v>
      </c>
      <c r="D11" s="1"/>
      <c r="E11" s="1"/>
      <c r="F11" s="5"/>
      <c r="G11" s="1"/>
      <c r="J11" s="7"/>
    </row>
    <row r="12" spans="3:10">
      <c r="C12" s="1"/>
      <c r="D12" s="1"/>
      <c r="E12" s="1"/>
      <c r="F12" s="5"/>
      <c r="G12" s="1"/>
      <c r="J12" s="7"/>
    </row>
    <row r="13" spans="3:10">
      <c r="C13" s="1"/>
      <c r="D13" s="1"/>
      <c r="E13" s="1"/>
      <c r="F13" s="5"/>
      <c r="G13" s="1"/>
      <c r="H13" s="5">
        <f>SUM(F7:F11)</f>
        <v>255.55555555555554</v>
      </c>
      <c r="I13" s="5"/>
    </row>
    <row r="14" spans="3:10">
      <c r="C14" s="1" t="s">
        <v>4</v>
      </c>
      <c r="D14" s="1"/>
      <c r="E14" s="1"/>
      <c r="F14" s="5"/>
      <c r="G14" s="1"/>
      <c r="H14" s="5"/>
      <c r="I14" s="5"/>
    </row>
    <row r="15" spans="3:10">
      <c r="C15" s="1" t="s">
        <v>5</v>
      </c>
      <c r="D15" s="1"/>
      <c r="E15" s="1"/>
      <c r="F15" s="5"/>
      <c r="G15" s="1"/>
      <c r="H15" s="5"/>
      <c r="I15" s="5"/>
    </row>
    <row r="16" spans="3:10" ht="30">
      <c r="D16" s="1">
        <v>1</v>
      </c>
      <c r="E16" s="1">
        <v>6</v>
      </c>
      <c r="F16" s="5">
        <f>((1/E16)+0.3)*100</f>
        <v>46.666666666666664</v>
      </c>
      <c r="G16" s="1"/>
      <c r="H16" s="5"/>
      <c r="I16" s="5">
        <v>2019.1</v>
      </c>
      <c r="J16" s="8" t="s">
        <v>10</v>
      </c>
    </row>
    <row r="17" spans="3:10" ht="30">
      <c r="C17" s="1"/>
      <c r="D17" s="1">
        <v>2</v>
      </c>
      <c r="E17" s="1">
        <v>6</v>
      </c>
      <c r="F17" s="5">
        <f t="shared" ref="F17" si="0">((1/E17)+0.3)*100</f>
        <v>46.666666666666664</v>
      </c>
      <c r="G17" s="1"/>
      <c r="H17" s="5"/>
      <c r="I17" s="5">
        <v>2018.8</v>
      </c>
      <c r="J17" s="8" t="s">
        <v>11</v>
      </c>
    </row>
    <row r="18" spans="3:10">
      <c r="C18" s="1" t="s">
        <v>3</v>
      </c>
    </row>
    <row r="19" spans="3:10" ht="45">
      <c r="C19" s="1"/>
      <c r="D19" s="1">
        <v>1</v>
      </c>
      <c r="E19" s="1">
        <v>5</v>
      </c>
      <c r="F19" s="5">
        <f>((1/E19))*100</f>
        <v>20</v>
      </c>
      <c r="G19" s="1"/>
      <c r="I19" s="6">
        <v>2020</v>
      </c>
      <c r="J19" s="10" t="s">
        <v>14</v>
      </c>
    </row>
    <row r="20" spans="3:10">
      <c r="C20" s="1"/>
      <c r="D20" s="1"/>
      <c r="E20" s="1"/>
      <c r="F20" s="5"/>
      <c r="G20" s="1"/>
      <c r="H20" s="5">
        <f>SUM(F16:F19)</f>
        <v>113.33333333333333</v>
      </c>
      <c r="I20" s="5"/>
      <c r="J20" s="9"/>
    </row>
    <row r="21" spans="3:10">
      <c r="C21" s="1"/>
      <c r="D21" s="1"/>
      <c r="E21" s="1"/>
      <c r="F21" s="1"/>
      <c r="G21" s="1"/>
      <c r="H21" s="5">
        <f>SUM(H13:H20)</f>
        <v>368.88888888888886</v>
      </c>
      <c r="I21"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I22"/>
  <sheetViews>
    <sheetView topLeftCell="A4" workbookViewId="0">
      <selection activeCell="I23" sqref="I23"/>
    </sheetView>
  </sheetViews>
  <sheetFormatPr defaultRowHeight="15"/>
  <cols>
    <col min="7" max="7" width="9.140625" style="12"/>
    <col min="9" max="9" width="136.28515625" customWidth="1"/>
  </cols>
  <sheetData>
    <row r="5" spans="3:9">
      <c r="C5" s="1" t="s">
        <v>0</v>
      </c>
      <c r="D5" s="1"/>
      <c r="E5" s="1" t="s">
        <v>1</v>
      </c>
      <c r="F5" s="1" t="s">
        <v>2</v>
      </c>
      <c r="G5" s="11"/>
      <c r="H5" s="1" t="s">
        <v>9</v>
      </c>
    </row>
    <row r="6" spans="3:9">
      <c r="C6" s="1" t="s">
        <v>5</v>
      </c>
      <c r="H6" s="5">
        <f>SUM(F7:F12)</f>
        <v>740.79365079365073</v>
      </c>
    </row>
    <row r="7" spans="3:9">
      <c r="C7" s="1"/>
      <c r="D7">
        <v>1</v>
      </c>
      <c r="E7">
        <v>4</v>
      </c>
      <c r="F7" s="5">
        <f>((1/E7)+0.5)*200</f>
        <v>150</v>
      </c>
      <c r="H7" s="5"/>
      <c r="I7" s="4" t="s">
        <v>15</v>
      </c>
    </row>
    <row r="8" spans="3:9" ht="26.25">
      <c r="C8" s="1"/>
      <c r="D8" s="1">
        <v>2</v>
      </c>
      <c r="E8" s="1">
        <v>6</v>
      </c>
      <c r="F8" s="5">
        <f>((1/E8)+0.5)*200</f>
        <v>133.33333333333331</v>
      </c>
      <c r="G8" s="11"/>
      <c r="H8" s="1"/>
      <c r="I8" s="3" t="s">
        <v>6</v>
      </c>
    </row>
    <row r="9" spans="3:9" ht="26.25">
      <c r="C9" s="1"/>
      <c r="D9" s="1">
        <v>3</v>
      </c>
      <c r="E9" s="1">
        <v>9</v>
      </c>
      <c r="F9" s="5">
        <f>((1/E9)+0.5)*200</f>
        <v>122.22222222222223</v>
      </c>
      <c r="G9" s="11"/>
      <c r="H9" s="1"/>
      <c r="I9" s="3" t="s">
        <v>13</v>
      </c>
    </row>
    <row r="10" spans="3:9" ht="26.25">
      <c r="C10" s="1"/>
      <c r="D10" s="1">
        <v>4</v>
      </c>
      <c r="E10" s="1">
        <v>6</v>
      </c>
      <c r="F10" s="5">
        <f>((1/E10)+0.5)*200</f>
        <v>133.33333333333331</v>
      </c>
      <c r="G10" s="11"/>
      <c r="H10" s="1"/>
      <c r="I10" s="3" t="s">
        <v>7</v>
      </c>
    </row>
    <row r="11" spans="3:9">
      <c r="C11" s="1"/>
      <c r="D11" s="1">
        <v>5</v>
      </c>
      <c r="E11" s="1">
        <v>6</v>
      </c>
      <c r="F11" s="5">
        <f>((1/E11)+0.5)*200</f>
        <v>133.33333333333331</v>
      </c>
      <c r="G11" s="11"/>
      <c r="H11" s="1"/>
      <c r="I11" s="2" t="s">
        <v>17</v>
      </c>
    </row>
    <row r="12" spans="3:9" ht="30">
      <c r="C12" s="1" t="s">
        <v>3</v>
      </c>
      <c r="D12" s="1">
        <v>1</v>
      </c>
      <c r="E12" s="1">
        <v>7</v>
      </c>
      <c r="F12" s="5">
        <f>((1/E12)+0.2)*200</f>
        <v>68.571428571428569</v>
      </c>
      <c r="G12" s="12" t="s">
        <v>20</v>
      </c>
      <c r="I12" s="4" t="s">
        <v>8</v>
      </c>
    </row>
    <row r="13" spans="3:9">
      <c r="C13" s="1"/>
      <c r="D13" s="1"/>
      <c r="E13" s="1"/>
      <c r="F13" s="5"/>
      <c r="G13" s="11"/>
      <c r="H13" s="5"/>
    </row>
    <row r="14" spans="3:9">
      <c r="C14" s="1" t="s">
        <v>4</v>
      </c>
      <c r="D14" s="1"/>
      <c r="E14" s="1"/>
      <c r="F14" s="5"/>
      <c r="G14" s="11"/>
      <c r="H14" s="5"/>
    </row>
    <row r="15" spans="3:9">
      <c r="C15" s="1" t="s">
        <v>5</v>
      </c>
      <c r="H15" s="5">
        <f>SUM(F16:F20)</f>
        <v>177.61904761904759</v>
      </c>
    </row>
    <row r="16" spans="3:9">
      <c r="C16" s="1"/>
      <c r="D16" s="1">
        <v>1</v>
      </c>
      <c r="E16" s="1">
        <v>6</v>
      </c>
      <c r="F16" s="5">
        <f>((1/E16)+0.3)*100</f>
        <v>46.666666666666664</v>
      </c>
      <c r="G16" s="11"/>
      <c r="H16" s="5"/>
      <c r="I16" s="2" t="s">
        <v>10</v>
      </c>
    </row>
    <row r="17" spans="3:9">
      <c r="C17" s="1"/>
      <c r="D17" s="1">
        <v>2</v>
      </c>
      <c r="E17" s="1">
        <v>6</v>
      </c>
      <c r="F17" s="5">
        <f t="shared" ref="F17:F18" si="0">((1/E17)+0.3)*100</f>
        <v>46.666666666666664</v>
      </c>
      <c r="G17" s="11"/>
      <c r="H17" s="5"/>
      <c r="I17" s="2" t="s">
        <v>11</v>
      </c>
    </row>
    <row r="18" spans="3:9">
      <c r="C18" s="1"/>
      <c r="D18" s="1">
        <v>3</v>
      </c>
      <c r="E18" s="1">
        <v>5</v>
      </c>
      <c r="F18" s="5">
        <f t="shared" si="0"/>
        <v>50</v>
      </c>
      <c r="G18" s="11"/>
      <c r="I18" s="2" t="s">
        <v>12</v>
      </c>
    </row>
    <row r="19" spans="3:9">
      <c r="C19" s="1" t="s">
        <v>3</v>
      </c>
      <c r="D19" s="1">
        <v>1</v>
      </c>
      <c r="E19" s="1">
        <v>5</v>
      </c>
      <c r="F19" s="5">
        <f>((1/E19))*100</f>
        <v>20</v>
      </c>
      <c r="G19" s="11"/>
      <c r="H19" s="5"/>
      <c r="I19" s="2" t="s">
        <v>16</v>
      </c>
    </row>
    <row r="20" spans="3:9">
      <c r="C20" s="1"/>
      <c r="D20" s="1">
        <v>1</v>
      </c>
      <c r="E20" s="1">
        <v>7</v>
      </c>
      <c r="F20" s="5">
        <f>((1/E20))*100</f>
        <v>14.285714285714285</v>
      </c>
      <c r="G20" s="13" t="s">
        <v>19</v>
      </c>
      <c r="I20" t="s">
        <v>18</v>
      </c>
    </row>
    <row r="21" spans="3:9">
      <c r="C21" s="1"/>
      <c r="D21" s="1"/>
      <c r="E21" s="1"/>
      <c r="F21" s="5"/>
      <c r="G21" s="11"/>
      <c r="H21" s="5"/>
      <c r="I21" s="2"/>
    </row>
    <row r="22" spans="3:9">
      <c r="C22" s="1"/>
      <c r="D22" s="1"/>
      <c r="E22" s="1"/>
      <c r="F22" s="1"/>
      <c r="G22" s="11"/>
      <c r="H22" s="5">
        <f>SUM(H6:H21)</f>
        <v>918.41269841269832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3년</vt:lpstr>
      <vt:lpstr>5년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Snovil</dc:creator>
  <cp:lastModifiedBy>Woensug Choi</cp:lastModifiedBy>
  <dcterms:created xsi:type="dcterms:W3CDTF">2020-03-31T02:29:00Z</dcterms:created>
  <dcterms:modified xsi:type="dcterms:W3CDTF">2021-03-22T07:44:42Z</dcterms:modified>
</cp:coreProperties>
</file>