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j/Code/Personal/gatsby-template/stuff/"/>
    </mc:Choice>
  </mc:AlternateContent>
  <xr:revisionPtr revIDLastSave="0" documentId="13_ncr:1_{D2FEE8F5-B69F-6748-8457-1C949079F44F}" xr6:coauthVersionLast="36" xr6:coauthVersionMax="36" xr10:uidLastSave="{00000000-0000-0000-0000-000000000000}"/>
  <bookViews>
    <workbookView xWindow="2780" yWindow="1560" windowWidth="28040" windowHeight="17440" activeTab="1" xr2:uid="{00000000-000D-0000-FFFF-FFFF00000000}"/>
  </bookViews>
  <sheets>
    <sheet name="rwc19" sheetId="1" r:id="rId1"/>
    <sheet name="Processed" sheetId="2" r:id="rId2"/>
  </sheets>
  <definedNames>
    <definedName name="_xlnm._FilterDatabase" localSheetId="0" hidden="1">'rwc19'!$A$1:$G$1</definedName>
  </definedNames>
  <calcPr calcId="181029"/>
</workbook>
</file>

<file path=xl/calcChain.xml><?xml version="1.0" encoding="utf-8"?>
<calcChain xmlns="http://schemas.openxmlformats.org/spreadsheetml/2006/main">
  <c r="D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2" i="2"/>
  <c r="D42" i="2"/>
  <c r="D43" i="2"/>
  <c r="D44" i="2"/>
  <c r="D45" i="2"/>
  <c r="D46" i="2"/>
  <c r="D47" i="2"/>
  <c r="D48" i="2"/>
  <c r="D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B48" i="2"/>
  <c r="C48" i="2" s="1"/>
  <c r="B49" i="2"/>
  <c r="C49" i="2" s="1"/>
  <c r="B50" i="2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2" i="2"/>
  <c r="C2" i="2" s="1"/>
</calcChain>
</file>

<file path=xl/sharedStrings.xml><?xml version="1.0" encoding="utf-8"?>
<sst xmlns="http://schemas.openxmlformats.org/spreadsheetml/2006/main" count="302" uniqueCount="157">
  <si>
    <t>web-scraper-order</t>
  </si>
  <si>
    <t>web-scraper-start-url</t>
  </si>
  <si>
    <t>summary</t>
  </si>
  <si>
    <t>location_name</t>
  </si>
  <si>
    <t>dtstart_date</t>
  </si>
  <si>
    <t>dtstart_time_local</t>
  </si>
  <si>
    <t>grouping</t>
  </si>
  <si>
    <t>1566925938-252</t>
  </si>
  <si>
    <t>https://www.rugbyworldcup.com/matches</t>
  </si>
  <si>
    <t>England
                                                v
                                                USA</t>
  </si>
  <si>
    <t>Kobe Misaki Stadium, Kobe City</t>
  </si>
  <si>
    <t>Thursday
                26
                September</t>
  </si>
  <si>
    <t>Pool C</t>
  </si>
  <si>
    <t>1566925938-281</t>
  </si>
  <si>
    <t>WINNER POOL C
                                                v
                                                Runner Up Pool D</t>
  </si>
  <si>
    <t>Oita Stadium, Oita Prefecture</t>
  </si>
  <si>
    <t>Saturday
                19
                October</t>
  </si>
  <si>
    <t>Quarter-Finals</t>
  </si>
  <si>
    <t>1566925938-282</t>
  </si>
  <si>
    <t>Winner Pool B
                                                v
                                                Runner Up Pool A</t>
  </si>
  <si>
    <t>Tokyo Stadium, Tokyo</t>
  </si>
  <si>
    <t>1566925938-251</t>
  </si>
  <si>
    <t>Italy
                                                v
                                                Canada</t>
  </si>
  <si>
    <t>Fukuoka Hakatanomori Stadium, Fukuoka Prefecture, Fukuoka City</t>
  </si>
  <si>
    <t>Pool B</t>
  </si>
  <si>
    <t>1566925938-247</t>
  </si>
  <si>
    <t>England
                                                v
                                                Tonga</t>
  </si>
  <si>
    <t>Sapporo Dome, Sapporo</t>
  </si>
  <si>
    <t>Sunday
                22
                September</t>
  </si>
  <si>
    <t>1566925938-253</t>
  </si>
  <si>
    <t>Argentina
                                                v
                                                Tonga</t>
  </si>
  <si>
    <t>Hanazono Rugby Stadium, Osaka Prefecture, Higashiosaka City</t>
  </si>
  <si>
    <t>Saturday
                28
                September</t>
  </si>
  <si>
    <t>1566925938-255</t>
  </si>
  <si>
    <t>South Africa
                                                v
                                                Namibia</t>
  </si>
  <si>
    <t>City of Toyota Stadium, Aichi Prefecture, Toyota City</t>
  </si>
  <si>
    <t>1566925938-274</t>
  </si>
  <si>
    <t>New Zealand
                                                v
                                                Italy</t>
  </si>
  <si>
    <t>Saturday
                12
                October</t>
  </si>
  <si>
    <t>1566925938-263</t>
  </si>
  <si>
    <t>South Africa
                                                v
                                                Italy</t>
  </si>
  <si>
    <t>Shizuoka Stadium Ecopa, Shizuoka Prefecture</t>
  </si>
  <si>
    <t>Friday
                04
                October</t>
  </si>
  <si>
    <t>1566925938-288</t>
  </si>
  <si>
    <t>Winner Semi-Final 1
                                                v
                                                Winner Semi-Final 2</t>
  </si>
  <si>
    <t>International Stadium Yokohama, Kanagawa Prefecture, Yokohama City</t>
  </si>
  <si>
    <t>Saturday
                02
                November</t>
  </si>
  <si>
    <t>Final</t>
  </si>
  <si>
    <t>1566925938-277</t>
  </si>
  <si>
    <t>Namibia
                                                v
                                                Canada</t>
  </si>
  <si>
    <t>Kamaishi Recovery Memorial Stadium, Iwate Prefecture, Kamaishi City</t>
  </si>
  <si>
    <t>Sunday
                13
                October</t>
  </si>
  <si>
    <t>1566925938-261</t>
  </si>
  <si>
    <t>Georgia
                                                v
                                                Fiji</t>
  </si>
  <si>
    <t>Thursday
                03
                October</t>
  </si>
  <si>
    <t>Pool D</t>
  </si>
  <si>
    <t>1566925938-269</t>
  </si>
  <si>
    <t>South Africa
                                                v
                                                Canada</t>
  </si>
  <si>
    <t>Tuesday
                08
                October</t>
  </si>
  <si>
    <t>1566925938-250</t>
  </si>
  <si>
    <t>Fiji
                                                v
                                                Uruguay</t>
  </si>
  <si>
    <t>Wednesday
                25
                September</t>
  </si>
  <si>
    <t>1566925938-242</t>
  </si>
  <si>
    <t>Australia
                                                v
                                                Fiji</t>
  </si>
  <si>
    <t>Saturday
                21
                September</t>
  </si>
  <si>
    <t>1566925938-267</t>
  </si>
  <si>
    <t>New Zealand
                                                v
                                                Namibia</t>
  </si>
  <si>
    <t>Sunday
                06
                October</t>
  </si>
  <si>
    <t>1566925938-265</t>
  </si>
  <si>
    <t>England
                                                v
                                                Argentina</t>
  </si>
  <si>
    <t>Saturday
                05
                October</t>
  </si>
  <si>
    <t>1566925938-243</t>
  </si>
  <si>
    <t>France
                                                v
                                                Argentina</t>
  </si>
  <si>
    <t>1566925938-285</t>
  </si>
  <si>
    <t>Winner Quarter-Final 1
                                                v
                                                Winner Quarter-Final 2</t>
  </si>
  <si>
    <t>Saturday
                26
                October</t>
  </si>
  <si>
    <t>Semi-Finals</t>
  </si>
  <si>
    <t>1566925938-279</t>
  </si>
  <si>
    <t>Wales
                                                v
                                                Uruguay</t>
  </si>
  <si>
    <t>Kumamoto Stadium, Kumamoto Prefecture, Kumamoto City</t>
  </si>
  <si>
    <t>1566925938-256</t>
  </si>
  <si>
    <t>Georgia
                                                v
                                                Uruguay</t>
  </si>
  <si>
    <t>Kumagaya Rugby Stadium, Saitama Prefecture, Kumagaya City</t>
  </si>
  <si>
    <t>Sunday
                29
                September</t>
  </si>
  <si>
    <t>1566925938-244</t>
  </si>
  <si>
    <t>New Zealand
                                                v
                                                South Africa</t>
  </si>
  <si>
    <t>1566925938-268</t>
  </si>
  <si>
    <t>France
                                                v
                                                Tonga</t>
  </si>
  <si>
    <t>1566925938-270</t>
  </si>
  <si>
    <t>Argentina
                                                v
                                                USA</t>
  </si>
  <si>
    <t>Wednesday
                09
                October</t>
  </si>
  <si>
    <t>1566925938-276</t>
  </si>
  <si>
    <t>Ireland
                                                v
                                                Samoa</t>
  </si>
  <si>
    <t>Pool A</t>
  </si>
  <si>
    <t>1566925938-258</t>
  </si>
  <si>
    <t>Scotland
                                                v
                                                Samoa</t>
  </si>
  <si>
    <t>Monday
                30
                September</t>
  </si>
  <si>
    <t>1566925938-245</t>
  </si>
  <si>
    <t>Italy
                                                v
                                                Namibia</t>
  </si>
  <si>
    <t>1566925938-275</t>
  </si>
  <si>
    <t>England
                                                v
                                                France</t>
  </si>
  <si>
    <t>1566925938-260</t>
  </si>
  <si>
    <t>New Zealand
                                                v
                                                Canada</t>
  </si>
  <si>
    <t>Wednesday
                02
                October</t>
  </si>
  <si>
    <t>1566925938-264</t>
  </si>
  <si>
    <t>Australia
                                                v
                                                Uruguay</t>
  </si>
  <si>
    <t>1566925938-246</t>
  </si>
  <si>
    <t>Ireland
                                                v
                                                Scotland</t>
  </si>
  <si>
    <t>1566925938-286</t>
  </si>
  <si>
    <t>Winner Quarter-Final 3
                                                v
                                                Winner Quarter-Final 4</t>
  </si>
  <si>
    <t>Sunday
                27
                October</t>
  </si>
  <si>
    <t>1566925938-266</t>
  </si>
  <si>
    <t>Japan
                                                v
                                                Samoa</t>
  </si>
  <si>
    <t>1566925938-257</t>
  </si>
  <si>
    <t>Australia
                                                v
                                                Wales</t>
  </si>
  <si>
    <t>1566925938-284</t>
  </si>
  <si>
    <t>Winner Pool A
                                                v
                                                Runner Up Pool B</t>
  </si>
  <si>
    <t>Sunday
                20
                October</t>
  </si>
  <si>
    <t>1566925938-283</t>
  </si>
  <si>
    <t>Winner Pool D
                                                v
                                                Runner Up Pool C</t>
  </si>
  <si>
    <t>1566925938-287</t>
  </si>
  <si>
    <t>Loser Semi-Final 1
                                                v
                                                Loser Semi-Final 2</t>
  </si>
  <si>
    <t>Friday
                01
                November</t>
  </si>
  <si>
    <t>Bronze Final</t>
  </si>
  <si>
    <t>1566925938-278</t>
  </si>
  <si>
    <t>USA
                                                v
                                                Tonga</t>
  </si>
  <si>
    <t>1566925938-248</t>
  </si>
  <si>
    <t>Wales
                                                v
                                                Georgia</t>
  </si>
  <si>
    <t>Monday
                23
                September</t>
  </si>
  <si>
    <t>1566925938-280</t>
  </si>
  <si>
    <t>Japan
                                                v
                                                Scotland</t>
  </si>
  <si>
    <t>1566925938-262</t>
  </si>
  <si>
    <t>Ireland
                                                v
                                                Russia</t>
  </si>
  <si>
    <t>1566925938-241</t>
  </si>
  <si>
    <t>Japan
                                                v
                                                Russia</t>
  </si>
  <si>
    <t>Friday
                20
                September</t>
  </si>
  <si>
    <t>1566925938-259</t>
  </si>
  <si>
    <t>France
                                                v
                                                USA</t>
  </si>
  <si>
    <t>1566925938-254</t>
  </si>
  <si>
    <t>Japan
                                                v
                                                Ireland</t>
  </si>
  <si>
    <t>1566925938-271</t>
  </si>
  <si>
    <t>Scotland
                                                v
                                                Russia</t>
  </si>
  <si>
    <t>1566925938-249</t>
  </si>
  <si>
    <t>Russia
                                                v
                                                Samoa</t>
  </si>
  <si>
    <t>Tuesday
                24
                September</t>
  </si>
  <si>
    <t>1566925938-273</t>
  </si>
  <si>
    <t>Australia
                                                v
                                                Georgia</t>
  </si>
  <si>
    <t>Friday
                11
                October</t>
  </si>
  <si>
    <t>1566925938-272</t>
  </si>
  <si>
    <t>Wales
                                                v
                                                Fiji</t>
  </si>
  <si>
    <t>Summary</t>
  </si>
  <si>
    <t>Full Date</t>
  </si>
  <si>
    <t>Location Name</t>
  </si>
  <si>
    <t>Grouping</t>
  </si>
  <si>
    <t>DTSTART</t>
  </si>
  <si>
    <t>Slug</t>
  </si>
  <si>
    <t>Match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</si>
</sst>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Thh:mm:ss\Z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0" fontId="16" fillId="0" borderId="0" xfId="0" applyFont="1"/>
    <xf numFmtId="168" fontId="16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sqref="A1:XFD1048576"/>
    </sheetView>
  </sheetViews>
  <sheetFormatPr baseColWidth="10" defaultColWidth="3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3" x14ac:dyDescent="0.2">
      <c r="A2" t="s">
        <v>133</v>
      </c>
      <c r="B2" t="s">
        <v>8</v>
      </c>
      <c r="C2" s="1" t="s">
        <v>134</v>
      </c>
      <c r="D2" t="s">
        <v>20</v>
      </c>
      <c r="E2" s="1" t="s">
        <v>135</v>
      </c>
      <c r="F2" s="2">
        <v>0.48958333333333331</v>
      </c>
      <c r="G2" t="s">
        <v>93</v>
      </c>
    </row>
    <row r="3" spans="1:7" ht="153" x14ac:dyDescent="0.2">
      <c r="A3" t="s">
        <v>62</v>
      </c>
      <c r="B3" t="s">
        <v>8</v>
      </c>
      <c r="C3" s="1" t="s">
        <v>63</v>
      </c>
      <c r="D3" t="s">
        <v>27</v>
      </c>
      <c r="E3" s="1" t="s">
        <v>64</v>
      </c>
      <c r="F3" s="2">
        <v>0.23958333333333334</v>
      </c>
      <c r="G3" t="s">
        <v>55</v>
      </c>
    </row>
    <row r="4" spans="1:7" ht="153" x14ac:dyDescent="0.2">
      <c r="A4" t="s">
        <v>71</v>
      </c>
      <c r="B4" t="s">
        <v>8</v>
      </c>
      <c r="C4" s="1" t="s">
        <v>72</v>
      </c>
      <c r="D4" t="s">
        <v>20</v>
      </c>
      <c r="E4" s="1" t="s">
        <v>64</v>
      </c>
      <c r="F4" s="2">
        <v>0.34375</v>
      </c>
      <c r="G4" t="s">
        <v>12</v>
      </c>
    </row>
    <row r="5" spans="1:7" ht="153" x14ac:dyDescent="0.2">
      <c r="A5" t="s">
        <v>84</v>
      </c>
      <c r="B5" t="s">
        <v>8</v>
      </c>
      <c r="C5" s="1" t="s">
        <v>85</v>
      </c>
      <c r="D5" t="s">
        <v>45</v>
      </c>
      <c r="E5" s="1" t="s">
        <v>64</v>
      </c>
      <c r="F5" s="2">
        <v>0.44791666666666669</v>
      </c>
      <c r="G5" t="s">
        <v>24</v>
      </c>
    </row>
    <row r="6" spans="1:7" ht="153" x14ac:dyDescent="0.2">
      <c r="A6" t="s">
        <v>97</v>
      </c>
      <c r="B6" t="s">
        <v>8</v>
      </c>
      <c r="C6" s="1" t="s">
        <v>98</v>
      </c>
      <c r="D6" t="s">
        <v>31</v>
      </c>
      <c r="E6" s="1" t="s">
        <v>28</v>
      </c>
      <c r="F6" s="2">
        <v>0.26041666666666669</v>
      </c>
      <c r="G6" t="s">
        <v>24</v>
      </c>
    </row>
    <row r="7" spans="1:7" ht="153" x14ac:dyDescent="0.2">
      <c r="A7" t="s">
        <v>106</v>
      </c>
      <c r="B7" t="s">
        <v>8</v>
      </c>
      <c r="C7" s="1" t="s">
        <v>107</v>
      </c>
      <c r="D7" t="s">
        <v>45</v>
      </c>
      <c r="E7" s="1" t="s">
        <v>28</v>
      </c>
      <c r="F7" s="2">
        <v>0.36458333333333331</v>
      </c>
      <c r="G7" t="s">
        <v>93</v>
      </c>
    </row>
    <row r="8" spans="1:7" ht="153" x14ac:dyDescent="0.2">
      <c r="A8" t="s">
        <v>25</v>
      </c>
      <c r="B8" t="s">
        <v>8</v>
      </c>
      <c r="C8" s="1" t="s">
        <v>26</v>
      </c>
      <c r="D8" t="s">
        <v>27</v>
      </c>
      <c r="E8" s="1" t="s">
        <v>28</v>
      </c>
      <c r="F8" s="2">
        <v>0.46875</v>
      </c>
      <c r="G8" t="s">
        <v>12</v>
      </c>
    </row>
    <row r="9" spans="1:7" ht="153" x14ac:dyDescent="0.2">
      <c r="A9" t="s">
        <v>126</v>
      </c>
      <c r="B9" t="s">
        <v>8</v>
      </c>
      <c r="C9" s="1" t="s">
        <v>127</v>
      </c>
      <c r="D9" t="s">
        <v>35</v>
      </c>
      <c r="E9" s="1" t="s">
        <v>128</v>
      </c>
      <c r="F9" s="2">
        <v>0.46875</v>
      </c>
      <c r="G9" t="s">
        <v>55</v>
      </c>
    </row>
    <row r="10" spans="1:7" ht="153" x14ac:dyDescent="0.2">
      <c r="A10" t="s">
        <v>142</v>
      </c>
      <c r="B10" t="s">
        <v>8</v>
      </c>
      <c r="C10" s="1" t="s">
        <v>143</v>
      </c>
      <c r="D10" t="s">
        <v>82</v>
      </c>
      <c r="E10" s="1" t="s">
        <v>144</v>
      </c>
      <c r="F10" s="2">
        <v>0.46875</v>
      </c>
      <c r="G10" t="s">
        <v>93</v>
      </c>
    </row>
    <row r="11" spans="1:7" ht="153" x14ac:dyDescent="0.2">
      <c r="A11" t="s">
        <v>59</v>
      </c>
      <c r="B11" t="s">
        <v>8</v>
      </c>
      <c r="C11" s="1" t="s">
        <v>60</v>
      </c>
      <c r="D11" t="s">
        <v>50</v>
      </c>
      <c r="E11" s="1" t="s">
        <v>61</v>
      </c>
      <c r="F11" s="2">
        <v>0.26041666666666669</v>
      </c>
      <c r="G11" t="s">
        <v>55</v>
      </c>
    </row>
    <row r="12" spans="1:7" ht="153" x14ac:dyDescent="0.2">
      <c r="A12" t="s">
        <v>21</v>
      </c>
      <c r="B12" t="s">
        <v>8</v>
      </c>
      <c r="C12" s="1" t="s">
        <v>22</v>
      </c>
      <c r="D12" t="s">
        <v>23</v>
      </c>
      <c r="E12" s="1" t="s">
        <v>11</v>
      </c>
      <c r="F12" s="2">
        <v>0.36458333333333331</v>
      </c>
      <c r="G12" t="s">
        <v>24</v>
      </c>
    </row>
    <row r="13" spans="1:7" ht="153" x14ac:dyDescent="0.2">
      <c r="A13" t="s">
        <v>7</v>
      </c>
      <c r="B13" t="s">
        <v>8</v>
      </c>
      <c r="C13" s="1" t="s">
        <v>9</v>
      </c>
      <c r="D13" t="s">
        <v>10</v>
      </c>
      <c r="E13" s="1" t="s">
        <v>11</v>
      </c>
      <c r="F13" s="2">
        <v>0.48958333333333331</v>
      </c>
      <c r="G13" t="s">
        <v>12</v>
      </c>
    </row>
    <row r="14" spans="1:7" ht="153" x14ac:dyDescent="0.2">
      <c r="A14" t="s">
        <v>29</v>
      </c>
      <c r="B14" t="s">
        <v>8</v>
      </c>
      <c r="C14" s="1" t="s">
        <v>30</v>
      </c>
      <c r="D14" t="s">
        <v>31</v>
      </c>
      <c r="E14" s="1" t="s">
        <v>32</v>
      </c>
      <c r="F14" s="2">
        <v>0.23958333333333334</v>
      </c>
      <c r="G14" t="s">
        <v>12</v>
      </c>
    </row>
    <row r="15" spans="1:7" ht="153" x14ac:dyDescent="0.2">
      <c r="A15" t="s">
        <v>138</v>
      </c>
      <c r="B15" t="s">
        <v>8</v>
      </c>
      <c r="C15" s="1" t="s">
        <v>139</v>
      </c>
      <c r="D15" t="s">
        <v>41</v>
      </c>
      <c r="E15" s="1" t="s">
        <v>32</v>
      </c>
      <c r="F15" s="2">
        <v>0.34375</v>
      </c>
      <c r="G15" t="s">
        <v>93</v>
      </c>
    </row>
    <row r="16" spans="1:7" ht="153" x14ac:dyDescent="0.2">
      <c r="A16" t="s">
        <v>33</v>
      </c>
      <c r="B16" t="s">
        <v>8</v>
      </c>
      <c r="C16" s="1" t="s">
        <v>34</v>
      </c>
      <c r="D16" t="s">
        <v>35</v>
      </c>
      <c r="E16" s="1" t="s">
        <v>32</v>
      </c>
      <c r="F16" s="2">
        <v>0.44791666666666669</v>
      </c>
      <c r="G16" t="s">
        <v>24</v>
      </c>
    </row>
    <row r="17" spans="1:7" ht="153" x14ac:dyDescent="0.2">
      <c r="A17" t="s">
        <v>80</v>
      </c>
      <c r="B17" t="s">
        <v>8</v>
      </c>
      <c r="C17" s="1" t="s">
        <v>81</v>
      </c>
      <c r="D17" t="s">
        <v>82</v>
      </c>
      <c r="E17" s="1" t="s">
        <v>83</v>
      </c>
      <c r="F17" s="2">
        <v>0.26041666666666669</v>
      </c>
      <c r="G17" t="s">
        <v>55</v>
      </c>
    </row>
    <row r="18" spans="1:7" ht="153" x14ac:dyDescent="0.2">
      <c r="A18" t="s">
        <v>113</v>
      </c>
      <c r="B18" t="s">
        <v>8</v>
      </c>
      <c r="C18" s="1" t="s">
        <v>114</v>
      </c>
      <c r="D18" t="s">
        <v>20</v>
      </c>
      <c r="E18" s="1" t="s">
        <v>83</v>
      </c>
      <c r="F18" s="2">
        <v>0.36458333333333331</v>
      </c>
      <c r="G18" t="s">
        <v>55</v>
      </c>
    </row>
    <row r="19" spans="1:7" ht="153" x14ac:dyDescent="0.2">
      <c r="A19" t="s">
        <v>94</v>
      </c>
      <c r="B19" t="s">
        <v>8</v>
      </c>
      <c r="C19" s="1" t="s">
        <v>95</v>
      </c>
      <c r="D19" t="s">
        <v>10</v>
      </c>
      <c r="E19" s="1" t="s">
        <v>96</v>
      </c>
      <c r="F19" s="2">
        <v>0.46875</v>
      </c>
      <c r="G19" t="s">
        <v>93</v>
      </c>
    </row>
    <row r="20" spans="1:7" ht="153" x14ac:dyDescent="0.2">
      <c r="A20" t="s">
        <v>136</v>
      </c>
      <c r="B20" t="s">
        <v>8</v>
      </c>
      <c r="C20" s="1" t="s">
        <v>137</v>
      </c>
      <c r="D20" t="s">
        <v>23</v>
      </c>
      <c r="E20" s="1" t="s">
        <v>103</v>
      </c>
      <c r="F20" s="2">
        <v>0.36458333333333331</v>
      </c>
      <c r="G20" t="s">
        <v>12</v>
      </c>
    </row>
    <row r="21" spans="1:7" ht="153" x14ac:dyDescent="0.2">
      <c r="A21" t="s">
        <v>101</v>
      </c>
      <c r="B21" t="s">
        <v>8</v>
      </c>
      <c r="C21" s="1" t="s">
        <v>102</v>
      </c>
      <c r="D21" t="s">
        <v>15</v>
      </c>
      <c r="E21" s="1" t="s">
        <v>103</v>
      </c>
      <c r="F21" s="2">
        <v>0.46875</v>
      </c>
      <c r="G21" t="s">
        <v>24</v>
      </c>
    </row>
    <row r="22" spans="1:7" ht="153" x14ac:dyDescent="0.2">
      <c r="A22" t="s">
        <v>52</v>
      </c>
      <c r="B22" t="s">
        <v>8</v>
      </c>
      <c r="C22" s="1" t="s">
        <v>53</v>
      </c>
      <c r="D22" t="s">
        <v>31</v>
      </c>
      <c r="E22" s="1" t="s">
        <v>54</v>
      </c>
      <c r="F22" s="2">
        <v>0.26041666666666669</v>
      </c>
      <c r="G22" t="s">
        <v>55</v>
      </c>
    </row>
    <row r="23" spans="1:7" ht="153" x14ac:dyDescent="0.2">
      <c r="A23" t="s">
        <v>131</v>
      </c>
      <c r="B23" t="s">
        <v>8</v>
      </c>
      <c r="C23" s="1" t="s">
        <v>132</v>
      </c>
      <c r="D23" t="s">
        <v>10</v>
      </c>
      <c r="E23" s="1" t="s">
        <v>54</v>
      </c>
      <c r="F23" s="2">
        <v>0.46875</v>
      </c>
      <c r="G23" t="s">
        <v>93</v>
      </c>
    </row>
    <row r="24" spans="1:7" ht="153" x14ac:dyDescent="0.2">
      <c r="A24" t="s">
        <v>39</v>
      </c>
      <c r="B24" t="s">
        <v>8</v>
      </c>
      <c r="C24" s="1" t="s">
        <v>40</v>
      </c>
      <c r="D24" t="s">
        <v>41</v>
      </c>
      <c r="E24" s="1" t="s">
        <v>42</v>
      </c>
      <c r="F24" s="2">
        <v>0.44791666666666669</v>
      </c>
      <c r="G24" t="s">
        <v>24</v>
      </c>
    </row>
    <row r="25" spans="1:7" ht="153" x14ac:dyDescent="0.2">
      <c r="A25" t="s">
        <v>104</v>
      </c>
      <c r="B25" t="s">
        <v>8</v>
      </c>
      <c r="C25" s="1" t="s">
        <v>105</v>
      </c>
      <c r="D25" t="s">
        <v>15</v>
      </c>
      <c r="E25" s="1" t="s">
        <v>70</v>
      </c>
      <c r="F25" s="2">
        <v>0.26041666666666669</v>
      </c>
      <c r="G25" t="s">
        <v>55</v>
      </c>
    </row>
    <row r="26" spans="1:7" ht="153" x14ac:dyDescent="0.2">
      <c r="A26" t="s">
        <v>68</v>
      </c>
      <c r="B26" t="s">
        <v>8</v>
      </c>
      <c r="C26" s="1" t="s">
        <v>69</v>
      </c>
      <c r="D26" t="s">
        <v>20</v>
      </c>
      <c r="E26" s="1" t="s">
        <v>70</v>
      </c>
      <c r="F26" s="2">
        <v>0.375</v>
      </c>
      <c r="G26" t="s">
        <v>12</v>
      </c>
    </row>
    <row r="27" spans="1:7" ht="153" x14ac:dyDescent="0.2">
      <c r="A27" t="s">
        <v>111</v>
      </c>
      <c r="B27" t="s">
        <v>8</v>
      </c>
      <c r="C27" s="1" t="s">
        <v>112</v>
      </c>
      <c r="D27" t="s">
        <v>35</v>
      </c>
      <c r="E27" s="1" t="s">
        <v>70</v>
      </c>
      <c r="F27" s="2">
        <v>0.47916666666666669</v>
      </c>
      <c r="G27" t="s">
        <v>93</v>
      </c>
    </row>
    <row r="28" spans="1:7" ht="153" x14ac:dyDescent="0.2">
      <c r="A28" t="s">
        <v>65</v>
      </c>
      <c r="B28" t="s">
        <v>8</v>
      </c>
      <c r="C28" s="1" t="s">
        <v>66</v>
      </c>
      <c r="D28" t="s">
        <v>20</v>
      </c>
      <c r="E28" s="1" t="s">
        <v>67</v>
      </c>
      <c r="F28" s="2">
        <v>0.23958333333333334</v>
      </c>
      <c r="G28" t="s">
        <v>24</v>
      </c>
    </row>
    <row r="29" spans="1:7" ht="153" x14ac:dyDescent="0.2">
      <c r="A29" t="s">
        <v>86</v>
      </c>
      <c r="B29" t="s">
        <v>8</v>
      </c>
      <c r="C29" s="1" t="s">
        <v>87</v>
      </c>
      <c r="D29" t="s">
        <v>79</v>
      </c>
      <c r="E29" s="1" t="s">
        <v>67</v>
      </c>
      <c r="F29" s="2">
        <v>0.36458333333333331</v>
      </c>
      <c r="G29" t="s">
        <v>12</v>
      </c>
    </row>
    <row r="30" spans="1:7" ht="153" x14ac:dyDescent="0.2">
      <c r="A30" t="s">
        <v>56</v>
      </c>
      <c r="B30" t="s">
        <v>8</v>
      </c>
      <c r="C30" s="1" t="s">
        <v>57</v>
      </c>
      <c r="D30" t="s">
        <v>10</v>
      </c>
      <c r="E30" s="1" t="s">
        <v>58</v>
      </c>
      <c r="F30" s="2">
        <v>0.46875</v>
      </c>
      <c r="G30" t="s">
        <v>24</v>
      </c>
    </row>
    <row r="31" spans="1:7" ht="153" x14ac:dyDescent="0.2">
      <c r="A31" t="s">
        <v>88</v>
      </c>
      <c r="B31" t="s">
        <v>8</v>
      </c>
      <c r="C31" s="1" t="s">
        <v>89</v>
      </c>
      <c r="D31" t="s">
        <v>82</v>
      </c>
      <c r="E31" s="1" t="s">
        <v>90</v>
      </c>
      <c r="F31" s="2">
        <v>0.23958333333333334</v>
      </c>
      <c r="G31" t="s">
        <v>12</v>
      </c>
    </row>
    <row r="32" spans="1:7" ht="153" x14ac:dyDescent="0.2">
      <c r="A32" t="s">
        <v>140</v>
      </c>
      <c r="B32" t="s">
        <v>8</v>
      </c>
      <c r="C32" s="1" t="s">
        <v>141</v>
      </c>
      <c r="D32" t="s">
        <v>41</v>
      </c>
      <c r="E32" s="1" t="s">
        <v>90</v>
      </c>
      <c r="F32" s="2">
        <v>0.34375</v>
      </c>
      <c r="G32" t="s">
        <v>93</v>
      </c>
    </row>
    <row r="33" spans="1:7" ht="153" x14ac:dyDescent="0.2">
      <c r="A33" t="s">
        <v>148</v>
      </c>
      <c r="B33" t="s">
        <v>8</v>
      </c>
      <c r="C33" s="1" t="s">
        <v>149</v>
      </c>
      <c r="D33" t="s">
        <v>15</v>
      </c>
      <c r="E33" s="1" t="s">
        <v>90</v>
      </c>
      <c r="F33" s="2">
        <v>0.44791666666666669</v>
      </c>
      <c r="G33" t="s">
        <v>55</v>
      </c>
    </row>
    <row r="34" spans="1:7" ht="153" x14ac:dyDescent="0.2">
      <c r="A34" t="s">
        <v>145</v>
      </c>
      <c r="B34" t="s">
        <v>8</v>
      </c>
      <c r="C34" s="1" t="s">
        <v>146</v>
      </c>
      <c r="D34" t="s">
        <v>41</v>
      </c>
      <c r="E34" s="1" t="s">
        <v>147</v>
      </c>
      <c r="F34" s="2">
        <v>0.46875</v>
      </c>
      <c r="G34" t="s">
        <v>55</v>
      </c>
    </row>
    <row r="35" spans="1:7" ht="153" x14ac:dyDescent="0.2">
      <c r="A35" t="s">
        <v>36</v>
      </c>
      <c r="B35" t="s">
        <v>8</v>
      </c>
      <c r="C35" s="1" t="s">
        <v>37</v>
      </c>
      <c r="D35" t="s">
        <v>35</v>
      </c>
      <c r="E35" s="1" t="s">
        <v>38</v>
      </c>
      <c r="F35" s="2">
        <v>0.23958333333333334</v>
      </c>
      <c r="G35" t="s">
        <v>24</v>
      </c>
    </row>
    <row r="36" spans="1:7" ht="153" x14ac:dyDescent="0.2">
      <c r="A36" t="s">
        <v>99</v>
      </c>
      <c r="B36" t="s">
        <v>8</v>
      </c>
      <c r="C36" s="1" t="s">
        <v>100</v>
      </c>
      <c r="D36" t="s">
        <v>45</v>
      </c>
      <c r="E36" s="1" t="s">
        <v>38</v>
      </c>
      <c r="F36" s="2">
        <v>0.38541666666666669</v>
      </c>
      <c r="G36" t="s">
        <v>12</v>
      </c>
    </row>
    <row r="37" spans="1:7" ht="153" x14ac:dyDescent="0.2">
      <c r="A37" t="s">
        <v>91</v>
      </c>
      <c r="B37" t="s">
        <v>8</v>
      </c>
      <c r="C37" s="1" t="s">
        <v>92</v>
      </c>
      <c r="D37" t="s">
        <v>23</v>
      </c>
      <c r="E37" s="1" t="s">
        <v>38</v>
      </c>
      <c r="F37" s="2">
        <v>0.48958333333333331</v>
      </c>
      <c r="G37" t="s">
        <v>93</v>
      </c>
    </row>
    <row r="38" spans="1:7" ht="153" x14ac:dyDescent="0.2">
      <c r="A38" t="s">
        <v>48</v>
      </c>
      <c r="B38" t="s">
        <v>8</v>
      </c>
      <c r="C38" s="1" t="s">
        <v>49</v>
      </c>
      <c r="D38" t="s">
        <v>50</v>
      </c>
      <c r="E38" s="1" t="s">
        <v>51</v>
      </c>
      <c r="F38" s="2">
        <v>0.17708333333333334</v>
      </c>
      <c r="G38" t="s">
        <v>24</v>
      </c>
    </row>
    <row r="39" spans="1:7" ht="153" x14ac:dyDescent="0.2">
      <c r="A39" t="s">
        <v>124</v>
      </c>
      <c r="B39" t="s">
        <v>8</v>
      </c>
      <c r="C39" s="1" t="s">
        <v>125</v>
      </c>
      <c r="D39" t="s">
        <v>31</v>
      </c>
      <c r="E39" s="1" t="s">
        <v>51</v>
      </c>
      <c r="F39" s="2">
        <v>0.28125</v>
      </c>
      <c r="G39" t="s">
        <v>12</v>
      </c>
    </row>
    <row r="40" spans="1:7" ht="153" x14ac:dyDescent="0.2">
      <c r="A40" t="s">
        <v>77</v>
      </c>
      <c r="B40" t="s">
        <v>8</v>
      </c>
      <c r="C40" s="1" t="s">
        <v>78</v>
      </c>
      <c r="D40" t="s">
        <v>79</v>
      </c>
      <c r="E40" s="1" t="s">
        <v>51</v>
      </c>
      <c r="F40" s="2">
        <v>0.38541666666666669</v>
      </c>
      <c r="G40" t="s">
        <v>55</v>
      </c>
    </row>
    <row r="41" spans="1:7" ht="153" x14ac:dyDescent="0.2">
      <c r="A41" t="s">
        <v>129</v>
      </c>
      <c r="B41" t="s">
        <v>8</v>
      </c>
      <c r="C41" s="1" t="s">
        <v>130</v>
      </c>
      <c r="D41" t="s">
        <v>45</v>
      </c>
      <c r="E41" s="1" t="s">
        <v>51</v>
      </c>
      <c r="F41" s="2">
        <v>0.48958333333333331</v>
      </c>
      <c r="G41" t="s">
        <v>93</v>
      </c>
    </row>
    <row r="42" spans="1:7" ht="153" x14ac:dyDescent="0.2">
      <c r="A42" t="s">
        <v>13</v>
      </c>
      <c r="B42" t="s">
        <v>8</v>
      </c>
      <c r="C42" s="1" t="s">
        <v>14</v>
      </c>
      <c r="D42" t="s">
        <v>15</v>
      </c>
      <c r="E42" s="1" t="s">
        <v>16</v>
      </c>
      <c r="F42" s="2">
        <v>0.34375</v>
      </c>
      <c r="G42" t="s">
        <v>17</v>
      </c>
    </row>
    <row r="43" spans="1:7" ht="153" x14ac:dyDescent="0.2">
      <c r="A43" t="s">
        <v>18</v>
      </c>
      <c r="B43" t="s">
        <v>8</v>
      </c>
      <c r="C43" s="1" t="s">
        <v>19</v>
      </c>
      <c r="D43" t="s">
        <v>20</v>
      </c>
      <c r="E43" s="1" t="s">
        <v>16</v>
      </c>
      <c r="F43" s="2">
        <v>0.46875</v>
      </c>
      <c r="G43" t="s">
        <v>17</v>
      </c>
    </row>
    <row r="44" spans="1:7" ht="153" x14ac:dyDescent="0.2">
      <c r="A44" t="s">
        <v>118</v>
      </c>
      <c r="B44" t="s">
        <v>8</v>
      </c>
      <c r="C44" s="1" t="s">
        <v>119</v>
      </c>
      <c r="D44" t="s">
        <v>15</v>
      </c>
      <c r="E44" s="1" t="s">
        <v>117</v>
      </c>
      <c r="F44" s="2">
        <v>0.34375</v>
      </c>
      <c r="G44" t="s">
        <v>17</v>
      </c>
    </row>
    <row r="45" spans="1:7" ht="153" x14ac:dyDescent="0.2">
      <c r="A45" t="s">
        <v>115</v>
      </c>
      <c r="B45" t="s">
        <v>8</v>
      </c>
      <c r="C45" s="1" t="s">
        <v>116</v>
      </c>
      <c r="D45" t="s">
        <v>20</v>
      </c>
      <c r="E45" s="1" t="s">
        <v>117</v>
      </c>
      <c r="F45" s="2">
        <v>0.46875</v>
      </c>
      <c r="G45" t="s">
        <v>17</v>
      </c>
    </row>
    <row r="46" spans="1:7" ht="153" x14ac:dyDescent="0.2">
      <c r="A46" t="s">
        <v>73</v>
      </c>
      <c r="B46" t="s">
        <v>8</v>
      </c>
      <c r="C46" s="1" t="s">
        <v>74</v>
      </c>
      <c r="D46" t="s">
        <v>45</v>
      </c>
      <c r="E46" s="1" t="s">
        <v>75</v>
      </c>
      <c r="F46" s="2">
        <v>0.375</v>
      </c>
      <c r="G46" t="s">
        <v>76</v>
      </c>
    </row>
    <row r="47" spans="1:7" ht="153" x14ac:dyDescent="0.2">
      <c r="A47" t="s">
        <v>108</v>
      </c>
      <c r="B47" t="s">
        <v>8</v>
      </c>
      <c r="C47" s="1" t="s">
        <v>109</v>
      </c>
      <c r="D47" t="s">
        <v>45</v>
      </c>
      <c r="E47" s="1" t="s">
        <v>110</v>
      </c>
      <c r="F47" s="2">
        <v>0.375</v>
      </c>
      <c r="G47" t="s">
        <v>76</v>
      </c>
    </row>
    <row r="48" spans="1:7" ht="153" x14ac:dyDescent="0.2">
      <c r="A48" t="s">
        <v>120</v>
      </c>
      <c r="B48" t="s">
        <v>8</v>
      </c>
      <c r="C48" s="1" t="s">
        <v>121</v>
      </c>
      <c r="D48" t="s">
        <v>20</v>
      </c>
      <c r="E48" s="1" t="s">
        <v>122</v>
      </c>
      <c r="F48" s="2">
        <v>0.375</v>
      </c>
      <c r="G48" t="s">
        <v>123</v>
      </c>
    </row>
    <row r="49" spans="1:7" ht="153" x14ac:dyDescent="0.2">
      <c r="A49" t="s">
        <v>43</v>
      </c>
      <c r="B49" t="s">
        <v>8</v>
      </c>
      <c r="C49" s="1" t="s">
        <v>44</v>
      </c>
      <c r="D49" t="s">
        <v>45</v>
      </c>
      <c r="E49" s="1" t="s">
        <v>46</v>
      </c>
      <c r="F49" s="2">
        <v>0.375</v>
      </c>
      <c r="G49" t="s">
        <v>47</v>
      </c>
    </row>
  </sheetData>
  <autoFilter ref="A1:G1" xr:uid="{469D9978-3AD4-474B-B2F9-2C72064DB01D}"/>
  <sortState ref="A2:G49">
    <sortCondition ref="A2:A4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tabSelected="1" topLeftCell="A17" workbookViewId="0">
      <selection activeCell="E50" sqref="E50"/>
    </sheetView>
  </sheetViews>
  <sheetFormatPr baseColWidth="10" defaultRowHeight="16" x14ac:dyDescent="0.2"/>
  <cols>
    <col min="1" max="1" width="10.83203125" style="7"/>
    <col min="2" max="2" width="33.83203125" customWidth="1"/>
    <col min="3" max="3" width="31.83203125" customWidth="1"/>
    <col min="4" max="4" width="38.6640625" customWidth="1"/>
    <col min="5" max="5" width="23.83203125" style="5" customWidth="1"/>
    <col min="6" max="6" width="61" customWidth="1"/>
    <col min="7" max="7" width="25" customWidth="1"/>
  </cols>
  <sheetData>
    <row r="1" spans="1:7" s="3" customFormat="1" x14ac:dyDescent="0.2">
      <c r="A1" s="6" t="s">
        <v>156</v>
      </c>
      <c r="B1" s="3" t="s">
        <v>150</v>
      </c>
      <c r="C1" s="3" t="s">
        <v>155</v>
      </c>
      <c r="D1" s="3" t="s">
        <v>151</v>
      </c>
      <c r="E1" s="4" t="s">
        <v>154</v>
      </c>
      <c r="F1" s="3" t="s">
        <v>152</v>
      </c>
      <c r="G1" s="3" t="s">
        <v>153</v>
      </c>
    </row>
    <row r="2" spans="1:7" x14ac:dyDescent="0.2">
      <c r="A2" s="7">
        <v>1</v>
      </c>
      <c r="B2" t="str">
        <f>TRIM(CLEAN('rwc19'!C2))</f>
        <v>Japan v Russia</v>
      </c>
      <c r="C2" t="str">
        <f>LOWER(SUBSTITUTE(SUBSTITUTE(B2," v", "")," ","-"))</f>
        <v>japan-russia</v>
      </c>
      <c r="D2" t="str">
        <f>CONCATENATE(TRIM(CLEAN('rwc19'!E2))," 2019 ",TEXT('rwc19'!F2,"hh:mm:ss"))</f>
        <v>Friday 20 September 2019 11:45:00</v>
      </c>
      <c r="E2" s="5">
        <v>43728.489583333336</v>
      </c>
      <c r="F2" t="str">
        <f>TRIM('rwc19'!D2)</f>
        <v>Tokyo Stadium, Tokyo</v>
      </c>
      <c r="G2" t="str">
        <f>TRIM('rwc19'!G2)</f>
        <v>Pool A</v>
      </c>
    </row>
    <row r="3" spans="1:7" x14ac:dyDescent="0.2">
      <c r="A3" s="7">
        <v>2</v>
      </c>
      <c r="B3" t="str">
        <f>TRIM(CLEAN('rwc19'!C3))</f>
        <v>Australia v Fiji</v>
      </c>
      <c r="C3" t="str">
        <f t="shared" ref="C3:C49" si="0">LOWER(SUBSTITUTE(SUBSTITUTE(B3," v", "")," ","-"))</f>
        <v>australia-fiji</v>
      </c>
      <c r="D3" t="str">
        <f>CONCATENATE(TRIM(CLEAN('rwc19'!E3))," 2019 ",TEXT('rwc19'!F3,"hh:mm:ss"))</f>
        <v>Saturday 21 September 2019 05:45:00</v>
      </c>
      <c r="E3" s="5">
        <v>43729.239583333336</v>
      </c>
      <c r="F3" t="str">
        <f>TRIM('rwc19'!D3)</f>
        <v>Sapporo Dome, Sapporo</v>
      </c>
      <c r="G3" t="str">
        <f>TRIM('rwc19'!G3)</f>
        <v>Pool D</v>
      </c>
    </row>
    <row r="4" spans="1:7" x14ac:dyDescent="0.2">
      <c r="A4" s="7">
        <v>3</v>
      </c>
      <c r="B4" t="str">
        <f>TRIM(CLEAN('rwc19'!C4))</f>
        <v>France v Argentina</v>
      </c>
      <c r="C4" t="str">
        <f t="shared" si="0"/>
        <v>france-argentina</v>
      </c>
      <c r="D4" t="str">
        <f>CONCATENATE(TRIM(CLEAN('rwc19'!E4))," 2019 ",TEXT('rwc19'!F4,"hh:mm:ss"))</f>
        <v>Saturday 21 September 2019 08:15:00</v>
      </c>
      <c r="E4" s="5">
        <v>43729.34375</v>
      </c>
      <c r="F4" t="str">
        <f>TRIM('rwc19'!D4)</f>
        <v>Tokyo Stadium, Tokyo</v>
      </c>
      <c r="G4" t="str">
        <f>TRIM('rwc19'!G4)</f>
        <v>Pool C</v>
      </c>
    </row>
    <row r="5" spans="1:7" x14ac:dyDescent="0.2">
      <c r="A5" s="7">
        <v>4</v>
      </c>
      <c r="B5" t="str">
        <f>TRIM(CLEAN('rwc19'!C5))</f>
        <v>New Zealand v South Africa</v>
      </c>
      <c r="C5" t="str">
        <f t="shared" si="0"/>
        <v>new-zealand-south-africa</v>
      </c>
      <c r="D5" t="str">
        <f>CONCATENATE(TRIM(CLEAN('rwc19'!E5))," 2019 ",TEXT('rwc19'!F5,"hh:mm:ss"))</f>
        <v>Saturday 21 September 2019 10:45:00</v>
      </c>
      <c r="E5" s="5">
        <v>43729.447916666664</v>
      </c>
      <c r="F5" t="str">
        <f>TRIM('rwc19'!D5)</f>
        <v>International Stadium Yokohama, Kanagawa Prefecture, Yokohama City</v>
      </c>
      <c r="G5" t="str">
        <f>TRIM('rwc19'!G5)</f>
        <v>Pool B</v>
      </c>
    </row>
    <row r="6" spans="1:7" x14ac:dyDescent="0.2">
      <c r="A6" s="7">
        <v>5</v>
      </c>
      <c r="B6" t="str">
        <f>TRIM(CLEAN('rwc19'!C6))</f>
        <v>Italy v Namibia</v>
      </c>
      <c r="C6" t="str">
        <f t="shared" si="0"/>
        <v>italy-namibia</v>
      </c>
      <c r="D6" t="str">
        <f>CONCATENATE(TRIM(CLEAN('rwc19'!E6))," 2019 ",TEXT('rwc19'!F6,"hh:mm:ss"))</f>
        <v>Sunday 22 September 2019 06:15:00</v>
      </c>
      <c r="E6" s="5">
        <v>43730.260416666664</v>
      </c>
      <c r="F6" t="str">
        <f>TRIM('rwc19'!D6)</f>
        <v>Hanazono Rugby Stadium, Osaka Prefecture, Higashiosaka City</v>
      </c>
      <c r="G6" t="str">
        <f>TRIM('rwc19'!G6)</f>
        <v>Pool B</v>
      </c>
    </row>
    <row r="7" spans="1:7" x14ac:dyDescent="0.2">
      <c r="A7" s="7">
        <v>6</v>
      </c>
      <c r="B7" t="str">
        <f>TRIM(CLEAN('rwc19'!C7))</f>
        <v>Ireland v Scotland</v>
      </c>
      <c r="C7" t="str">
        <f t="shared" si="0"/>
        <v>ireland-scotland</v>
      </c>
      <c r="D7" t="str">
        <f>CONCATENATE(TRIM(CLEAN('rwc19'!E7))," 2019 ",TEXT('rwc19'!F7,"hh:mm:ss"))</f>
        <v>Sunday 22 September 2019 08:45:00</v>
      </c>
      <c r="E7" s="5">
        <v>43730.364583333336</v>
      </c>
      <c r="F7" t="str">
        <f>TRIM('rwc19'!D7)</f>
        <v>International Stadium Yokohama, Kanagawa Prefecture, Yokohama City</v>
      </c>
      <c r="G7" t="str">
        <f>TRIM('rwc19'!G7)</f>
        <v>Pool A</v>
      </c>
    </row>
    <row r="8" spans="1:7" x14ac:dyDescent="0.2">
      <c r="A8" s="7">
        <v>7</v>
      </c>
      <c r="B8" t="str">
        <f>TRIM(CLEAN('rwc19'!C8))</f>
        <v>England v Tonga</v>
      </c>
      <c r="C8" t="str">
        <f t="shared" si="0"/>
        <v>england-tonga</v>
      </c>
      <c r="D8" t="str">
        <f>CONCATENATE(TRIM(CLEAN('rwc19'!E8))," 2019 ",TEXT('rwc19'!F8,"hh:mm:ss"))</f>
        <v>Sunday 22 September 2019 11:15:00</v>
      </c>
      <c r="E8" s="5">
        <v>43730.46875</v>
      </c>
      <c r="F8" t="str">
        <f>TRIM('rwc19'!D8)</f>
        <v>Sapporo Dome, Sapporo</v>
      </c>
      <c r="G8" t="str">
        <f>TRIM('rwc19'!G8)</f>
        <v>Pool C</v>
      </c>
    </row>
    <row r="9" spans="1:7" x14ac:dyDescent="0.2">
      <c r="A9" s="7">
        <v>8</v>
      </c>
      <c r="B9" t="str">
        <f>TRIM(CLEAN('rwc19'!C9))</f>
        <v>Wales v Georgia</v>
      </c>
      <c r="C9" t="str">
        <f t="shared" si="0"/>
        <v>wales-georgia</v>
      </c>
      <c r="D9" t="str">
        <f>CONCATENATE(TRIM(CLEAN('rwc19'!E9))," 2019 ",TEXT('rwc19'!F9,"hh:mm:ss"))</f>
        <v>Monday 23 September 2019 11:15:00</v>
      </c>
      <c r="E9" s="5">
        <v>43731.46875</v>
      </c>
      <c r="F9" t="str">
        <f>TRIM('rwc19'!D9)</f>
        <v>City of Toyota Stadium, Aichi Prefecture, Toyota City</v>
      </c>
      <c r="G9" t="str">
        <f>TRIM('rwc19'!G9)</f>
        <v>Pool D</v>
      </c>
    </row>
    <row r="10" spans="1:7" x14ac:dyDescent="0.2">
      <c r="A10" s="7">
        <v>9</v>
      </c>
      <c r="B10" t="str">
        <f>TRIM(CLEAN('rwc19'!C10))</f>
        <v>Russia v Samoa</v>
      </c>
      <c r="C10" t="str">
        <f t="shared" si="0"/>
        <v>russia-samoa</v>
      </c>
      <c r="D10" t="str">
        <f>CONCATENATE(TRIM(CLEAN('rwc19'!E10))," 2019 ",TEXT('rwc19'!F10,"hh:mm:ss"))</f>
        <v>Tuesday 24 September 2019 11:15:00</v>
      </c>
      <c r="E10" s="5">
        <v>43732.46875</v>
      </c>
      <c r="F10" t="str">
        <f>TRIM('rwc19'!D10)</f>
        <v>Kumagaya Rugby Stadium, Saitama Prefecture, Kumagaya City</v>
      </c>
      <c r="G10" t="str">
        <f>TRIM('rwc19'!G10)</f>
        <v>Pool A</v>
      </c>
    </row>
    <row r="11" spans="1:7" x14ac:dyDescent="0.2">
      <c r="A11" s="7">
        <v>10</v>
      </c>
      <c r="B11" t="str">
        <f>TRIM(CLEAN('rwc19'!C11))</f>
        <v>Fiji v Uruguay</v>
      </c>
      <c r="C11" t="str">
        <f t="shared" si="0"/>
        <v>fiji-uruguay</v>
      </c>
      <c r="D11" t="str">
        <f>CONCATENATE(TRIM(CLEAN('rwc19'!E11))," 2019 ",TEXT('rwc19'!F11,"hh:mm:ss"))</f>
        <v>Wednesday 25 September 2019 06:15:00</v>
      </c>
      <c r="E11" s="5">
        <v>43733.260416666664</v>
      </c>
      <c r="F11" t="str">
        <f>TRIM('rwc19'!D11)</f>
        <v>Kamaishi Recovery Memorial Stadium, Iwate Prefecture, Kamaishi City</v>
      </c>
      <c r="G11" t="str">
        <f>TRIM('rwc19'!G11)</f>
        <v>Pool D</v>
      </c>
    </row>
    <row r="12" spans="1:7" x14ac:dyDescent="0.2">
      <c r="A12" s="7">
        <v>11</v>
      </c>
      <c r="B12" t="str">
        <f>TRIM(CLEAN('rwc19'!C12))</f>
        <v>Italy v Canada</v>
      </c>
      <c r="C12" t="str">
        <f t="shared" si="0"/>
        <v>italy-canada</v>
      </c>
      <c r="D12" t="str">
        <f>CONCATENATE(TRIM(CLEAN('rwc19'!E12))," 2019 ",TEXT('rwc19'!F12,"hh:mm:ss"))</f>
        <v>Thursday 26 September 2019 08:45:00</v>
      </c>
      <c r="E12" s="5">
        <v>43734.364583333336</v>
      </c>
      <c r="F12" t="str">
        <f>TRIM('rwc19'!D12)</f>
        <v>Fukuoka Hakatanomori Stadium, Fukuoka Prefecture, Fukuoka City</v>
      </c>
      <c r="G12" t="str">
        <f>TRIM('rwc19'!G12)</f>
        <v>Pool B</v>
      </c>
    </row>
    <row r="13" spans="1:7" x14ac:dyDescent="0.2">
      <c r="A13" s="7">
        <v>12</v>
      </c>
      <c r="B13" t="str">
        <f>TRIM(CLEAN('rwc19'!C13))</f>
        <v>England v USA</v>
      </c>
      <c r="C13" t="str">
        <f t="shared" si="0"/>
        <v>england-usa</v>
      </c>
      <c r="D13" t="str">
        <f>CONCATENATE(TRIM(CLEAN('rwc19'!E13))," 2019 ",TEXT('rwc19'!F13,"hh:mm:ss"))</f>
        <v>Thursday 26 September 2019 11:45:00</v>
      </c>
      <c r="E13" s="5">
        <v>43734.489583333336</v>
      </c>
      <c r="F13" t="str">
        <f>TRIM('rwc19'!D13)</f>
        <v>Kobe Misaki Stadium, Kobe City</v>
      </c>
      <c r="G13" t="str">
        <f>TRIM('rwc19'!G13)</f>
        <v>Pool C</v>
      </c>
    </row>
    <row r="14" spans="1:7" x14ac:dyDescent="0.2">
      <c r="A14" s="7">
        <v>13</v>
      </c>
      <c r="B14" t="str">
        <f>TRIM(CLEAN('rwc19'!C14))</f>
        <v>Argentina v Tonga</v>
      </c>
      <c r="C14" t="str">
        <f t="shared" si="0"/>
        <v>argentina-tonga</v>
      </c>
      <c r="D14" t="str">
        <f>CONCATENATE(TRIM(CLEAN('rwc19'!E14))," 2019 ",TEXT('rwc19'!F14,"hh:mm:ss"))</f>
        <v>Saturday 28 September 2019 05:45:00</v>
      </c>
      <c r="E14" s="5">
        <v>43736.239583333336</v>
      </c>
      <c r="F14" t="str">
        <f>TRIM('rwc19'!D14)</f>
        <v>Hanazono Rugby Stadium, Osaka Prefecture, Higashiosaka City</v>
      </c>
      <c r="G14" t="str">
        <f>TRIM('rwc19'!G14)</f>
        <v>Pool C</v>
      </c>
    </row>
    <row r="15" spans="1:7" x14ac:dyDescent="0.2">
      <c r="A15" s="7">
        <v>14</v>
      </c>
      <c r="B15" t="str">
        <f>TRIM(CLEAN('rwc19'!C15))</f>
        <v>Japan v Ireland</v>
      </c>
      <c r="C15" t="str">
        <f t="shared" si="0"/>
        <v>japan-ireland</v>
      </c>
      <c r="D15" t="str">
        <f>CONCATENATE(TRIM(CLEAN('rwc19'!E15))," 2019 ",TEXT('rwc19'!F15,"hh:mm:ss"))</f>
        <v>Saturday 28 September 2019 08:15:00</v>
      </c>
      <c r="E15" s="5">
        <v>43736.34375</v>
      </c>
      <c r="F15" t="str">
        <f>TRIM('rwc19'!D15)</f>
        <v>Shizuoka Stadium Ecopa, Shizuoka Prefecture</v>
      </c>
      <c r="G15" t="str">
        <f>TRIM('rwc19'!G15)</f>
        <v>Pool A</v>
      </c>
    </row>
    <row r="16" spans="1:7" x14ac:dyDescent="0.2">
      <c r="A16" s="7">
        <v>15</v>
      </c>
      <c r="B16" t="str">
        <f>TRIM(CLEAN('rwc19'!C16))</f>
        <v>South Africa v Namibia</v>
      </c>
      <c r="C16" t="str">
        <f t="shared" si="0"/>
        <v>south-africa-namibia</v>
      </c>
      <c r="D16" t="str">
        <f>CONCATENATE(TRIM(CLEAN('rwc19'!E16))," 2019 ",TEXT('rwc19'!F16,"hh:mm:ss"))</f>
        <v>Saturday 28 September 2019 10:45:00</v>
      </c>
      <c r="E16" s="5">
        <v>43736.447916666664</v>
      </c>
      <c r="F16" t="str">
        <f>TRIM('rwc19'!D16)</f>
        <v>City of Toyota Stadium, Aichi Prefecture, Toyota City</v>
      </c>
      <c r="G16" t="str">
        <f>TRIM('rwc19'!G16)</f>
        <v>Pool B</v>
      </c>
    </row>
    <row r="17" spans="1:7" x14ac:dyDescent="0.2">
      <c r="A17" s="7">
        <v>16</v>
      </c>
      <c r="B17" t="str">
        <f>TRIM(CLEAN('rwc19'!C17))</f>
        <v>Georgia v Uruguay</v>
      </c>
      <c r="C17" t="str">
        <f t="shared" si="0"/>
        <v>georgia-uruguay</v>
      </c>
      <c r="D17" t="str">
        <f>CONCATENATE(TRIM(CLEAN('rwc19'!E17))," 2019 ",TEXT('rwc19'!F17,"hh:mm:ss"))</f>
        <v>Sunday 29 September 2019 06:15:00</v>
      </c>
      <c r="E17" s="5">
        <v>43737.260416666664</v>
      </c>
      <c r="F17" t="str">
        <f>TRIM('rwc19'!D17)</f>
        <v>Kumagaya Rugby Stadium, Saitama Prefecture, Kumagaya City</v>
      </c>
      <c r="G17" t="str">
        <f>TRIM('rwc19'!G17)</f>
        <v>Pool D</v>
      </c>
    </row>
    <row r="18" spans="1:7" x14ac:dyDescent="0.2">
      <c r="A18" s="7">
        <v>17</v>
      </c>
      <c r="B18" t="str">
        <f>TRIM(CLEAN('rwc19'!C18))</f>
        <v>Australia v Wales</v>
      </c>
      <c r="C18" t="str">
        <f t="shared" si="0"/>
        <v>australia-wales</v>
      </c>
      <c r="D18" t="str">
        <f>CONCATENATE(TRIM(CLEAN('rwc19'!E18))," 2019 ",TEXT('rwc19'!F18,"hh:mm:ss"))</f>
        <v>Sunday 29 September 2019 08:45:00</v>
      </c>
      <c r="E18" s="5">
        <v>43737.364583333336</v>
      </c>
      <c r="F18" t="str">
        <f>TRIM('rwc19'!D18)</f>
        <v>Tokyo Stadium, Tokyo</v>
      </c>
      <c r="G18" t="str">
        <f>TRIM('rwc19'!G18)</f>
        <v>Pool D</v>
      </c>
    </row>
    <row r="19" spans="1:7" x14ac:dyDescent="0.2">
      <c r="A19" s="7">
        <v>18</v>
      </c>
      <c r="B19" t="str">
        <f>TRIM(CLEAN('rwc19'!C19))</f>
        <v>Scotland v Samoa</v>
      </c>
      <c r="C19" t="str">
        <f t="shared" si="0"/>
        <v>scotland-samoa</v>
      </c>
      <c r="D19" t="str">
        <f>CONCATENATE(TRIM(CLEAN('rwc19'!E19))," 2019 ",TEXT('rwc19'!F19,"hh:mm:ss"))</f>
        <v>Monday 30 September 2019 11:15:00</v>
      </c>
      <c r="E19" s="5">
        <v>43728.46875</v>
      </c>
      <c r="F19" t="str">
        <f>TRIM('rwc19'!D19)</f>
        <v>Kobe Misaki Stadium, Kobe City</v>
      </c>
      <c r="G19" t="str">
        <f>TRIM('rwc19'!G19)</f>
        <v>Pool A</v>
      </c>
    </row>
    <row r="20" spans="1:7" x14ac:dyDescent="0.2">
      <c r="A20" s="7">
        <v>19</v>
      </c>
      <c r="B20" t="str">
        <f>TRIM(CLEAN('rwc19'!C20))</f>
        <v>France v USA</v>
      </c>
      <c r="C20" t="str">
        <f t="shared" si="0"/>
        <v>france-usa</v>
      </c>
      <c r="D20" t="str">
        <f>CONCATENATE(TRIM(CLEAN('rwc19'!E20))," 2019 ",TEXT('rwc19'!F20,"hh:mm:ss"))</f>
        <v>Wednesday 02 October 2019 08:45:00</v>
      </c>
      <c r="E20" s="5">
        <v>43740.364583333336</v>
      </c>
      <c r="F20" t="str">
        <f>TRIM('rwc19'!D20)</f>
        <v>Fukuoka Hakatanomori Stadium, Fukuoka Prefecture, Fukuoka City</v>
      </c>
      <c r="G20" t="str">
        <f>TRIM('rwc19'!G20)</f>
        <v>Pool C</v>
      </c>
    </row>
    <row r="21" spans="1:7" x14ac:dyDescent="0.2">
      <c r="A21" s="7">
        <v>20</v>
      </c>
      <c r="B21" t="str">
        <f>TRIM(CLEAN('rwc19'!C21))</f>
        <v>New Zealand v Canada</v>
      </c>
      <c r="C21" t="str">
        <f t="shared" si="0"/>
        <v>new-zealand-canada</v>
      </c>
      <c r="D21" t="str">
        <f>CONCATENATE(TRIM(CLEAN('rwc19'!E21))," 2019 ",TEXT('rwc19'!F21,"hh:mm:ss"))</f>
        <v>Wednesday 02 October 2019 11:15:00</v>
      </c>
      <c r="E21" s="5">
        <v>43740.46875</v>
      </c>
      <c r="F21" t="str">
        <f>TRIM('rwc19'!D21)</f>
        <v>Oita Stadium, Oita Prefecture</v>
      </c>
      <c r="G21" t="str">
        <f>TRIM('rwc19'!G21)</f>
        <v>Pool B</v>
      </c>
    </row>
    <row r="22" spans="1:7" x14ac:dyDescent="0.2">
      <c r="A22" s="7">
        <v>21</v>
      </c>
      <c r="B22" t="str">
        <f>TRIM(CLEAN('rwc19'!C22))</f>
        <v>Georgia v Fiji</v>
      </c>
      <c r="C22" t="str">
        <f t="shared" si="0"/>
        <v>georgia-fiji</v>
      </c>
      <c r="D22" t="str">
        <f>CONCATENATE(TRIM(CLEAN('rwc19'!E22))," 2019 ",TEXT('rwc19'!F22,"hh:mm:ss"))</f>
        <v>Thursday 03 October 2019 06:15:00</v>
      </c>
      <c r="E22" s="5">
        <v>43741.260416666664</v>
      </c>
      <c r="F22" t="str">
        <f>TRIM('rwc19'!D22)</f>
        <v>Hanazono Rugby Stadium, Osaka Prefecture, Higashiosaka City</v>
      </c>
      <c r="G22" t="str">
        <f>TRIM('rwc19'!G22)</f>
        <v>Pool D</v>
      </c>
    </row>
    <row r="23" spans="1:7" x14ac:dyDescent="0.2">
      <c r="A23" s="7">
        <v>22</v>
      </c>
      <c r="B23" t="str">
        <f>TRIM(CLEAN('rwc19'!C23))</f>
        <v>Ireland v Russia</v>
      </c>
      <c r="C23" t="str">
        <f t="shared" si="0"/>
        <v>ireland-russia</v>
      </c>
      <c r="D23" t="str">
        <f>CONCATENATE(TRIM(CLEAN('rwc19'!E23))," 2019 ",TEXT('rwc19'!F23,"hh:mm:ss"))</f>
        <v>Thursday 03 October 2019 11:15:00</v>
      </c>
      <c r="E23" s="5">
        <v>43741.46875</v>
      </c>
      <c r="F23" t="str">
        <f>TRIM('rwc19'!D23)</f>
        <v>Kobe Misaki Stadium, Kobe City</v>
      </c>
      <c r="G23" t="str">
        <f>TRIM('rwc19'!G23)</f>
        <v>Pool A</v>
      </c>
    </row>
    <row r="24" spans="1:7" x14ac:dyDescent="0.2">
      <c r="A24" s="7">
        <v>23</v>
      </c>
      <c r="B24" t="str">
        <f>TRIM(CLEAN('rwc19'!C24))</f>
        <v>South Africa v Italy</v>
      </c>
      <c r="C24" t="str">
        <f t="shared" si="0"/>
        <v>south-africa-italy</v>
      </c>
      <c r="D24" t="str">
        <f>CONCATENATE(TRIM(CLEAN('rwc19'!E24))," 2019 ",TEXT('rwc19'!F24,"hh:mm:ss"))</f>
        <v>Friday 04 October 2019 10:45:00</v>
      </c>
      <c r="E24" s="5">
        <v>43742.447916666664</v>
      </c>
      <c r="F24" t="str">
        <f>TRIM('rwc19'!D24)</f>
        <v>Shizuoka Stadium Ecopa, Shizuoka Prefecture</v>
      </c>
      <c r="G24" t="str">
        <f>TRIM('rwc19'!G24)</f>
        <v>Pool B</v>
      </c>
    </row>
    <row r="25" spans="1:7" x14ac:dyDescent="0.2">
      <c r="A25" s="7">
        <v>24</v>
      </c>
      <c r="B25" t="str">
        <f>TRIM(CLEAN('rwc19'!C25))</f>
        <v>Australia v Uruguay</v>
      </c>
      <c r="C25" t="str">
        <f t="shared" si="0"/>
        <v>australia-uruguay</v>
      </c>
      <c r="D25" t="str">
        <f>CONCATENATE(TRIM(CLEAN('rwc19'!E25))," 2019 ",TEXT('rwc19'!F25,"hh:mm:ss"))</f>
        <v>Saturday 05 October 2019 06:15:00</v>
      </c>
      <c r="E25" s="5">
        <v>43743.260416666664</v>
      </c>
      <c r="F25" t="str">
        <f>TRIM('rwc19'!D25)</f>
        <v>Oita Stadium, Oita Prefecture</v>
      </c>
      <c r="G25" t="str">
        <f>TRIM('rwc19'!G25)</f>
        <v>Pool D</v>
      </c>
    </row>
    <row r="26" spans="1:7" x14ac:dyDescent="0.2">
      <c r="A26" s="7">
        <v>25</v>
      </c>
      <c r="B26" t="str">
        <f>TRIM(CLEAN('rwc19'!C26))</f>
        <v>England v Argentina</v>
      </c>
      <c r="C26" t="str">
        <f t="shared" si="0"/>
        <v>england-argentina</v>
      </c>
      <c r="D26" t="str">
        <f>CONCATENATE(TRIM(CLEAN('rwc19'!E26))," 2019 ",TEXT('rwc19'!F26,"hh:mm:ss"))</f>
        <v>Saturday 05 October 2019 09:00:00</v>
      </c>
      <c r="E26" s="5">
        <v>43743.375</v>
      </c>
      <c r="F26" t="str">
        <f>TRIM('rwc19'!D26)</f>
        <v>Tokyo Stadium, Tokyo</v>
      </c>
      <c r="G26" t="str">
        <f>TRIM('rwc19'!G26)</f>
        <v>Pool C</v>
      </c>
    </row>
    <row r="27" spans="1:7" x14ac:dyDescent="0.2">
      <c r="A27" s="7">
        <v>26</v>
      </c>
      <c r="B27" t="str">
        <f>TRIM(CLEAN('rwc19'!C27))</f>
        <v>Japan v Samoa</v>
      </c>
      <c r="C27" t="str">
        <f t="shared" si="0"/>
        <v>japan-samoa</v>
      </c>
      <c r="D27" t="str">
        <f>CONCATENATE(TRIM(CLEAN('rwc19'!E27))," 2019 ",TEXT('rwc19'!F27,"hh:mm:ss"))</f>
        <v>Saturday 05 October 2019 11:30:00</v>
      </c>
      <c r="E27" s="5">
        <v>43743.479166666664</v>
      </c>
      <c r="F27" t="str">
        <f>TRIM('rwc19'!D27)</f>
        <v>City of Toyota Stadium, Aichi Prefecture, Toyota City</v>
      </c>
      <c r="G27" t="str">
        <f>TRIM('rwc19'!G27)</f>
        <v>Pool A</v>
      </c>
    </row>
    <row r="28" spans="1:7" x14ac:dyDescent="0.2">
      <c r="A28" s="7">
        <v>27</v>
      </c>
      <c r="B28" t="str">
        <f>TRIM(CLEAN('rwc19'!C28))</f>
        <v>New Zealand v Namibia</v>
      </c>
      <c r="C28" t="str">
        <f t="shared" si="0"/>
        <v>new-zealand-namibia</v>
      </c>
      <c r="D28" t="str">
        <f>CONCATENATE(TRIM(CLEAN('rwc19'!E28))," 2019 ",TEXT('rwc19'!F28,"hh:mm:ss"))</f>
        <v>Sunday 06 October 2019 05:45:00</v>
      </c>
      <c r="E28" s="5">
        <v>43744.239583333336</v>
      </c>
      <c r="F28" t="str">
        <f>TRIM('rwc19'!D28)</f>
        <v>Tokyo Stadium, Tokyo</v>
      </c>
      <c r="G28" t="str">
        <f>TRIM('rwc19'!G28)</f>
        <v>Pool B</v>
      </c>
    </row>
    <row r="29" spans="1:7" x14ac:dyDescent="0.2">
      <c r="A29" s="7">
        <v>28</v>
      </c>
      <c r="B29" t="str">
        <f>TRIM(CLEAN('rwc19'!C29))</f>
        <v>France v Tonga</v>
      </c>
      <c r="C29" t="str">
        <f t="shared" si="0"/>
        <v>france-tonga</v>
      </c>
      <c r="D29" t="str">
        <f>CONCATENATE(TRIM(CLEAN('rwc19'!E29))," 2019 ",TEXT('rwc19'!F29,"hh:mm:ss"))</f>
        <v>Sunday 06 October 2019 08:45:00</v>
      </c>
      <c r="E29" s="5">
        <v>43744.364583333336</v>
      </c>
      <c r="F29" t="str">
        <f>TRIM('rwc19'!D29)</f>
        <v>Kumamoto Stadium, Kumamoto Prefecture, Kumamoto City</v>
      </c>
      <c r="G29" t="str">
        <f>TRIM('rwc19'!G29)</f>
        <v>Pool C</v>
      </c>
    </row>
    <row r="30" spans="1:7" x14ac:dyDescent="0.2">
      <c r="A30" s="7">
        <v>29</v>
      </c>
      <c r="B30" t="str">
        <f>TRIM(CLEAN('rwc19'!C30))</f>
        <v>South Africa v Canada</v>
      </c>
      <c r="C30" t="str">
        <f t="shared" si="0"/>
        <v>south-africa-canada</v>
      </c>
      <c r="D30" t="str">
        <f>CONCATENATE(TRIM(CLEAN('rwc19'!E30))," 2019 ",TEXT('rwc19'!F30,"hh:mm:ss"))</f>
        <v>Tuesday 08 October 2019 11:15:00</v>
      </c>
      <c r="E30" s="5">
        <v>43746.46875</v>
      </c>
      <c r="F30" t="str">
        <f>TRIM('rwc19'!D30)</f>
        <v>Kobe Misaki Stadium, Kobe City</v>
      </c>
      <c r="G30" t="str">
        <f>TRIM('rwc19'!G30)</f>
        <v>Pool B</v>
      </c>
    </row>
    <row r="31" spans="1:7" x14ac:dyDescent="0.2">
      <c r="A31" s="7">
        <v>30</v>
      </c>
      <c r="B31" t="str">
        <f>TRIM(CLEAN('rwc19'!C31))</f>
        <v>Argentina v USA</v>
      </c>
      <c r="C31" t="str">
        <f t="shared" si="0"/>
        <v>argentina-usa</v>
      </c>
      <c r="D31" t="str">
        <f>CONCATENATE(TRIM(CLEAN('rwc19'!E31))," 2019 ",TEXT('rwc19'!F31,"hh:mm:ss"))</f>
        <v>Wednesday 09 October 2019 05:45:00</v>
      </c>
      <c r="E31" s="5">
        <v>43747.239583333336</v>
      </c>
      <c r="F31" t="str">
        <f>TRIM('rwc19'!D31)</f>
        <v>Kumagaya Rugby Stadium, Saitama Prefecture, Kumagaya City</v>
      </c>
      <c r="G31" t="str">
        <f>TRIM('rwc19'!G31)</f>
        <v>Pool C</v>
      </c>
    </row>
    <row r="32" spans="1:7" x14ac:dyDescent="0.2">
      <c r="A32" s="7">
        <v>31</v>
      </c>
      <c r="B32" t="str">
        <f>TRIM(CLEAN('rwc19'!C32))</f>
        <v>Scotland v Russia</v>
      </c>
      <c r="C32" t="str">
        <f t="shared" si="0"/>
        <v>scotland-russia</v>
      </c>
      <c r="D32" t="str">
        <f>CONCATENATE(TRIM(CLEAN('rwc19'!E32))," 2019 ",TEXT('rwc19'!F32,"hh:mm:ss"))</f>
        <v>Wednesday 09 October 2019 08:15:00</v>
      </c>
      <c r="E32" s="5">
        <v>43747.34375</v>
      </c>
      <c r="F32" t="str">
        <f>TRIM('rwc19'!D32)</f>
        <v>Shizuoka Stadium Ecopa, Shizuoka Prefecture</v>
      </c>
      <c r="G32" t="str">
        <f>TRIM('rwc19'!G32)</f>
        <v>Pool A</v>
      </c>
    </row>
    <row r="33" spans="1:7" x14ac:dyDescent="0.2">
      <c r="A33" s="7">
        <v>32</v>
      </c>
      <c r="B33" t="str">
        <f>TRIM(CLEAN('rwc19'!C33))</f>
        <v>Wales v Fiji</v>
      </c>
      <c r="C33" t="str">
        <f t="shared" si="0"/>
        <v>wales-fiji</v>
      </c>
      <c r="D33" t="str">
        <f>CONCATENATE(TRIM(CLEAN('rwc19'!E33))," 2019 ",TEXT('rwc19'!F33,"hh:mm:ss"))</f>
        <v>Wednesday 09 October 2019 10:45:00</v>
      </c>
      <c r="E33" s="5">
        <v>43747.447916666664</v>
      </c>
      <c r="F33" t="str">
        <f>TRIM('rwc19'!D33)</f>
        <v>Oita Stadium, Oita Prefecture</v>
      </c>
      <c r="G33" t="str">
        <f>TRIM('rwc19'!G33)</f>
        <v>Pool D</v>
      </c>
    </row>
    <row r="34" spans="1:7" x14ac:dyDescent="0.2">
      <c r="A34" s="7">
        <v>33</v>
      </c>
      <c r="B34" t="str">
        <f>TRIM(CLEAN('rwc19'!C34))</f>
        <v>Australia v Georgia</v>
      </c>
      <c r="C34" t="str">
        <f t="shared" si="0"/>
        <v>australia-georgia</v>
      </c>
      <c r="D34" t="str">
        <f>CONCATENATE(TRIM(CLEAN('rwc19'!E34))," 2019 ",TEXT('rwc19'!F34,"hh:mm:ss"))</f>
        <v>Friday 11 October 2019 11:15:00</v>
      </c>
      <c r="E34" s="5">
        <v>43749.46875</v>
      </c>
      <c r="F34" t="str">
        <f>TRIM('rwc19'!D34)</f>
        <v>Shizuoka Stadium Ecopa, Shizuoka Prefecture</v>
      </c>
      <c r="G34" t="str">
        <f>TRIM('rwc19'!G34)</f>
        <v>Pool D</v>
      </c>
    </row>
    <row r="35" spans="1:7" x14ac:dyDescent="0.2">
      <c r="A35" s="7">
        <v>34</v>
      </c>
      <c r="B35" t="str">
        <f>TRIM(CLEAN('rwc19'!C35))</f>
        <v>New Zealand v Italy</v>
      </c>
      <c r="C35" t="str">
        <f t="shared" si="0"/>
        <v>new-zealand-italy</v>
      </c>
      <c r="D35" t="str">
        <f>CONCATENATE(TRIM(CLEAN('rwc19'!E35))," 2019 ",TEXT('rwc19'!F35,"hh:mm:ss"))</f>
        <v>Saturday 12 October 2019 05:45:00</v>
      </c>
      <c r="E35" s="5">
        <v>43750.239583333336</v>
      </c>
      <c r="F35" t="str">
        <f>TRIM('rwc19'!D35)</f>
        <v>City of Toyota Stadium, Aichi Prefecture, Toyota City</v>
      </c>
      <c r="G35" t="str">
        <f>TRIM('rwc19'!G35)</f>
        <v>Pool B</v>
      </c>
    </row>
    <row r="36" spans="1:7" x14ac:dyDescent="0.2">
      <c r="A36" s="7">
        <v>35</v>
      </c>
      <c r="B36" t="str">
        <f>TRIM(CLEAN('rwc19'!C36))</f>
        <v>England v France</v>
      </c>
      <c r="C36" t="str">
        <f t="shared" si="0"/>
        <v>england-france</v>
      </c>
      <c r="D36" t="str">
        <f>CONCATENATE(TRIM(CLEAN('rwc19'!E36))," 2019 ",TEXT('rwc19'!F36,"hh:mm:ss"))</f>
        <v>Saturday 12 October 2019 09:15:00</v>
      </c>
      <c r="E36" s="5">
        <v>43750.385416666664</v>
      </c>
      <c r="F36" t="str">
        <f>TRIM('rwc19'!D36)</f>
        <v>International Stadium Yokohama, Kanagawa Prefecture, Yokohama City</v>
      </c>
      <c r="G36" t="str">
        <f>TRIM('rwc19'!G36)</f>
        <v>Pool C</v>
      </c>
    </row>
    <row r="37" spans="1:7" x14ac:dyDescent="0.2">
      <c r="A37" s="7">
        <v>36</v>
      </c>
      <c r="B37" t="str">
        <f>TRIM(CLEAN('rwc19'!C37))</f>
        <v>Ireland v Samoa</v>
      </c>
      <c r="C37" t="str">
        <f t="shared" si="0"/>
        <v>ireland-samoa</v>
      </c>
      <c r="D37" t="str">
        <f>CONCATENATE(TRIM(CLEAN('rwc19'!E37))," 2019 ",TEXT('rwc19'!F37,"hh:mm:ss"))</f>
        <v>Saturday 12 October 2019 11:45:00</v>
      </c>
      <c r="E37" s="5">
        <v>43750.489583333336</v>
      </c>
      <c r="F37" t="str">
        <f>TRIM('rwc19'!D37)</f>
        <v>Fukuoka Hakatanomori Stadium, Fukuoka Prefecture, Fukuoka City</v>
      </c>
      <c r="G37" t="str">
        <f>TRIM('rwc19'!G37)</f>
        <v>Pool A</v>
      </c>
    </row>
    <row r="38" spans="1:7" x14ac:dyDescent="0.2">
      <c r="A38" s="7">
        <v>37</v>
      </c>
      <c r="B38" t="str">
        <f>TRIM(CLEAN('rwc19'!C38))</f>
        <v>Namibia v Canada</v>
      </c>
      <c r="C38" t="str">
        <f t="shared" si="0"/>
        <v>namibia-canada</v>
      </c>
      <c r="D38" t="str">
        <f>CONCATENATE(TRIM(CLEAN('rwc19'!E38))," 2019 ",TEXT('rwc19'!F38,"hh:mm:ss"))</f>
        <v>Sunday 13 October 2019 04:15:00</v>
      </c>
      <c r="E38" s="5">
        <v>43751.177083333336</v>
      </c>
      <c r="F38" t="str">
        <f>TRIM('rwc19'!D38)</f>
        <v>Kamaishi Recovery Memorial Stadium, Iwate Prefecture, Kamaishi City</v>
      </c>
      <c r="G38" t="str">
        <f>TRIM('rwc19'!G38)</f>
        <v>Pool B</v>
      </c>
    </row>
    <row r="39" spans="1:7" x14ac:dyDescent="0.2">
      <c r="A39" s="7">
        <v>38</v>
      </c>
      <c r="B39" t="str">
        <f>TRIM(CLEAN('rwc19'!C39))</f>
        <v>USA v Tonga</v>
      </c>
      <c r="C39" t="str">
        <f t="shared" si="0"/>
        <v>usa-tonga</v>
      </c>
      <c r="D39" t="str">
        <f>CONCATENATE(TRIM(CLEAN('rwc19'!E39))," 2019 ",TEXT('rwc19'!F39,"hh:mm:ss"))</f>
        <v>Sunday 13 October 2019 06:45:00</v>
      </c>
      <c r="E39" s="5">
        <v>43751.28125</v>
      </c>
      <c r="F39" t="str">
        <f>TRIM('rwc19'!D39)</f>
        <v>Hanazono Rugby Stadium, Osaka Prefecture, Higashiosaka City</v>
      </c>
      <c r="G39" t="str">
        <f>TRIM('rwc19'!G39)</f>
        <v>Pool C</v>
      </c>
    </row>
    <row r="40" spans="1:7" x14ac:dyDescent="0.2">
      <c r="A40" s="7">
        <v>39</v>
      </c>
      <c r="B40" t="str">
        <f>TRIM(CLEAN('rwc19'!C40))</f>
        <v>Wales v Uruguay</v>
      </c>
      <c r="C40" t="str">
        <f t="shared" si="0"/>
        <v>wales-uruguay</v>
      </c>
      <c r="D40" t="str">
        <f>CONCATENATE(TRIM(CLEAN('rwc19'!E40))," 2019 ",TEXT('rwc19'!F40,"hh:mm:ss"))</f>
        <v>Sunday 13 October 2019 09:15:00</v>
      </c>
      <c r="E40" s="5">
        <v>43751.385416666664</v>
      </c>
      <c r="F40" t="str">
        <f>TRIM('rwc19'!D40)</f>
        <v>Kumamoto Stadium, Kumamoto Prefecture, Kumamoto City</v>
      </c>
      <c r="G40" t="str">
        <f>TRIM('rwc19'!G40)</f>
        <v>Pool D</v>
      </c>
    </row>
    <row r="41" spans="1:7" x14ac:dyDescent="0.2">
      <c r="A41" s="7">
        <v>40</v>
      </c>
      <c r="B41" t="str">
        <f>TRIM(CLEAN('rwc19'!C41))</f>
        <v>Japan v Scotland</v>
      </c>
      <c r="C41" t="str">
        <f t="shared" si="0"/>
        <v>japan-scotland</v>
      </c>
      <c r="D41" t="str">
        <f>CONCATENATE(TRIM(CLEAN('rwc19'!E41))," 2019 ",TEXT('rwc19'!F41,"hh:mm:ss"))</f>
        <v>Sunday 13 October 2019 11:45:00</v>
      </c>
      <c r="E41" s="5">
        <v>43751.489583333336</v>
      </c>
      <c r="F41" t="str">
        <f>TRIM('rwc19'!D41)</f>
        <v>International Stadium Yokohama, Kanagawa Prefecture, Yokohama City</v>
      </c>
      <c r="G41" t="str">
        <f>TRIM('rwc19'!G41)</f>
        <v>Pool A</v>
      </c>
    </row>
    <row r="42" spans="1:7" x14ac:dyDescent="0.2">
      <c r="A42" s="7">
        <v>41</v>
      </c>
      <c r="B42" t="str">
        <f>TRIM(CLEAN('rwc19'!C42))</f>
        <v>WINNER POOL C v Runner Up Pool D</v>
      </c>
      <c r="C42" t="str">
        <f t="shared" si="0"/>
        <v>winner-pool-c-runner-up-pool-d</v>
      </c>
      <c r="D42" t="str">
        <f>CONCATENATE(TRIM(CLEAN('rwc19'!E42))," 2019 ",TEXT('rwc19'!F42,"hh:mm:ss"))</f>
        <v>Saturday 19 October 2019 08:15:00</v>
      </c>
      <c r="E42" s="5">
        <v>43757.34375</v>
      </c>
      <c r="F42" t="str">
        <f>TRIM('rwc19'!D42)</f>
        <v>Oita Stadium, Oita Prefecture</v>
      </c>
      <c r="G42" t="str">
        <f>TRIM('rwc19'!G42)</f>
        <v>Quarter-Finals</v>
      </c>
    </row>
    <row r="43" spans="1:7" x14ac:dyDescent="0.2">
      <c r="A43" s="7">
        <v>42</v>
      </c>
      <c r="B43" t="str">
        <f>TRIM(CLEAN('rwc19'!C43))</f>
        <v>Winner Pool B v Runner Up Pool A</v>
      </c>
      <c r="C43" t="str">
        <f t="shared" si="0"/>
        <v>winner-pool-b-runner-up-pool-a</v>
      </c>
      <c r="D43" t="str">
        <f>CONCATENATE(TRIM(CLEAN('rwc19'!E43))," 2019 ",TEXT('rwc19'!F43,"hh:mm:ss"))</f>
        <v>Saturday 19 October 2019 11:15:00</v>
      </c>
      <c r="E43" s="5">
        <v>43757.46875</v>
      </c>
      <c r="F43" t="str">
        <f>TRIM('rwc19'!D43)</f>
        <v>Tokyo Stadium, Tokyo</v>
      </c>
      <c r="G43" t="str">
        <f>TRIM('rwc19'!G43)</f>
        <v>Quarter-Finals</v>
      </c>
    </row>
    <row r="44" spans="1:7" x14ac:dyDescent="0.2">
      <c r="A44" s="7">
        <v>43</v>
      </c>
      <c r="B44" t="str">
        <f>TRIM(CLEAN('rwc19'!C44))</f>
        <v>Winner Pool D v Runner Up Pool C</v>
      </c>
      <c r="C44" t="str">
        <f t="shared" si="0"/>
        <v>winner-pool-d-runner-up-pool-c</v>
      </c>
      <c r="D44" t="str">
        <f>CONCATENATE(TRIM(CLEAN('rwc19'!E44))," 2019 ",TEXT('rwc19'!F44,"hh:mm:ss"))</f>
        <v>Sunday 20 October 2019 08:15:00</v>
      </c>
      <c r="E44" s="5">
        <v>43758.34375</v>
      </c>
      <c r="F44" t="str">
        <f>TRIM('rwc19'!D44)</f>
        <v>Oita Stadium, Oita Prefecture</v>
      </c>
      <c r="G44" t="str">
        <f>TRIM('rwc19'!G44)</f>
        <v>Quarter-Finals</v>
      </c>
    </row>
    <row r="45" spans="1:7" x14ac:dyDescent="0.2">
      <c r="A45" s="7">
        <v>44</v>
      </c>
      <c r="B45" t="str">
        <f>TRIM(CLEAN('rwc19'!C45))</f>
        <v>Winner Pool A v Runner Up Pool B</v>
      </c>
      <c r="C45" t="str">
        <f t="shared" si="0"/>
        <v>winner-pool-a-runner-up-pool-b</v>
      </c>
      <c r="D45" t="str">
        <f>CONCATENATE(TRIM(CLEAN('rwc19'!E45))," 2019 ",TEXT('rwc19'!F45,"hh:mm:ss"))</f>
        <v>Sunday 20 October 2019 11:15:00</v>
      </c>
      <c r="E45" s="5">
        <v>43758.46875</v>
      </c>
      <c r="F45" t="str">
        <f>TRIM('rwc19'!D45)</f>
        <v>Tokyo Stadium, Tokyo</v>
      </c>
      <c r="G45" t="str">
        <f>TRIM('rwc19'!G45)</f>
        <v>Quarter-Finals</v>
      </c>
    </row>
    <row r="46" spans="1:7" x14ac:dyDescent="0.2">
      <c r="A46" s="7">
        <v>45</v>
      </c>
      <c r="B46" t="str">
        <f>TRIM(CLEAN('rwc19'!C46))</f>
        <v>Winner Quarter-Final 1 v Winner Quarter-Final 2</v>
      </c>
      <c r="C46" t="str">
        <f t="shared" si="0"/>
        <v>winner-quarter-final-1-winner-quarter-final-2</v>
      </c>
      <c r="D46" t="str">
        <f>CONCATENATE(TRIM(CLEAN('rwc19'!E46))," 2019 ",TEXT('rwc19'!F46,"hh:mm:ss"))</f>
        <v>Saturday 26 October 2019 09:00:00</v>
      </c>
      <c r="E46" s="5">
        <v>43764.375</v>
      </c>
      <c r="F46" t="str">
        <f>TRIM('rwc19'!D46)</f>
        <v>International Stadium Yokohama, Kanagawa Prefecture, Yokohama City</v>
      </c>
      <c r="G46" t="str">
        <f>TRIM('rwc19'!G46)</f>
        <v>Semi-Finals</v>
      </c>
    </row>
    <row r="47" spans="1:7" x14ac:dyDescent="0.2">
      <c r="A47" s="7">
        <v>46</v>
      </c>
      <c r="B47" t="str">
        <f>TRIM(CLEAN('rwc19'!C47))</f>
        <v>Winner Quarter-Final 3 v Winner Quarter-Final 4</v>
      </c>
      <c r="C47" t="str">
        <f t="shared" si="0"/>
        <v>winner-quarter-final-3-winner-quarter-final-4</v>
      </c>
      <c r="D47" t="str">
        <f>CONCATENATE(TRIM(CLEAN('rwc19'!E47))," 2019 ",TEXT('rwc19'!F47,"hh:mm:ss"))</f>
        <v>Sunday 27 October 2019 09:00:00</v>
      </c>
      <c r="E47" s="5">
        <v>43765.375</v>
      </c>
      <c r="F47" t="str">
        <f>TRIM('rwc19'!D47)</f>
        <v>International Stadium Yokohama, Kanagawa Prefecture, Yokohama City</v>
      </c>
      <c r="G47" t="str">
        <f>TRIM('rwc19'!G47)</f>
        <v>Semi-Finals</v>
      </c>
    </row>
    <row r="48" spans="1:7" x14ac:dyDescent="0.2">
      <c r="A48" s="7">
        <v>47</v>
      </c>
      <c r="B48" t="str">
        <f>TRIM(CLEAN('rwc19'!C48))</f>
        <v>Loser Semi-Final 1 v Loser Semi-Final 2</v>
      </c>
      <c r="C48" t="str">
        <f t="shared" si="0"/>
        <v>loser-semi-final-1-loser-semi-final-2</v>
      </c>
      <c r="D48" t="str">
        <f>CONCATENATE(TRIM(CLEAN('rwc19'!E48))," 2019 ",TEXT('rwc19'!F48,"hh:mm:ss"))</f>
        <v>Friday 01 November 2019 09:00:00</v>
      </c>
      <c r="E48" s="5">
        <v>43770.375</v>
      </c>
      <c r="F48" t="str">
        <f>TRIM('rwc19'!D48)</f>
        <v>Tokyo Stadium, Tokyo</v>
      </c>
      <c r="G48" t="str">
        <f>TRIM('rwc19'!G48)</f>
        <v>Bronze Final</v>
      </c>
    </row>
    <row r="49" spans="1:7" x14ac:dyDescent="0.2">
      <c r="A49" s="7">
        <v>48</v>
      </c>
      <c r="B49" t="str">
        <f>TRIM(CLEAN('rwc19'!C49))</f>
        <v>Winner Semi-Final 1 v Winner Semi-Final 2</v>
      </c>
      <c r="C49" t="str">
        <f t="shared" si="0"/>
        <v>winner-semi-final-1-winner-semi-final-2</v>
      </c>
      <c r="D49" t="str">
        <f>CONCATENATE(TRIM(CLEAN('rwc19'!E49))," 2019 ",TEXT('rwc19'!F49,"hh:mm:ss"))</f>
        <v>Saturday 02 November 2019 09:00:00</v>
      </c>
      <c r="E49" s="5">
        <v>43771.375</v>
      </c>
      <c r="F49" t="str">
        <f>TRIM('rwc19'!D49)</f>
        <v>International Stadium Yokohama, Kanagawa Prefecture, Yokohama City</v>
      </c>
      <c r="G49" t="str">
        <f>TRIM('rwc19'!G49)</f>
        <v>Final</v>
      </c>
    </row>
    <row r="50" spans="1:7" x14ac:dyDescent="0.2">
      <c r="B50" t="str">
        <f>TRIM(CLEAN('rwc19'!C50))</f>
        <v/>
      </c>
      <c r="F50" t="str">
        <f>TRIM('rwc19'!D50)</f>
        <v/>
      </c>
    </row>
    <row r="51" spans="1:7" x14ac:dyDescent="0.2">
      <c r="F51" t="str">
        <f>TRIM('rwc19'!D51)</f>
        <v/>
      </c>
    </row>
    <row r="52" spans="1:7" x14ac:dyDescent="0.2">
      <c r="F52" t="str">
        <f>TRIM('rwc19'!D52)</f>
        <v/>
      </c>
    </row>
    <row r="53" spans="1:7" x14ac:dyDescent="0.2">
      <c r="F53" t="str">
        <f>TRIM('rwc19'!D53)</f>
        <v/>
      </c>
    </row>
    <row r="54" spans="1:7" x14ac:dyDescent="0.2">
      <c r="F54" t="str">
        <f>TRIM('rwc19'!D54)</f>
        <v/>
      </c>
    </row>
    <row r="55" spans="1:7" x14ac:dyDescent="0.2">
      <c r="F55" t="str">
        <f>TRIM('rwc19'!D55)</f>
        <v/>
      </c>
    </row>
    <row r="56" spans="1:7" x14ac:dyDescent="0.2">
      <c r="F56" t="str">
        <f>TRIM('rwc19'!D56)</f>
        <v/>
      </c>
    </row>
    <row r="57" spans="1:7" x14ac:dyDescent="0.2">
      <c r="F57" t="str">
        <f>TRIM('rwc19'!D57)</f>
        <v/>
      </c>
    </row>
    <row r="58" spans="1:7" x14ac:dyDescent="0.2">
      <c r="F58" t="str">
        <f>TRIM('rwc19'!D58)</f>
        <v/>
      </c>
    </row>
    <row r="59" spans="1:7" x14ac:dyDescent="0.2">
      <c r="F59" t="str">
        <f>TRIM('rwc19'!D59)</f>
        <v/>
      </c>
    </row>
    <row r="60" spans="1:7" x14ac:dyDescent="0.2">
      <c r="F60" t="str">
        <f>TRIM('rwc19'!D60)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rwc19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Jobling</dc:creator>
  <cp:lastModifiedBy>Simon Jobling</cp:lastModifiedBy>
  <dcterms:created xsi:type="dcterms:W3CDTF">2019-08-30T07:05:46Z</dcterms:created>
  <dcterms:modified xsi:type="dcterms:W3CDTF">2019-08-30T15:30:36Z</dcterms:modified>
</cp:coreProperties>
</file>