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365stanford-my.sharepoint.com/personal/maholli_stanford_edu/Documents/Research/Eagle_Designs/KMB/OSH Order 2018-06-04/"/>
    </mc:Choice>
  </mc:AlternateContent>
  <xr:revisionPtr revIDLastSave="0" documentId="13_ncr:40009_{D8C8495C-327E-45D0-BD07-9E9A4CF90166}" xr6:coauthVersionLast="33" xr6:coauthVersionMax="33" xr10:uidLastSave="{00000000-0000-0000-0000-000000000000}"/>
  <bookViews>
    <workbookView xWindow="0" yWindow="0" windowWidth="24525" windowHeight="13920"/>
  </bookViews>
  <sheets>
    <sheet name="KMB-21 BOM" sheetId="1" r:id="rId1"/>
  </sheets>
  <calcPr calcId="0"/>
</workbook>
</file>

<file path=xl/calcChain.xml><?xml version="1.0" encoding="utf-8"?>
<calcChain xmlns="http://schemas.openxmlformats.org/spreadsheetml/2006/main">
  <c r="H17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</calcChain>
</file>

<file path=xl/sharedStrings.xml><?xml version="1.0" encoding="utf-8"?>
<sst xmlns="http://schemas.openxmlformats.org/spreadsheetml/2006/main" count="247" uniqueCount="195">
  <si>
    <t>Qty</t>
  </si>
  <si>
    <t>Value</t>
  </si>
  <si>
    <t>Device</t>
  </si>
  <si>
    <t>Package</t>
  </si>
  <si>
    <t>Parts</t>
  </si>
  <si>
    <t>Description</t>
  </si>
  <si>
    <t>M03POLAR_LOCK</t>
  </si>
  <si>
    <t>MOLEX-1X3_LOCK</t>
  </si>
  <si>
    <t>JP5, JP6, JP8, JP9, JP14, JP15, JP17</t>
  </si>
  <si>
    <t>Header 3</t>
  </si>
  <si>
    <t>0603-CAP@1</t>
  </si>
  <si>
    <t>R-US_R2512</t>
  </si>
  <si>
    <t>R2512</t>
  </si>
  <si>
    <t>R35</t>
  </si>
  <si>
    <t>RESISTOR, American symbol</t>
  </si>
  <si>
    <t>0.1uF</t>
  </si>
  <si>
    <t>0.1UF-25V(+80/-20%)(0603)</t>
  </si>
  <si>
    <t>0603-CAP</t>
  </si>
  <si>
    <t>CAP-00810</t>
  </si>
  <si>
    <t>1.0UF-0603-16V-10%</t>
  </si>
  <si>
    <t>1ÂµF ceramic capacitors</t>
  </si>
  <si>
    <t>1.0uF</t>
  </si>
  <si>
    <t>C26</t>
  </si>
  <si>
    <t>R-US_R0603</t>
  </si>
  <si>
    <t>R0603</t>
  </si>
  <si>
    <t>100k</t>
  </si>
  <si>
    <t>RESISTOR0603</t>
  </si>
  <si>
    <t>Generic Resistor Package</t>
  </si>
  <si>
    <t>10118194-0001LF</t>
  </si>
  <si>
    <t>FRAMATOME_10118194-0001LF</t>
  </si>
  <si>
    <t>J2</t>
  </si>
  <si>
    <t>Conn Micro USB Type B RCP 5 POS 0.65mm Solder RA SMD 5 Terminal 1 Port T/R</t>
  </si>
  <si>
    <t>10K</t>
  </si>
  <si>
    <t>10KOHM-1/10W-1%(0603)0603</t>
  </si>
  <si>
    <t>0603-RES</t>
  </si>
  <si>
    <t>RES-00824</t>
  </si>
  <si>
    <t>10nF</t>
  </si>
  <si>
    <t>10NF/10000PF-50V-10%(0603)</t>
  </si>
  <si>
    <t>C4</t>
  </si>
  <si>
    <t>CAP-00867</t>
  </si>
  <si>
    <t>10uF</t>
  </si>
  <si>
    <t>10UF-0603-6.3V-20%</t>
  </si>
  <si>
    <t>10.0ÂµF ceramic capacitors</t>
  </si>
  <si>
    <t>110K</t>
  </si>
  <si>
    <t>R5</t>
  </si>
  <si>
    <t>1206L200</t>
  </si>
  <si>
    <t>PTCFUSE1206</t>
  </si>
  <si>
    <t>F1</t>
  </si>
  <si>
    <t>PTC Fuse</t>
  </si>
  <si>
    <t>15pF</t>
  </si>
  <si>
    <t>15PF-50V-5%(0603)</t>
  </si>
  <si>
    <t>C6, C8</t>
  </si>
  <si>
    <t>CAP-07881</t>
  </si>
  <si>
    <t>2.2uF</t>
  </si>
  <si>
    <t>2.2UF-0603-10V-20%</t>
  </si>
  <si>
    <t>2.2ÂµF ceramic capacitors</t>
  </si>
  <si>
    <t>22.1k</t>
  </si>
  <si>
    <t>R14</t>
  </si>
  <si>
    <t>22uF</t>
  </si>
  <si>
    <t>22UF-0805-6.3V-20%</t>
  </si>
  <si>
    <t>22ÂµF ceramic capacitors</t>
  </si>
  <si>
    <t>3.3K</t>
  </si>
  <si>
    <t>R20</t>
  </si>
  <si>
    <t>3.3nF</t>
  </si>
  <si>
    <t>3.3NF-0603-100V-10%</t>
  </si>
  <si>
    <t>C25</t>
  </si>
  <si>
    <t>3.3nF ceramic capacitors</t>
  </si>
  <si>
    <t>3.3uH</t>
  </si>
  <si>
    <t>IND1812</t>
  </si>
  <si>
    <t>L3</t>
  </si>
  <si>
    <t>316K</t>
  </si>
  <si>
    <t>R6</t>
  </si>
  <si>
    <t>32.768kHz</t>
  </si>
  <si>
    <t>CRYSTAL3.2X1.5MM</t>
  </si>
  <si>
    <t>CRYSTAL-SMD-3.2X1.5MM</t>
  </si>
  <si>
    <t>Y1</t>
  </si>
  <si>
    <t>Various standard crystals. Proven footprints.</t>
  </si>
  <si>
    <t>330OHM1/10W1%(0603)</t>
  </si>
  <si>
    <t>R33</t>
  </si>
  <si>
    <t>RES-00818</t>
  </si>
  <si>
    <t>330K</t>
  </si>
  <si>
    <t>R10</t>
  </si>
  <si>
    <t>4.7k</t>
  </si>
  <si>
    <t>40.9K</t>
  </si>
  <si>
    <t>R9</t>
  </si>
  <si>
    <t>43K</t>
  </si>
  <si>
    <t>R11</t>
  </si>
  <si>
    <t>470k</t>
  </si>
  <si>
    <t>R13</t>
  </si>
  <si>
    <t>500mA</t>
  </si>
  <si>
    <t>PTCSMD</t>
  </si>
  <si>
    <t>PTC-1206</t>
  </si>
  <si>
    <t>F2</t>
  </si>
  <si>
    <t>Resettable Fuse PTC</t>
  </si>
  <si>
    <t>503182-1852</t>
  </si>
  <si>
    <t>MOLEX_503182-1852</t>
  </si>
  <si>
    <t>J1</t>
  </si>
  <si>
    <t>Conn Micro SD Card M 8 POS 1.09mm Solder RA SMD Embossed T/R 0.5A/Contact</t>
  </si>
  <si>
    <t>56uH</t>
  </si>
  <si>
    <t>L4</t>
  </si>
  <si>
    <t>6.04K</t>
  </si>
  <si>
    <t>R16</t>
  </si>
  <si>
    <t>73.2K</t>
  </si>
  <si>
    <t>R12</t>
  </si>
  <si>
    <t>ATSAMD21G-A</t>
  </si>
  <si>
    <t>TQFP-48</t>
  </si>
  <si>
    <t>U4</t>
  </si>
  <si>
    <t>Atmel SAMD21G SMART ARM-Based Microcontroller</t>
  </si>
  <si>
    <t>BU-SMA-V</t>
  </si>
  <si>
    <t>X1, X2, X3</t>
  </si>
  <si>
    <t>FEMALE SMA CONNECTOR</t>
  </si>
  <si>
    <t>DCJ0303</t>
  </si>
  <si>
    <t>J3</t>
  </si>
  <si>
    <t>DC POWER JACK</t>
  </si>
  <si>
    <t>DFLS130L</t>
  </si>
  <si>
    <t>PWRDI-123</t>
  </si>
  <si>
    <t>D1</t>
  </si>
  <si>
    <t>EP2W+</t>
  </si>
  <si>
    <t>QFN32-5X5MM</t>
  </si>
  <si>
    <t>U12</t>
  </si>
  <si>
    <t>FB - 30Ohm</t>
  </si>
  <si>
    <t>INDUCTOR0603</t>
  </si>
  <si>
    <t>L1</t>
  </si>
  <si>
    <t>Inductors</t>
  </si>
  <si>
    <t>GREEN</t>
  </si>
  <si>
    <t>LED-GREEN0603</t>
  </si>
  <si>
    <t>LED-0603</t>
  </si>
  <si>
    <t>D2</t>
  </si>
  <si>
    <t>Various green LEDs</t>
  </si>
  <si>
    <t>IRLML2803</t>
  </si>
  <si>
    <t>IRLML2803TRPBF</t>
  </si>
  <si>
    <t>SOT-23</t>
  </si>
  <si>
    <t>Q1, Q2, Q3, Q5, Q6, Q7, Q8</t>
  </si>
  <si>
    <t>IRLML5103</t>
  </si>
  <si>
    <t>MOSFET-PCHANNEL</t>
  </si>
  <si>
    <t>SOT23-3</t>
  </si>
  <si>
    <t>Q4, Q9, Q10, Q11, Q12</t>
  </si>
  <si>
    <t>Generic PMOSFET</t>
  </si>
  <si>
    <t>LSM9DS1</t>
  </si>
  <si>
    <t>LGA24-8X4</t>
  </si>
  <si>
    <t>U3</t>
  </si>
  <si>
    <t>LSM9DS1 3D accelerometer, gyroscope &amp; magnetometer</t>
  </si>
  <si>
    <t>LTC4121-4.2</t>
  </si>
  <si>
    <t>QFN-16-PAD</t>
  </si>
  <si>
    <t>U6</t>
  </si>
  <si>
    <t>M023.5MM_LOCK</t>
  </si>
  <si>
    <t>SCREWTERMINAL-3.5MM-2_LOCK</t>
  </si>
  <si>
    <t>JP10, JP11, JP12, JP13, JP16</t>
  </si>
  <si>
    <t>Standard 2-pin 0.1" header. Use with</t>
  </si>
  <si>
    <t>MAX4372TEUK+T</t>
  </si>
  <si>
    <t>21-0057F</t>
  </si>
  <si>
    <t>U5</t>
  </si>
  <si>
    <t>MAX706R</t>
  </si>
  <si>
    <t>MAX708RESA-T</t>
  </si>
  <si>
    <t>SO8</t>
  </si>
  <si>
    <t>U1</t>
  </si>
  <si>
    <t>MR25H40</t>
  </si>
  <si>
    <t>DFN-8</t>
  </si>
  <si>
    <t>U2</t>
  </si>
  <si>
    <t>PE014006</t>
  </si>
  <si>
    <t>PE014005</t>
  </si>
  <si>
    <t>RELAY5-PE_CO</t>
  </si>
  <si>
    <t>U8, U9</t>
  </si>
  <si>
    <t>RFM23BP</t>
  </si>
  <si>
    <t>U13</t>
  </si>
  <si>
    <t>HopeRF RFM23BP</t>
  </si>
  <si>
    <t>S1216V8</t>
  </si>
  <si>
    <t>S1216_24PIN_PACKAGE</t>
  </si>
  <si>
    <t>U14</t>
  </si>
  <si>
    <t>TPS54226PWPRPWP14_2P31X2P46-L</t>
  </si>
  <si>
    <t>PWP14_2P31X2P46-L</t>
  </si>
  <si>
    <t>U7</t>
  </si>
  <si>
    <t>KMB-21.sch at 6/6/2018 5:23 PM</t>
  </si>
  <si>
    <t>OSH ORDER 2018-06-04</t>
  </si>
  <si>
    <t>Inventory</t>
  </si>
  <si>
    <t>R1, R4, R18, R21, R22, R23, R24, R34</t>
  </si>
  <si>
    <t>R8, R17, R29, R30, R31, R32</t>
  </si>
  <si>
    <t>C15, C16, C24</t>
  </si>
  <si>
    <t>C19, C20, C27</t>
  </si>
  <si>
    <t>C2, C3, C5, C7, C9, C10, C11, C12, C13, C14, C22, C23</t>
  </si>
  <si>
    <t>C1, C17, C18, C21</t>
  </si>
  <si>
    <t>R2, R3, R15, R19, R25, R26, R27, R28</t>
  </si>
  <si>
    <t>(DK 2018-04-05)</t>
  </si>
  <si>
    <t>Total Needed</t>
  </si>
  <si>
    <t>(2*2.1 rounded)</t>
  </si>
  <si>
    <t>(DK 2018-06-07)</t>
  </si>
  <si>
    <t>New Order</t>
  </si>
  <si>
    <t>Comments</t>
  </si>
  <si>
    <t>Decent inductors are restricted on digikey? Need to go to Mouser?</t>
  </si>
  <si>
    <t>Expensive</t>
  </si>
  <si>
    <t>S304TLN7B-U1000-3</t>
  </si>
  <si>
    <t>NON PCB ITEMS</t>
  </si>
  <si>
    <t>56 ea from Newark http://www.newark.com/delkin-devices/s304tln7b-u1000-3/memory-card-microsdhc-slc-4gb/dp/37AC8587?ost=S304TLN7B-U1000-3&amp;scope=partnumberlookahead&amp;exaMfpn=true&amp;searchref=searchlookahead&amp;ddkey=http%3Aen-US%2FElement14_US%2Fw%2Fsearch</t>
  </si>
  <si>
    <t>4GB</t>
  </si>
  <si>
    <t>Flash Memory Card, MicroSDHC Card, UHS-1, Class 10, 4 GB, U331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</si>
</sst>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right"/>
    </xf>
    <xf numFmtId="0" fontId="0" fillId="33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E12" sqref="E12"/>
    </sheetView>
  </sheetViews>
  <sheetFormatPr defaultRowHeight="15" x14ac:dyDescent="0.25"/>
  <cols>
    <col min="1" max="1" width="5.140625" style="1" customWidth="1"/>
    <col min="2" max="2" width="9.42578125" style="1" customWidth="1"/>
    <col min="3" max="3" width="13" style="1" customWidth="1"/>
    <col min="4" max="4" width="10.5703125" style="1" customWidth="1"/>
    <col min="5" max="5" width="16.5703125" style="1" customWidth="1"/>
    <col min="6" max="6" width="49.5703125" style="1" customWidth="1"/>
    <col min="7" max="7" width="14.85546875" style="1" bestFit="1" customWidth="1"/>
    <col min="8" max="8" width="14.85546875" style="1" customWidth="1"/>
    <col min="9" max="9" width="15.140625" style="1" customWidth="1"/>
    <col min="10" max="10" width="61.140625" bestFit="1" customWidth="1"/>
  </cols>
  <sheetData>
    <row r="1" spans="1:10" x14ac:dyDescent="0.25">
      <c r="A1" s="1" t="s">
        <v>173</v>
      </c>
      <c r="D1" s="1" t="s">
        <v>172</v>
      </c>
    </row>
    <row r="2" spans="1:10" x14ac:dyDescent="0.25">
      <c r="G2" s="4" t="s">
        <v>182</v>
      </c>
      <c r="H2" s="4" t="s">
        <v>184</v>
      </c>
      <c r="I2" s="1" t="s">
        <v>185</v>
      </c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174</v>
      </c>
      <c r="H3" s="2" t="s">
        <v>183</v>
      </c>
      <c r="I3" s="1" t="s">
        <v>186</v>
      </c>
      <c r="J3" s="1" t="s">
        <v>187</v>
      </c>
    </row>
    <row r="4" spans="1:10" x14ac:dyDescent="0.25">
      <c r="A4" s="1">
        <v>3</v>
      </c>
      <c r="B4" s="1" t="s">
        <v>58</v>
      </c>
      <c r="C4" s="1" t="s">
        <v>59</v>
      </c>
      <c r="D4" s="1">
        <v>805</v>
      </c>
      <c r="E4" s="1" t="s">
        <v>177</v>
      </c>
      <c r="F4" s="1" t="s">
        <v>60</v>
      </c>
      <c r="G4" s="1">
        <v>6</v>
      </c>
      <c r="H4" s="1">
        <f>(ROUND(A4*2*2.1,0))</f>
        <v>13</v>
      </c>
      <c r="I4" s="1">
        <v>15</v>
      </c>
    </row>
    <row r="5" spans="1:10" x14ac:dyDescent="0.25">
      <c r="A5" s="1">
        <v>4</v>
      </c>
      <c r="B5" s="1" t="s">
        <v>40</v>
      </c>
      <c r="C5" s="1" t="s">
        <v>41</v>
      </c>
      <c r="D5" s="1">
        <v>603</v>
      </c>
      <c r="E5" s="1" t="s">
        <v>180</v>
      </c>
      <c r="F5" s="1" t="s">
        <v>42</v>
      </c>
      <c r="G5" s="1">
        <v>95</v>
      </c>
      <c r="H5" s="1">
        <f t="shared" ref="H5:H53" si="0">ROUND(A5*2*2.1,0)</f>
        <v>17</v>
      </c>
    </row>
    <row r="6" spans="1:10" x14ac:dyDescent="0.25">
      <c r="A6" s="1">
        <v>3</v>
      </c>
      <c r="B6" s="1" t="s">
        <v>53</v>
      </c>
      <c r="C6" s="1" t="s">
        <v>54</v>
      </c>
      <c r="D6" s="1">
        <v>603</v>
      </c>
      <c r="E6" s="1" t="s">
        <v>178</v>
      </c>
      <c r="F6" s="1" t="s">
        <v>55</v>
      </c>
      <c r="G6" s="1">
        <v>98</v>
      </c>
      <c r="H6" s="1">
        <f t="shared" si="0"/>
        <v>13</v>
      </c>
    </row>
    <row r="7" spans="1:10" x14ac:dyDescent="0.25">
      <c r="A7" s="1">
        <v>12</v>
      </c>
      <c r="B7" s="1" t="s">
        <v>15</v>
      </c>
      <c r="C7" s="1" t="s">
        <v>16</v>
      </c>
      <c r="D7" s="1" t="s">
        <v>17</v>
      </c>
      <c r="E7" s="1" t="s">
        <v>179</v>
      </c>
      <c r="F7" s="1" t="s">
        <v>18</v>
      </c>
      <c r="G7" s="1">
        <v>85</v>
      </c>
      <c r="H7" s="1">
        <f t="shared" si="0"/>
        <v>50</v>
      </c>
    </row>
    <row r="8" spans="1:10" x14ac:dyDescent="0.25">
      <c r="A8" s="1">
        <v>1</v>
      </c>
      <c r="B8" s="1" t="s">
        <v>63</v>
      </c>
      <c r="C8" s="1" t="s">
        <v>64</v>
      </c>
      <c r="D8" s="1">
        <v>603</v>
      </c>
      <c r="E8" s="1" t="s">
        <v>65</v>
      </c>
      <c r="F8" s="1" t="s">
        <v>66</v>
      </c>
      <c r="G8" s="1">
        <v>8</v>
      </c>
      <c r="H8" s="1">
        <f t="shared" si="0"/>
        <v>4</v>
      </c>
    </row>
    <row r="9" spans="1:10" x14ac:dyDescent="0.25">
      <c r="A9" s="1">
        <v>1</v>
      </c>
      <c r="B9" s="1" t="s">
        <v>21</v>
      </c>
      <c r="C9" s="1" t="s">
        <v>19</v>
      </c>
      <c r="D9" s="1">
        <v>603</v>
      </c>
      <c r="E9" s="1" t="s">
        <v>22</v>
      </c>
      <c r="F9" s="1" t="s">
        <v>20</v>
      </c>
      <c r="G9" s="1">
        <v>98</v>
      </c>
      <c r="H9" s="1">
        <f t="shared" si="0"/>
        <v>4</v>
      </c>
    </row>
    <row r="10" spans="1:10" x14ac:dyDescent="0.25">
      <c r="A10" s="1">
        <v>1</v>
      </c>
      <c r="B10" s="1" t="s">
        <v>36</v>
      </c>
      <c r="C10" s="1" t="s">
        <v>37</v>
      </c>
      <c r="D10" s="1" t="s">
        <v>17</v>
      </c>
      <c r="E10" s="1" t="s">
        <v>38</v>
      </c>
      <c r="F10" s="1" t="s">
        <v>39</v>
      </c>
      <c r="G10" s="1">
        <v>99</v>
      </c>
      <c r="H10" s="1">
        <f t="shared" si="0"/>
        <v>4</v>
      </c>
    </row>
    <row r="11" spans="1:10" x14ac:dyDescent="0.25">
      <c r="A11" s="1">
        <v>2</v>
      </c>
      <c r="B11" s="1" t="s">
        <v>49</v>
      </c>
      <c r="C11" s="1" t="s">
        <v>50</v>
      </c>
      <c r="D11" s="1" t="s">
        <v>10</v>
      </c>
      <c r="E11" s="1" t="s">
        <v>51</v>
      </c>
      <c r="F11" s="1" t="s">
        <v>52</v>
      </c>
      <c r="G11" s="1">
        <v>98</v>
      </c>
      <c r="H11" s="1">
        <f t="shared" si="0"/>
        <v>8</v>
      </c>
    </row>
    <row r="12" spans="1:10" x14ac:dyDescent="0.25">
      <c r="A12" s="1">
        <v>1</v>
      </c>
      <c r="B12" s="1" t="s">
        <v>114</v>
      </c>
      <c r="C12" s="1" t="s">
        <v>114</v>
      </c>
      <c r="D12" s="1" t="s">
        <v>115</v>
      </c>
      <c r="E12" s="1" t="s">
        <v>116</v>
      </c>
      <c r="G12" s="1">
        <v>9</v>
      </c>
      <c r="H12" s="1">
        <f t="shared" si="0"/>
        <v>4</v>
      </c>
    </row>
    <row r="13" spans="1:10" x14ac:dyDescent="0.25">
      <c r="A13" s="1">
        <v>1</v>
      </c>
      <c r="B13" s="1" t="s">
        <v>124</v>
      </c>
      <c r="C13" s="1" t="s">
        <v>125</v>
      </c>
      <c r="D13" s="1" t="s">
        <v>126</v>
      </c>
      <c r="E13" s="1" t="s">
        <v>127</v>
      </c>
      <c r="F13" s="1" t="s">
        <v>128</v>
      </c>
      <c r="G13" s="1">
        <v>0</v>
      </c>
      <c r="H13" s="1">
        <f t="shared" si="0"/>
        <v>4</v>
      </c>
      <c r="I13" s="1">
        <v>10</v>
      </c>
    </row>
    <row r="14" spans="1:10" x14ac:dyDescent="0.25">
      <c r="A14" s="1">
        <v>1</v>
      </c>
      <c r="B14" s="1" t="s">
        <v>45</v>
      </c>
      <c r="C14" s="1" t="s">
        <v>46</v>
      </c>
      <c r="D14" s="1">
        <v>1206</v>
      </c>
      <c r="E14" s="1" t="s">
        <v>47</v>
      </c>
      <c r="F14" s="1" t="s">
        <v>48</v>
      </c>
      <c r="G14" s="1">
        <v>9</v>
      </c>
      <c r="H14" s="1">
        <f t="shared" si="0"/>
        <v>4</v>
      </c>
    </row>
    <row r="15" spans="1:10" x14ac:dyDescent="0.25">
      <c r="A15" s="1">
        <v>1</v>
      </c>
      <c r="B15" s="1" t="s">
        <v>89</v>
      </c>
      <c r="C15" s="1" t="s">
        <v>90</v>
      </c>
      <c r="D15" s="1" t="s">
        <v>91</v>
      </c>
      <c r="E15" s="1" t="s">
        <v>92</v>
      </c>
      <c r="F15" s="1" t="s">
        <v>93</v>
      </c>
      <c r="G15" s="1">
        <v>9</v>
      </c>
      <c r="H15" s="1">
        <f t="shared" si="0"/>
        <v>4</v>
      </c>
    </row>
    <row r="16" spans="1:10" x14ac:dyDescent="0.25">
      <c r="A16" s="1">
        <v>1</v>
      </c>
      <c r="B16" s="1" t="s">
        <v>94</v>
      </c>
      <c r="C16" s="1" t="s">
        <v>94</v>
      </c>
      <c r="D16" s="1" t="s">
        <v>95</v>
      </c>
      <c r="E16" s="1" t="s">
        <v>96</v>
      </c>
      <c r="F16" s="1" t="s">
        <v>97</v>
      </c>
      <c r="G16" s="1">
        <v>0</v>
      </c>
      <c r="H16" s="1">
        <f t="shared" si="0"/>
        <v>4</v>
      </c>
      <c r="I16" s="1">
        <v>10</v>
      </c>
    </row>
    <row r="17" spans="1:10" x14ac:dyDescent="0.25">
      <c r="A17" s="1">
        <v>1</v>
      </c>
      <c r="B17" s="1" t="s">
        <v>28</v>
      </c>
      <c r="C17" s="1" t="s">
        <v>28</v>
      </c>
      <c r="D17" s="1" t="s">
        <v>29</v>
      </c>
      <c r="E17" s="1" t="s">
        <v>30</v>
      </c>
      <c r="F17" s="1" t="s">
        <v>31</v>
      </c>
      <c r="G17" s="1">
        <v>0</v>
      </c>
      <c r="H17" s="1">
        <f t="shared" si="0"/>
        <v>4</v>
      </c>
      <c r="I17" s="1">
        <v>25</v>
      </c>
    </row>
    <row r="18" spans="1:10" x14ac:dyDescent="0.25">
      <c r="A18" s="1">
        <v>1</v>
      </c>
      <c r="B18" s="1" t="s">
        <v>111</v>
      </c>
      <c r="C18" s="1" t="s">
        <v>111</v>
      </c>
      <c r="D18" s="1" t="s">
        <v>111</v>
      </c>
      <c r="E18" s="1" t="s">
        <v>112</v>
      </c>
      <c r="F18" s="1" t="s">
        <v>113</v>
      </c>
      <c r="G18" s="1">
        <v>0</v>
      </c>
      <c r="H18" s="1">
        <f t="shared" si="0"/>
        <v>4</v>
      </c>
      <c r="I18" s="1">
        <v>10</v>
      </c>
    </row>
    <row r="19" spans="1:10" x14ac:dyDescent="0.25">
      <c r="A19" s="1">
        <v>5</v>
      </c>
      <c r="B19" s="1" t="s">
        <v>145</v>
      </c>
      <c r="C19" s="1" t="s">
        <v>145</v>
      </c>
      <c r="D19" s="1" t="s">
        <v>146</v>
      </c>
      <c r="E19" s="1" t="s">
        <v>147</v>
      </c>
      <c r="F19" s="1" t="s">
        <v>148</v>
      </c>
      <c r="G19" s="1">
        <v>45</v>
      </c>
      <c r="H19" s="1">
        <f t="shared" si="0"/>
        <v>21</v>
      </c>
    </row>
    <row r="20" spans="1:10" x14ac:dyDescent="0.25">
      <c r="A20" s="1">
        <v>7</v>
      </c>
      <c r="C20" s="1" t="s">
        <v>6</v>
      </c>
      <c r="D20" s="1" t="s">
        <v>7</v>
      </c>
      <c r="E20" s="1" t="s">
        <v>8</v>
      </c>
      <c r="F20" s="1" t="s">
        <v>9</v>
      </c>
      <c r="G20" s="1">
        <v>100</v>
      </c>
      <c r="H20" s="1">
        <f t="shared" si="0"/>
        <v>29</v>
      </c>
    </row>
    <row r="21" spans="1:10" x14ac:dyDescent="0.25">
      <c r="A21" s="1">
        <v>1</v>
      </c>
      <c r="B21" s="1" t="s">
        <v>120</v>
      </c>
      <c r="C21" s="1" t="s">
        <v>121</v>
      </c>
      <c r="D21" s="1">
        <v>603</v>
      </c>
      <c r="E21" s="1" t="s">
        <v>122</v>
      </c>
      <c r="F21" s="1" t="s">
        <v>123</v>
      </c>
      <c r="G21" s="1">
        <v>8</v>
      </c>
      <c r="H21" s="1">
        <f t="shared" si="0"/>
        <v>4</v>
      </c>
    </row>
    <row r="22" spans="1:10" x14ac:dyDescent="0.25">
      <c r="A22" s="1">
        <v>1</v>
      </c>
      <c r="B22" s="1" t="s">
        <v>67</v>
      </c>
      <c r="C22" s="1" t="s">
        <v>68</v>
      </c>
      <c r="D22" s="1">
        <v>1812</v>
      </c>
      <c r="E22" s="1" t="s">
        <v>69</v>
      </c>
      <c r="G22" s="1">
        <v>2</v>
      </c>
      <c r="H22" s="1">
        <f t="shared" si="0"/>
        <v>4</v>
      </c>
      <c r="I22" s="5">
        <v>0</v>
      </c>
      <c r="J22" t="s">
        <v>188</v>
      </c>
    </row>
    <row r="23" spans="1:10" x14ac:dyDescent="0.25">
      <c r="A23" s="1">
        <v>1</v>
      </c>
      <c r="B23" s="1" t="s">
        <v>98</v>
      </c>
      <c r="C23" s="1" t="s">
        <v>68</v>
      </c>
      <c r="D23" s="1">
        <v>1812</v>
      </c>
      <c r="E23" s="1" t="s">
        <v>99</v>
      </c>
      <c r="G23" s="1">
        <v>4</v>
      </c>
      <c r="H23" s="1">
        <f t="shared" si="0"/>
        <v>4</v>
      </c>
    </row>
    <row r="24" spans="1:10" x14ac:dyDescent="0.25">
      <c r="A24" s="1">
        <v>7</v>
      </c>
      <c r="B24" s="1" t="s">
        <v>129</v>
      </c>
      <c r="C24" s="1" t="s">
        <v>130</v>
      </c>
      <c r="D24" s="1" t="s">
        <v>131</v>
      </c>
      <c r="E24" s="1" t="s">
        <v>132</v>
      </c>
      <c r="G24" s="1">
        <v>5</v>
      </c>
      <c r="H24" s="1">
        <f t="shared" si="0"/>
        <v>29</v>
      </c>
      <c r="I24" s="1">
        <v>50</v>
      </c>
    </row>
    <row r="25" spans="1:10" x14ac:dyDescent="0.25">
      <c r="A25" s="1">
        <v>5</v>
      </c>
      <c r="B25" s="1" t="s">
        <v>133</v>
      </c>
      <c r="C25" s="1" t="s">
        <v>134</v>
      </c>
      <c r="D25" s="1" t="s">
        <v>135</v>
      </c>
      <c r="E25" s="1" t="s">
        <v>136</v>
      </c>
      <c r="F25" s="1" t="s">
        <v>137</v>
      </c>
      <c r="G25" s="1">
        <v>4</v>
      </c>
      <c r="H25" s="1">
        <f t="shared" si="0"/>
        <v>21</v>
      </c>
      <c r="I25" s="1">
        <v>50</v>
      </c>
    </row>
    <row r="26" spans="1:10" x14ac:dyDescent="0.25">
      <c r="A26" s="1">
        <v>8</v>
      </c>
      <c r="B26" s="3" t="s">
        <v>32</v>
      </c>
      <c r="C26" s="1" t="s">
        <v>33</v>
      </c>
      <c r="D26" s="1" t="s">
        <v>34</v>
      </c>
      <c r="E26" s="2" t="s">
        <v>175</v>
      </c>
      <c r="F26" s="1" t="s">
        <v>35</v>
      </c>
      <c r="G26" s="1">
        <v>0</v>
      </c>
      <c r="H26" s="1">
        <f t="shared" si="0"/>
        <v>34</v>
      </c>
      <c r="I26" s="1">
        <v>100</v>
      </c>
    </row>
    <row r="27" spans="1:10" x14ac:dyDescent="0.25">
      <c r="A27" s="1">
        <v>1</v>
      </c>
      <c r="B27" s="1" t="s">
        <v>80</v>
      </c>
      <c r="C27" s="1" t="s">
        <v>23</v>
      </c>
      <c r="D27" s="1" t="s">
        <v>24</v>
      </c>
      <c r="E27" s="1" t="s">
        <v>81</v>
      </c>
      <c r="F27" s="1" t="s">
        <v>14</v>
      </c>
      <c r="G27" s="1">
        <v>99</v>
      </c>
      <c r="H27" s="1">
        <f t="shared" si="0"/>
        <v>4</v>
      </c>
    </row>
    <row r="28" spans="1:10" x14ac:dyDescent="0.25">
      <c r="A28" s="1">
        <v>1</v>
      </c>
      <c r="B28" s="1" t="s">
        <v>85</v>
      </c>
      <c r="C28" s="1" t="s">
        <v>23</v>
      </c>
      <c r="D28" s="1" t="s">
        <v>24</v>
      </c>
      <c r="E28" s="1" t="s">
        <v>86</v>
      </c>
      <c r="F28" s="1" t="s">
        <v>14</v>
      </c>
      <c r="G28" s="1">
        <v>99</v>
      </c>
      <c r="H28" s="1">
        <f t="shared" si="0"/>
        <v>4</v>
      </c>
    </row>
    <row r="29" spans="1:10" x14ac:dyDescent="0.25">
      <c r="A29" s="1">
        <v>1</v>
      </c>
      <c r="B29" s="1" t="s">
        <v>102</v>
      </c>
      <c r="C29" s="1" t="s">
        <v>23</v>
      </c>
      <c r="D29" s="1" t="s">
        <v>24</v>
      </c>
      <c r="E29" s="1" t="s">
        <v>103</v>
      </c>
      <c r="F29" s="1" t="s">
        <v>14</v>
      </c>
      <c r="G29" s="1">
        <v>0</v>
      </c>
      <c r="H29" s="1">
        <f t="shared" si="0"/>
        <v>4</v>
      </c>
      <c r="I29" s="1">
        <v>20</v>
      </c>
    </row>
    <row r="30" spans="1:10" x14ac:dyDescent="0.25">
      <c r="A30" s="1">
        <v>1</v>
      </c>
      <c r="B30" s="1" t="s">
        <v>87</v>
      </c>
      <c r="C30" s="1" t="s">
        <v>23</v>
      </c>
      <c r="D30" s="1" t="s">
        <v>24</v>
      </c>
      <c r="E30" s="1" t="s">
        <v>88</v>
      </c>
      <c r="F30" s="1" t="s">
        <v>14</v>
      </c>
      <c r="G30" s="1">
        <v>99</v>
      </c>
      <c r="H30" s="1">
        <f t="shared" si="0"/>
        <v>4</v>
      </c>
    </row>
    <row r="31" spans="1:10" x14ac:dyDescent="0.25">
      <c r="A31" s="1">
        <v>1</v>
      </c>
      <c r="B31" s="1" t="s">
        <v>56</v>
      </c>
      <c r="C31" s="1" t="s">
        <v>23</v>
      </c>
      <c r="D31" s="1" t="s">
        <v>24</v>
      </c>
      <c r="E31" s="1" t="s">
        <v>57</v>
      </c>
      <c r="F31" s="1" t="s">
        <v>14</v>
      </c>
      <c r="G31" s="1">
        <v>0</v>
      </c>
      <c r="H31" s="1">
        <f t="shared" si="0"/>
        <v>4</v>
      </c>
      <c r="I31" s="1">
        <v>20</v>
      </c>
    </row>
    <row r="32" spans="1:10" x14ac:dyDescent="0.25">
      <c r="A32" s="1">
        <v>1</v>
      </c>
      <c r="B32" s="1" t="s">
        <v>100</v>
      </c>
      <c r="C32" s="1" t="s">
        <v>23</v>
      </c>
      <c r="D32" s="1" t="s">
        <v>24</v>
      </c>
      <c r="E32" s="1" t="s">
        <v>101</v>
      </c>
      <c r="F32" s="1" t="s">
        <v>14</v>
      </c>
      <c r="G32" s="1">
        <v>99</v>
      </c>
      <c r="H32" s="1">
        <f t="shared" si="0"/>
        <v>4</v>
      </c>
    </row>
    <row r="33" spans="1:10" x14ac:dyDescent="0.25">
      <c r="A33" s="1">
        <v>8</v>
      </c>
      <c r="B33" s="1" t="s">
        <v>82</v>
      </c>
      <c r="C33" s="1" t="s">
        <v>23</v>
      </c>
      <c r="D33" s="1" t="s">
        <v>24</v>
      </c>
      <c r="E33" s="1" t="s">
        <v>181</v>
      </c>
      <c r="F33" s="1" t="s">
        <v>14</v>
      </c>
      <c r="G33" s="1">
        <v>0</v>
      </c>
      <c r="H33" s="1">
        <f t="shared" si="0"/>
        <v>34</v>
      </c>
      <c r="I33" s="1">
        <v>100</v>
      </c>
    </row>
    <row r="34" spans="1:10" x14ac:dyDescent="0.25">
      <c r="A34" s="1">
        <v>1</v>
      </c>
      <c r="B34" s="1" t="s">
        <v>61</v>
      </c>
      <c r="C34" s="1" t="s">
        <v>23</v>
      </c>
      <c r="D34" s="1" t="s">
        <v>24</v>
      </c>
      <c r="E34" s="1" t="s">
        <v>62</v>
      </c>
      <c r="F34" s="1" t="s">
        <v>14</v>
      </c>
      <c r="G34" s="1">
        <v>99</v>
      </c>
      <c r="H34" s="1">
        <f t="shared" si="0"/>
        <v>4</v>
      </c>
    </row>
    <row r="35" spans="1:10" x14ac:dyDescent="0.25">
      <c r="A35" s="1">
        <v>6</v>
      </c>
      <c r="B35" s="1" t="s">
        <v>25</v>
      </c>
      <c r="C35" s="1" t="s">
        <v>26</v>
      </c>
      <c r="D35" s="1">
        <v>603</v>
      </c>
      <c r="E35" s="1" t="s">
        <v>176</v>
      </c>
      <c r="F35" s="1" t="s">
        <v>27</v>
      </c>
      <c r="G35" s="1">
        <v>0</v>
      </c>
      <c r="H35" s="1">
        <f t="shared" si="0"/>
        <v>25</v>
      </c>
      <c r="I35" s="1">
        <v>100</v>
      </c>
    </row>
    <row r="36" spans="1:10" x14ac:dyDescent="0.25">
      <c r="A36" s="1">
        <v>1</v>
      </c>
      <c r="B36" s="1">
        <v>330</v>
      </c>
      <c r="C36" s="1" t="s">
        <v>77</v>
      </c>
      <c r="D36" s="1" t="s">
        <v>34</v>
      </c>
      <c r="E36" s="1" t="s">
        <v>78</v>
      </c>
      <c r="F36" s="1" t="s">
        <v>79</v>
      </c>
      <c r="G36" s="1">
        <v>0</v>
      </c>
      <c r="H36" s="1">
        <f t="shared" si="0"/>
        <v>4</v>
      </c>
      <c r="I36" s="1">
        <v>100</v>
      </c>
    </row>
    <row r="37" spans="1:10" x14ac:dyDescent="0.25">
      <c r="A37" s="1">
        <v>1</v>
      </c>
      <c r="B37" s="1">
        <v>2.5000000000000001E-2</v>
      </c>
      <c r="C37" s="1" t="s">
        <v>11</v>
      </c>
      <c r="D37" s="1" t="s">
        <v>12</v>
      </c>
      <c r="E37" s="1" t="s">
        <v>13</v>
      </c>
      <c r="F37" s="1" t="s">
        <v>14</v>
      </c>
      <c r="G37" s="1">
        <v>0</v>
      </c>
      <c r="H37" s="1">
        <f t="shared" si="0"/>
        <v>4</v>
      </c>
      <c r="I37" s="1">
        <v>5</v>
      </c>
    </row>
    <row r="38" spans="1:10" x14ac:dyDescent="0.25">
      <c r="A38" s="1">
        <v>1</v>
      </c>
      <c r="B38" s="1" t="s">
        <v>43</v>
      </c>
      <c r="C38" s="1" t="s">
        <v>33</v>
      </c>
      <c r="D38" s="1" t="s">
        <v>34</v>
      </c>
      <c r="E38" s="1" t="s">
        <v>44</v>
      </c>
      <c r="F38" s="1" t="s">
        <v>35</v>
      </c>
      <c r="G38" s="1">
        <v>99</v>
      </c>
      <c r="H38" s="1">
        <f t="shared" si="0"/>
        <v>4</v>
      </c>
    </row>
    <row r="39" spans="1:10" x14ac:dyDescent="0.25">
      <c r="A39" s="1">
        <v>1</v>
      </c>
      <c r="B39" s="1" t="s">
        <v>70</v>
      </c>
      <c r="C39" s="1" t="s">
        <v>33</v>
      </c>
      <c r="D39" s="1" t="s">
        <v>34</v>
      </c>
      <c r="E39" s="1" t="s">
        <v>71</v>
      </c>
      <c r="F39" s="1" t="s">
        <v>35</v>
      </c>
      <c r="G39" s="1">
        <v>99</v>
      </c>
      <c r="H39" s="1">
        <f t="shared" si="0"/>
        <v>4</v>
      </c>
    </row>
    <row r="40" spans="1:10" x14ac:dyDescent="0.25">
      <c r="A40" s="1">
        <v>1</v>
      </c>
      <c r="B40" s="1" t="s">
        <v>83</v>
      </c>
      <c r="C40" s="1" t="s">
        <v>23</v>
      </c>
      <c r="D40" s="1" t="s">
        <v>24</v>
      </c>
      <c r="E40" s="1" t="s">
        <v>84</v>
      </c>
      <c r="F40" s="1" t="s">
        <v>14</v>
      </c>
      <c r="G40" s="1">
        <v>0</v>
      </c>
      <c r="H40" s="1">
        <f t="shared" si="0"/>
        <v>4</v>
      </c>
      <c r="I40" s="1">
        <v>100</v>
      </c>
    </row>
    <row r="41" spans="1:10" x14ac:dyDescent="0.25">
      <c r="A41" s="1">
        <v>1</v>
      </c>
      <c r="B41" s="1" t="s">
        <v>152</v>
      </c>
      <c r="C41" s="1" t="s">
        <v>153</v>
      </c>
      <c r="D41" s="1" t="s">
        <v>154</v>
      </c>
      <c r="E41" s="1" t="s">
        <v>155</v>
      </c>
      <c r="G41" s="1">
        <v>0</v>
      </c>
      <c r="H41" s="1">
        <f t="shared" si="0"/>
        <v>4</v>
      </c>
      <c r="I41" s="1">
        <v>5</v>
      </c>
    </row>
    <row r="42" spans="1:10" x14ac:dyDescent="0.25">
      <c r="A42" s="1">
        <v>1</v>
      </c>
      <c r="B42" s="1" t="s">
        <v>117</v>
      </c>
      <c r="C42" s="1" t="s">
        <v>117</v>
      </c>
      <c r="D42" s="1" t="s">
        <v>118</v>
      </c>
      <c r="E42" s="1" t="s">
        <v>119</v>
      </c>
      <c r="G42" s="1">
        <v>0</v>
      </c>
      <c r="H42" s="1">
        <f t="shared" si="0"/>
        <v>4</v>
      </c>
      <c r="I42" s="1">
        <v>0</v>
      </c>
    </row>
    <row r="43" spans="1:10" x14ac:dyDescent="0.25">
      <c r="A43" s="1">
        <v>1</v>
      </c>
      <c r="B43" s="1" t="s">
        <v>163</v>
      </c>
      <c r="C43" s="1" t="s">
        <v>163</v>
      </c>
      <c r="D43" s="1" t="s">
        <v>163</v>
      </c>
      <c r="E43" s="1" t="s">
        <v>164</v>
      </c>
      <c r="F43" s="1" t="s">
        <v>165</v>
      </c>
      <c r="G43" s="1">
        <v>0</v>
      </c>
      <c r="H43" s="1">
        <f t="shared" si="0"/>
        <v>4</v>
      </c>
      <c r="I43" s="1">
        <v>0</v>
      </c>
    </row>
    <row r="44" spans="1:10" x14ac:dyDescent="0.25">
      <c r="A44" s="1">
        <v>1</v>
      </c>
      <c r="B44" s="1" t="s">
        <v>166</v>
      </c>
      <c r="C44" s="1" t="s">
        <v>166</v>
      </c>
      <c r="D44" s="1" t="s">
        <v>167</v>
      </c>
      <c r="E44" s="1" t="s">
        <v>168</v>
      </c>
      <c r="G44" s="1">
        <v>0</v>
      </c>
      <c r="H44" s="1">
        <f t="shared" si="0"/>
        <v>4</v>
      </c>
      <c r="I44" s="1">
        <v>0</v>
      </c>
    </row>
    <row r="45" spans="1:10" x14ac:dyDescent="0.25">
      <c r="A45" s="1">
        <v>1</v>
      </c>
      <c r="B45" s="1" t="s">
        <v>156</v>
      </c>
      <c r="C45" s="1" t="s">
        <v>156</v>
      </c>
      <c r="D45" s="1" t="s">
        <v>157</v>
      </c>
      <c r="E45" s="1" t="s">
        <v>158</v>
      </c>
      <c r="G45" s="1">
        <v>0</v>
      </c>
      <c r="H45" s="1">
        <f t="shared" si="0"/>
        <v>4</v>
      </c>
      <c r="I45" s="5">
        <v>2</v>
      </c>
      <c r="J45" t="s">
        <v>189</v>
      </c>
    </row>
    <row r="46" spans="1:10" x14ac:dyDescent="0.25">
      <c r="A46" s="1">
        <v>1</v>
      </c>
      <c r="B46" s="1" t="s">
        <v>138</v>
      </c>
      <c r="C46" s="1" t="s">
        <v>138</v>
      </c>
      <c r="D46" s="1" t="s">
        <v>139</v>
      </c>
      <c r="E46" s="1" t="s">
        <v>140</v>
      </c>
      <c r="F46" s="1" t="s">
        <v>141</v>
      </c>
      <c r="G46" s="1">
        <v>9</v>
      </c>
      <c r="H46" s="1">
        <f t="shared" si="0"/>
        <v>4</v>
      </c>
    </row>
    <row r="47" spans="1:10" x14ac:dyDescent="0.25">
      <c r="A47" s="1">
        <v>1</v>
      </c>
      <c r="B47" s="1" t="s">
        <v>104</v>
      </c>
      <c r="C47" s="1" t="s">
        <v>104</v>
      </c>
      <c r="D47" s="1" t="s">
        <v>105</v>
      </c>
      <c r="E47" s="1" t="s">
        <v>106</v>
      </c>
      <c r="F47" s="1" t="s">
        <v>107</v>
      </c>
      <c r="G47" s="1">
        <v>8</v>
      </c>
      <c r="H47" s="1">
        <f t="shared" si="0"/>
        <v>4</v>
      </c>
    </row>
    <row r="48" spans="1:10" x14ac:dyDescent="0.25">
      <c r="A48" s="1">
        <v>1</v>
      </c>
      <c r="B48" s="1" t="s">
        <v>149</v>
      </c>
      <c r="C48" s="1" t="s">
        <v>149</v>
      </c>
      <c r="D48" s="1" t="s">
        <v>150</v>
      </c>
      <c r="E48" s="1" t="s">
        <v>151</v>
      </c>
      <c r="G48" s="1">
        <v>8</v>
      </c>
      <c r="H48" s="1">
        <f t="shared" si="0"/>
        <v>4</v>
      </c>
    </row>
    <row r="49" spans="1:10" x14ac:dyDescent="0.25">
      <c r="A49" s="1">
        <v>1</v>
      </c>
      <c r="B49" s="1" t="s">
        <v>142</v>
      </c>
      <c r="C49" s="1" t="s">
        <v>142</v>
      </c>
      <c r="D49" s="1" t="s">
        <v>143</v>
      </c>
      <c r="E49" s="1" t="s">
        <v>144</v>
      </c>
      <c r="G49" s="1">
        <v>4</v>
      </c>
      <c r="H49" s="1">
        <f t="shared" si="0"/>
        <v>4</v>
      </c>
    </row>
    <row r="50" spans="1:10" x14ac:dyDescent="0.25">
      <c r="A50" s="1">
        <v>1</v>
      </c>
      <c r="B50" s="1" t="s">
        <v>169</v>
      </c>
      <c r="C50" s="1" t="s">
        <v>169</v>
      </c>
      <c r="D50" s="1" t="s">
        <v>170</v>
      </c>
      <c r="E50" s="1" t="s">
        <v>171</v>
      </c>
      <c r="G50" s="1">
        <v>6</v>
      </c>
      <c r="H50" s="1">
        <f t="shared" si="0"/>
        <v>4</v>
      </c>
    </row>
    <row r="51" spans="1:10" x14ac:dyDescent="0.25">
      <c r="A51" s="1">
        <v>2</v>
      </c>
      <c r="B51" s="1" t="s">
        <v>159</v>
      </c>
      <c r="C51" s="1" t="s">
        <v>160</v>
      </c>
      <c r="D51" s="1" t="s">
        <v>161</v>
      </c>
      <c r="E51" s="1" t="s">
        <v>162</v>
      </c>
      <c r="G51" s="1">
        <v>0</v>
      </c>
      <c r="H51" s="1">
        <f t="shared" si="0"/>
        <v>8</v>
      </c>
      <c r="I51" s="1">
        <v>10</v>
      </c>
    </row>
    <row r="52" spans="1:10" x14ac:dyDescent="0.25">
      <c r="A52" s="1">
        <v>3</v>
      </c>
      <c r="B52" s="1" t="s">
        <v>108</v>
      </c>
      <c r="C52" s="1" t="s">
        <v>108</v>
      </c>
      <c r="D52" s="1" t="s">
        <v>108</v>
      </c>
      <c r="E52" s="1" t="s">
        <v>109</v>
      </c>
      <c r="F52" s="1" t="s">
        <v>110</v>
      </c>
      <c r="G52" s="1">
        <v>7</v>
      </c>
      <c r="H52" s="1">
        <f t="shared" si="0"/>
        <v>13</v>
      </c>
      <c r="I52" s="1">
        <v>0</v>
      </c>
    </row>
    <row r="53" spans="1:10" x14ac:dyDescent="0.25">
      <c r="A53" s="1">
        <v>1</v>
      </c>
      <c r="B53" s="1" t="s">
        <v>72</v>
      </c>
      <c r="C53" s="1" t="s">
        <v>73</v>
      </c>
      <c r="D53" s="1" t="s">
        <v>74</v>
      </c>
      <c r="E53" s="1" t="s">
        <v>75</v>
      </c>
      <c r="F53" s="1" t="s">
        <v>76</v>
      </c>
      <c r="G53" s="1">
        <v>9</v>
      </c>
      <c r="H53" s="1">
        <f t="shared" si="0"/>
        <v>4</v>
      </c>
    </row>
    <row r="55" spans="1:10" x14ac:dyDescent="0.25">
      <c r="A55" s="1" t="s">
        <v>191</v>
      </c>
    </row>
    <row r="56" spans="1:10" x14ac:dyDescent="0.25">
      <c r="A56" s="1">
        <v>3</v>
      </c>
      <c r="B56" s="1" t="s">
        <v>193</v>
      </c>
      <c r="C56" t="s">
        <v>190</v>
      </c>
      <c r="F56" s="1" t="s">
        <v>194</v>
      </c>
      <c r="G56" s="1">
        <v>0</v>
      </c>
      <c r="H56" s="1">
        <v>1</v>
      </c>
      <c r="I56" s="1">
        <v>0</v>
      </c>
      <c r="J56" t="s">
        <v>192</v>
      </c>
    </row>
  </sheetData>
  <sortState ref="A4:F53">
    <sortCondition ref="E4:E53"/>
  </sortState>
  <conditionalFormatting sqref="H4:H54">
    <cfRule type="expression" dxfId="1" priority="3">
      <formula>$H4&gt;$G4</formula>
    </cfRule>
  </conditionalFormatting>
  <conditionalFormatting sqref="I4:I54">
    <cfRule type="expression" dxfId="0" priority="2">
      <formula>$H4&lt;$I4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KMB-21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maholli</cp:lastModifiedBy>
  <dcterms:created xsi:type="dcterms:W3CDTF">2018-06-07T00:30:13Z</dcterms:created>
  <dcterms:modified xsi:type="dcterms:W3CDTF">2018-06-07T02:00:26Z</dcterms:modified>
</cp:coreProperties>
</file>