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  <sheet name="Počty vozidel 19.09.23, 00.00" sheetId="2" r:id="rId2"/>
    <sheet name="Počty vozidel 19.09.23, 04.50" sheetId="3" r:id="rId3"/>
    <sheet name="Počty vozidel 19.09.23@ 00.00" sheetId="4" r:id="rId4"/>
    <sheet name="Počty průjezdů" sheetId="5" r:id="rId5"/>
    <sheet name="Počty průjezdů 19.09.23, 00.00" sheetId="6" r:id="rId6"/>
    <sheet name="Počty průjezdů 19.09.23, 04.50" sheetId="7" r:id="rId7"/>
    <sheet name="Počty průjezdů 19.09.23@ 00.00" sheetId="8" r:id="rId8"/>
    <sheet name="Časové údaje" sheetId="9" r:id="rId9"/>
  </sheets>
  <calcPr calcId="124519" fullCalcOnLoad="1"/>
</workbook>
</file>

<file path=xl/sharedStrings.xml><?xml version="1.0" encoding="utf-8"?>
<sst xmlns="http://schemas.openxmlformats.org/spreadsheetml/2006/main" count="1040" uniqueCount="509">
  <si>
    <t>Základní výstupní tabulky (počty všech vozidel)</t>
  </si>
  <si>
    <t>Vybraný čas: 19.09.2023 - 00:00 -&gt; 19.09.2023 - 23:59; Vybrané typy vozidel: Všechny kategorie</t>
  </si>
  <si>
    <t>Sčítací bod</t>
  </si>
  <si>
    <t>Směr</t>
  </si>
  <si>
    <t>1A (1)</t>
  </si>
  <si>
    <t>1B (2)</t>
  </si>
  <si>
    <t>2A (3)</t>
  </si>
  <si>
    <t>2B (4)</t>
  </si>
  <si>
    <t>3A (5)</t>
  </si>
  <si>
    <t>3B (6)</t>
  </si>
  <si>
    <t>4A (7)</t>
  </si>
  <si>
    <t>4B (8)</t>
  </si>
  <si>
    <t>5A (9)</t>
  </si>
  <si>
    <t>5B (10)</t>
  </si>
  <si>
    <t>6A (11)</t>
  </si>
  <si>
    <t>6B (12)</t>
  </si>
  <si>
    <t>7A (13)</t>
  </si>
  <si>
    <t>7B (14)</t>
  </si>
  <si>
    <t>8A (15)</t>
  </si>
  <si>
    <t>8B (16)</t>
  </si>
  <si>
    <t>9A (17)</t>
  </si>
  <si>
    <t>9B (18)</t>
  </si>
  <si>
    <t>Pouze DO města - bez unknown</t>
  </si>
  <si>
    <t>Pouze Z města - bez unknown</t>
  </si>
  <si>
    <t>Pouze DO města - pouze unknown</t>
  </si>
  <si>
    <t>Pouze Z města - pouze unknown</t>
  </si>
  <si>
    <t>DO města</t>
  </si>
  <si>
    <t>Z města</t>
  </si>
  <si>
    <t>Zástupný koncový bod</t>
  </si>
  <si>
    <t>Pomocný součet</t>
  </si>
  <si>
    <t>Cílový součet</t>
  </si>
  <si>
    <t>Validace dat</t>
  </si>
  <si>
    <t>Vybraný čas: 19.09.2023 - 00:00 -&gt; 19.09.2023 - 23:59; Vybrané typy vozidel: OA, BUS, LN, TN</t>
  </si>
  <si>
    <t>Vybraný čas: 19.09.2023 - 04:50 -&gt; 19.09.2023 - 10:00; Vybrané typy vozidel: Všechny kategorie</t>
  </si>
  <si>
    <t>Vybraný čas: 19.09.2023 - 00:00 -&gt; 19.09.2023 - 23:59; Vybrané typy vozidel: LN, TN</t>
  </si>
  <si>
    <t>Počty průjezdů jednotlivých stanovišť</t>
  </si>
  <si>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</si>
  <si>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</si>
  <si>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</si>
  <si>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</si>
  <si>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</si>
  <si>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</si>
  <si>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</si>
  <si>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</si>
  <si>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Sčít. stanoviště 8</t>
  </si>
  <si>
    <t>Sčít. stanoviště 9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</si>
  <si>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</si>
  <si>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</si>
  <si>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</si>
  <si>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</si>
  <si>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</si>
  <si>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</si>
  <si>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</si>
  <si>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</si>
  <si>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</si>
  <si>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</si>
  <si>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</si>
  <si>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</si>
  <si>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</si>
  <si>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</si>
  <si>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</si>
  <si>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Do města (15)</t>
  </si>
  <si>
    <t>Z města (16)</t>
  </si>
  <si>
    <t>Do města (17)</t>
  </si>
  <si>
    <t>Z města (18)</t>
  </si>
  <si>
    <t>Celkem [počet]</t>
  </si>
  <si>
    <t>Poměr</t>
  </si>
  <si>
    <t xml:space="preserve">Celkový počet unikátních SPZ </t>
  </si>
  <si>
    <t>unknown</t>
  </si>
  <si>
    <t>Cílový součet [počet]</t>
  </si>
  <si>
    <t>Označené směry 1, 3
19.09.2023 - 00:00 -&gt; 19.09.2023 - 23:59
Vybrané typy vozidel: OA, BUS, LN, TN</t>
  </si>
  <si>
    <t>SPZ</t>
  </si>
  <si>
    <t>Celkem [min]</t>
  </si>
  <si>
    <t>Označení směru</t>
  </si>
  <si>
    <t>Průjezd 1</t>
  </si>
  <si>
    <t>Průjezd 3</t>
  </si>
  <si>
    <t>1-3 [min]</t>
  </si>
  <si>
    <t>1M16834</t>
  </si>
  <si>
    <t>1SB1970</t>
  </si>
  <si>
    <t>1TC7105</t>
  </si>
  <si>
    <t>1TN3844</t>
  </si>
  <si>
    <t>1UM2817</t>
  </si>
  <si>
    <t>2A57041</t>
  </si>
  <si>
    <t>2AS9051</t>
  </si>
  <si>
    <t>2AY2985</t>
  </si>
  <si>
    <t>2BI5643</t>
  </si>
  <si>
    <t>2BU6752</t>
  </si>
  <si>
    <t>2M79269</t>
  </si>
  <si>
    <t>3AM5926</t>
  </si>
  <si>
    <t>3AU2859</t>
  </si>
  <si>
    <t>3B61965</t>
  </si>
  <si>
    <t>3E82983</t>
  </si>
  <si>
    <t>3J25811</t>
  </si>
  <si>
    <t>3M32703</t>
  </si>
  <si>
    <t>3M61383</t>
  </si>
  <si>
    <t>3M98908</t>
  </si>
  <si>
    <t>3Z47124</t>
  </si>
  <si>
    <t>4AD1123</t>
  </si>
  <si>
    <t>4AV3813</t>
  </si>
  <si>
    <t>4M15127</t>
  </si>
  <si>
    <t>4M17560</t>
  </si>
  <si>
    <t>4M32671</t>
  </si>
  <si>
    <t>4M32962</t>
  </si>
  <si>
    <t>4M35305</t>
  </si>
  <si>
    <t>4M40550</t>
  </si>
  <si>
    <t>4M42185</t>
  </si>
  <si>
    <t>4M42188</t>
  </si>
  <si>
    <t>4M45060</t>
  </si>
  <si>
    <t>4M97711</t>
  </si>
  <si>
    <t>4ST9151</t>
  </si>
  <si>
    <t>4Z50949</t>
  </si>
  <si>
    <t>4Z62272</t>
  </si>
  <si>
    <t>4Z97199</t>
  </si>
  <si>
    <t>5AD3487</t>
  </si>
  <si>
    <t>5B43255</t>
  </si>
  <si>
    <t>5H98015</t>
  </si>
  <si>
    <t>5M19110</t>
  </si>
  <si>
    <t>5M26065</t>
  </si>
  <si>
    <t>5M40522</t>
  </si>
  <si>
    <t>5M45626</t>
  </si>
  <si>
    <t>5M45659</t>
  </si>
  <si>
    <t>5M48520</t>
  </si>
  <si>
    <t>5M53512</t>
  </si>
  <si>
    <t>5M63929</t>
  </si>
  <si>
    <t>5M64356</t>
  </si>
  <si>
    <t>5M69904</t>
  </si>
  <si>
    <t>5M97369</t>
  </si>
  <si>
    <t>5M97506</t>
  </si>
  <si>
    <t>5M97621</t>
  </si>
  <si>
    <t>5M97711</t>
  </si>
  <si>
    <t>5MB0780</t>
  </si>
  <si>
    <t>5MB6690</t>
  </si>
  <si>
    <t>5SP1221</t>
  </si>
  <si>
    <t>5Z67252</t>
  </si>
  <si>
    <t>6AF2235</t>
  </si>
  <si>
    <t>6AH3075</t>
  </si>
  <si>
    <t>6AK6794</t>
  </si>
  <si>
    <t>6AT2391</t>
  </si>
  <si>
    <t>6E61592</t>
  </si>
  <si>
    <t>6E99734</t>
  </si>
  <si>
    <t>6M01997</t>
  </si>
  <si>
    <t>6M05138</t>
  </si>
  <si>
    <t>6M25240</t>
  </si>
  <si>
    <t>6M25661</t>
  </si>
  <si>
    <t>6M26098</t>
  </si>
  <si>
    <t>6M26106</t>
  </si>
  <si>
    <t>6M33972</t>
  </si>
  <si>
    <t>6M33995</t>
  </si>
  <si>
    <t>6M40022</t>
  </si>
  <si>
    <t>6M42811</t>
  </si>
  <si>
    <t>6M43149</t>
  </si>
  <si>
    <t>6M43358</t>
  </si>
  <si>
    <t>6M47175</t>
  </si>
  <si>
    <t>6M47958</t>
  </si>
  <si>
    <t>6M48228</t>
  </si>
  <si>
    <t>6M48279</t>
  </si>
  <si>
    <t>6M48659</t>
  </si>
  <si>
    <t>6M51332</t>
  </si>
  <si>
    <t>6M65639</t>
  </si>
  <si>
    <t>6M65662</t>
  </si>
  <si>
    <t>6M68476</t>
  </si>
  <si>
    <t>6M70343</t>
  </si>
  <si>
    <t>6M91734</t>
  </si>
  <si>
    <t>6M92082</t>
  </si>
  <si>
    <t>6M92559</t>
  </si>
  <si>
    <t>6S57061</t>
  </si>
  <si>
    <t>6T84692</t>
  </si>
  <si>
    <t>7AB9680</t>
  </si>
  <si>
    <t>7AR9586</t>
  </si>
  <si>
    <t>7B91388</t>
  </si>
  <si>
    <t>7B91890</t>
  </si>
  <si>
    <t>7M16138</t>
  </si>
  <si>
    <t>7M26973</t>
  </si>
  <si>
    <t>7M32099</t>
  </si>
  <si>
    <t>7M32724</t>
  </si>
  <si>
    <t>7M37846</t>
  </si>
  <si>
    <t>7M38623</t>
  </si>
  <si>
    <t>7M43977</t>
  </si>
  <si>
    <t>7M44400</t>
  </si>
  <si>
    <t>7M50490</t>
  </si>
  <si>
    <t>7M60927</t>
  </si>
  <si>
    <t>7M68234</t>
  </si>
  <si>
    <t>7M68257</t>
  </si>
  <si>
    <t>7M68305</t>
  </si>
  <si>
    <t>7M69022</t>
  </si>
  <si>
    <t>7T58394</t>
  </si>
  <si>
    <t>8AL3310</t>
  </si>
  <si>
    <t>8AN7414</t>
  </si>
  <si>
    <t>8AU9938</t>
  </si>
  <si>
    <t>8AZ4684</t>
  </si>
  <si>
    <t>8B17740</t>
  </si>
  <si>
    <t>8C50328</t>
  </si>
  <si>
    <t>9AC4034</t>
  </si>
  <si>
    <t>9AS5018</t>
  </si>
  <si>
    <t>GMJC77</t>
  </si>
  <si>
    <t>KMH6676</t>
  </si>
  <si>
    <t>LV476FU</t>
  </si>
  <si>
    <t>SJ9984C</t>
  </si>
  <si>
    <t>SK326TM</t>
  </si>
  <si>
    <t>SOBSR27</t>
  </si>
  <si>
    <t>SUI7096</t>
  </si>
  <si>
    <t>SUJ3273</t>
  </si>
  <si>
    <t>UOK0419</t>
  </si>
  <si>
    <t>19/09/2023 - 14:09:14</t>
  </si>
  <si>
    <t>19/09/2023 - 08:47:27</t>
  </si>
  <si>
    <t>19/09/2023 - 07:52:04</t>
  </si>
  <si>
    <t>19/09/2023 - 12:57:19</t>
  </si>
  <si>
    <t>19/09/2023 - 08:12:38</t>
  </si>
  <si>
    <t>19/09/2023 - 14:46:50</t>
  </si>
  <si>
    <t>19/09/2023 - 08:52:44</t>
  </si>
  <si>
    <t>19/09/2023 - 10:25:32</t>
  </si>
  <si>
    <t>19/09/2023 - 08:45:55</t>
  </si>
  <si>
    <t>19/09/2023 - 09:22:43</t>
  </si>
  <si>
    <t>19/09/2023 - 06:45:41</t>
  </si>
  <si>
    <t>19/09/2023 - 09:45:50</t>
  </si>
  <si>
    <t>19/09/2023 - 08:52:10</t>
  </si>
  <si>
    <t>19/09/2023 - 12:46:11</t>
  </si>
  <si>
    <t>19/09/2023 - 12:02:08</t>
  </si>
  <si>
    <t>19/09/2023 - 08:33:59</t>
  </si>
  <si>
    <t>19/09/2023 - 07:57:56</t>
  </si>
  <si>
    <t>19/09/2023 - 10:47:08</t>
  </si>
  <si>
    <t>19/09/2023 - 15:36:46</t>
  </si>
  <si>
    <t>19/09/2023 - 13:38:00</t>
  </si>
  <si>
    <t>19/09/2023 - 06:54:06</t>
  </si>
  <si>
    <t>19/09/2023 - 08:11:19</t>
  </si>
  <si>
    <t>19/09/2023 - 15:13:53</t>
  </si>
  <si>
    <t>19/09/2023 - 08:06:21</t>
  </si>
  <si>
    <t>19/09/2023 - 06:02:15</t>
  </si>
  <si>
    <t>19/09/2023 - 15:15:35</t>
  </si>
  <si>
    <t>19/09/2023 - 10:29:18</t>
  </si>
  <si>
    <t>19/09/2023 - 08:00:04</t>
  </si>
  <si>
    <t>19/09/2023 - 09:05:06</t>
  </si>
  <si>
    <t>19/09/2023 - 11:06:24</t>
  </si>
  <si>
    <t>19/09/2023 - 12:09:23</t>
  </si>
  <si>
    <t>19/09/2023 - 16:49:07</t>
  </si>
  <si>
    <t>19/09/2023 - 14:50:09</t>
  </si>
  <si>
    <t>19/09/2023 - 14:25:50</t>
  </si>
  <si>
    <t>19/09/2023 - 06:19:53</t>
  </si>
  <si>
    <t>19/09/2023 - 09:53:40</t>
  </si>
  <si>
    <t>19/09/2023 - 09:04:54</t>
  </si>
  <si>
    <t>19/09/2023 - 11:35:47</t>
  </si>
  <si>
    <t>19/09/2023 - 07:57:20</t>
  </si>
  <si>
    <t>19/09/2023 - 08:52:30</t>
  </si>
  <si>
    <t>19/09/2023 - 10:16:15</t>
  </si>
  <si>
    <t>19/09/2023 - 06:35:48</t>
  </si>
  <si>
    <t>19/09/2023 - 16:35:27</t>
  </si>
  <si>
    <t>19/09/2023 - 09:33:26</t>
  </si>
  <si>
    <t>19/09/2023 - 06:33:58</t>
  </si>
  <si>
    <t>19/09/2023 - 10:41:30</t>
  </si>
  <si>
    <t>19/09/2023 - 10:28:26</t>
  </si>
  <si>
    <t>19/09/2023 - 07:57:00</t>
  </si>
  <si>
    <t>19/09/2023 - 15:39:06</t>
  </si>
  <si>
    <t>19/09/2023 - 07:41:46</t>
  </si>
  <si>
    <t>19/09/2023 - 18:57:05</t>
  </si>
  <si>
    <t>19/09/2023 - 17:29:54</t>
  </si>
  <si>
    <t>19/09/2023 - 18:53:09</t>
  </si>
  <si>
    <t>19/09/2023 - 06:46:38</t>
  </si>
  <si>
    <t>19/09/2023 - 08:19:53</t>
  </si>
  <si>
    <t>19/09/2023 - 11:04:41</t>
  </si>
  <si>
    <t>19/09/2023 - 09:05:11</t>
  </si>
  <si>
    <t>19/09/2023 - 08:20:41</t>
  </si>
  <si>
    <t>19/09/2023 - 09:46:32</t>
  </si>
  <si>
    <t>19/09/2023 - 07:41:31</t>
  </si>
  <si>
    <t>19/09/2023 - 11:07:05</t>
  </si>
  <si>
    <t>19/09/2023 - 14:58:04</t>
  </si>
  <si>
    <t>19/09/2023 - 14:28:26</t>
  </si>
  <si>
    <t>19/09/2023 - 12:52:07</t>
  </si>
  <si>
    <t>19/09/2023 - 09:56:03</t>
  </si>
  <si>
    <t>19/09/2023 - 17:15:01</t>
  </si>
  <si>
    <t>19/09/2023 - 17:13:19</t>
  </si>
  <si>
    <t>19/09/2023 - 06:54:12</t>
  </si>
  <si>
    <t>19/09/2023 - 09:35:57</t>
  </si>
  <si>
    <t>19/09/2023 - 06:46:12</t>
  </si>
  <si>
    <t>19/09/2023 - 12:45:44</t>
  </si>
  <si>
    <t>19/09/2023 - 11:57:18</t>
  </si>
  <si>
    <t>19/09/2023 - 10:57:27</t>
  </si>
  <si>
    <t>19/09/2023 - 10:44:34</t>
  </si>
  <si>
    <t>19/09/2023 - 07:36:18</t>
  </si>
  <si>
    <t>19/09/2023 - 09:36:43</t>
  </si>
  <si>
    <t>19/09/2023 - 15:39:31</t>
  </si>
  <si>
    <t>19/09/2023 - 15:10:02</t>
  </si>
  <si>
    <t>19/09/2023 - 08:13:37</t>
  </si>
  <si>
    <t>19/09/2023 - 14:20:49</t>
  </si>
  <si>
    <t>19/09/2023 - 12:42:18</t>
  </si>
  <si>
    <t>19/09/2023 - 10:11:11</t>
  </si>
  <si>
    <t>19/09/2023 - 11:54:53</t>
  </si>
  <si>
    <t>19/09/2023 - 09:06:39</t>
  </si>
  <si>
    <t>19/09/2023 - 09:20:58</t>
  </si>
  <si>
    <t>19/09/2023 - 12:45:50</t>
  </si>
  <si>
    <t>19/09/2023 - 09:18:34</t>
  </si>
  <si>
    <t>19/09/2023 - 07:40:27</t>
  </si>
  <si>
    <t>19/09/2023 - 07:38:57</t>
  </si>
  <si>
    <t>19/09/2023 - 17:32:20</t>
  </si>
  <si>
    <t>19/09/2023 - 10:51:31</t>
  </si>
  <si>
    <t>19/09/2023 - 08:31:54</t>
  </si>
  <si>
    <t>19/09/2023 - 08:43:22</t>
  </si>
  <si>
    <t>19/09/2023 - 13:36:39</t>
  </si>
  <si>
    <t>19/09/2023 - 15:52:19</t>
  </si>
  <si>
    <t>19/09/2023 - 09:55:27</t>
  </si>
  <si>
    <t>19/09/2023 - 10:30:41</t>
  </si>
  <si>
    <t>19/09/2023 - 06:57:06</t>
  </si>
  <si>
    <t>19/09/2023 - 13:23:35</t>
  </si>
  <si>
    <t>19/09/2023 - 09:54:52</t>
  </si>
  <si>
    <t>19/09/2023 - 08:02:26</t>
  </si>
  <si>
    <t>19/09/2023 - 08:18:22</t>
  </si>
  <si>
    <t>19/09/2023 - 07:01:45</t>
  </si>
  <si>
    <t>19/09/2023 - 10:46:09</t>
  </si>
  <si>
    <t>19/09/2023 - 16:58:20</t>
  </si>
  <si>
    <t>19/09/2023 - 16:05:02</t>
  </si>
  <si>
    <t>19/09/2023 - 14:19:30</t>
  </si>
  <si>
    <t>19/09/2023 - 11:59:37</t>
  </si>
  <si>
    <t>19/09/2023 - 06:52:25</t>
  </si>
  <si>
    <t>19/09/2023 - 06:46:56</t>
  </si>
  <si>
    <t>19/09/2023 - 08:07:31</t>
  </si>
  <si>
    <t>19/09/2023 - 07:09:20</t>
  </si>
  <si>
    <t>19/09/2023 - 06:21:56</t>
  </si>
  <si>
    <t>19/09/2023 - 08:37:33</t>
  </si>
  <si>
    <t>19/09/2023 - 06:20:10</t>
  </si>
  <si>
    <t>19/09/2023 - 12:11:12</t>
  </si>
  <si>
    <t>19/09/2023 - 08:45:43</t>
  </si>
  <si>
    <t>19/09/2023 - 09:12:14</t>
  </si>
  <si>
    <t>19/09/2023 - 09:30:13</t>
  </si>
  <si>
    <t>19/09/2023 - 09:06:08</t>
  </si>
  <si>
    <t>19/09/2023 - 11:47:34</t>
  </si>
  <si>
    <t>19/09/2023 - 09:06:12</t>
  </si>
  <si>
    <t>19/09/2023 - 09:28:09</t>
  </si>
  <si>
    <t>19/09/2023 - 10:20:17</t>
  </si>
  <si>
    <t>19/09/2023 - 10:34:01</t>
  </si>
  <si>
    <t>19/09/2023 - 07:37:35</t>
  </si>
  <si>
    <t>19/09/2023 - 09:38:23</t>
  </si>
  <si>
    <t>19/09/2023 - 10:14:35</t>
  </si>
  <si>
    <t>19/09/2023 - 15:22:30</t>
  </si>
  <si>
    <t>19/09/2023 - 14:17:25</t>
  </si>
  <si>
    <t>19/09/2023 - 15:53:13</t>
  </si>
  <si>
    <t>19/09/2023 - 10:17:17</t>
  </si>
  <si>
    <t>19/09/2023 - 15:24:55</t>
  </si>
  <si>
    <t>19/09/2023 - 16:55:10</t>
  </si>
  <si>
    <t>19/09/2023 - 15:34:45</t>
  </si>
  <si>
    <t>19/09/2023 - 09:27:57</t>
  </si>
  <si>
    <t>19/09/2023 - 11:05:49</t>
  </si>
  <si>
    <t>19/09/2023 - 12:19:55</t>
  </si>
  <si>
    <t>19/09/2023 - 10:56:56</t>
  </si>
  <si>
    <t>19/09/2023 - 15:22:00</t>
  </si>
  <si>
    <t>19/09/2023 - 12:11:02</t>
  </si>
  <si>
    <t>19/09/2023 - 13:23:15</t>
  </si>
  <si>
    <t>19/09/2023 - 14:29:34</t>
  </si>
  <si>
    <t>19/09/2023 - 15:10:16</t>
  </si>
  <si>
    <t>19/09/2023 - 18:00:40</t>
  </si>
  <si>
    <t>19/09/2023 - 18:11:21</t>
  </si>
  <si>
    <t>19/09/2023 - 11:30:02</t>
  </si>
  <si>
    <t>19/09/2023 - 16:45:14</t>
  </si>
  <si>
    <t>19/09/2023 - 14:38:49</t>
  </si>
  <si>
    <t>19/09/2023 - 09:32:22</t>
  </si>
  <si>
    <t>19/09/2023 - 16:36:42</t>
  </si>
  <si>
    <t>19/09/2023 - 18:11:28</t>
  </si>
  <si>
    <t>19/09/2023 - 09:03:39</t>
  </si>
  <si>
    <t>19/09/2023 - 16:21:23</t>
  </si>
  <si>
    <t>19/09/2023 - 15:48:56</t>
  </si>
  <si>
    <t>19/09/2023 - 10:52:00</t>
  </si>
  <si>
    <t>19/09/2023 - 08:09:47</t>
  </si>
  <si>
    <t>19/09/2023 - 09:13:16</t>
  </si>
  <si>
    <t>19/09/2023 - 11:14:48</t>
  </si>
  <si>
    <t>19/09/2023 - 12:18:00</t>
  </si>
  <si>
    <t>19/09/2023 - 17:30:15</t>
  </si>
  <si>
    <t>19/09/2023 - 15:53:31</t>
  </si>
  <si>
    <t>19/09/2023 - 17:26:57</t>
  </si>
  <si>
    <t>19/09/2023 - 18:11:32</t>
  </si>
  <si>
    <t>19/09/2023 - 11:49:25</t>
  </si>
  <si>
    <t>19/09/2023 - 13:05:02</t>
  </si>
  <si>
    <t>19/09/2023 - 16:30:34</t>
  </si>
  <si>
    <t>19/09/2023 - 11:47:16</t>
  </si>
  <si>
    <t>19/09/2023 - 12:14:42</t>
  </si>
  <si>
    <t>19/09/2023 - 13:37:44</t>
  </si>
  <si>
    <t>19/09/2023 - 08:02:35</t>
  </si>
  <si>
    <t>19/09/2023 - 17:50:31</t>
  </si>
  <si>
    <t>19/09/2023 - 13:21:13</t>
  </si>
  <si>
    <t>19/09/2023 - 17:21:50</t>
  </si>
  <si>
    <t>19/09/2023 - 14:33:09</t>
  </si>
  <si>
    <t>19/09/2023 - 13:40:04</t>
  </si>
  <si>
    <t>19/09/2023 - 12:44:58</t>
  </si>
  <si>
    <t>19/09/2023 - 15:57:12</t>
  </si>
  <si>
    <t>19/09/2023 - 14:51:30</t>
  </si>
  <si>
    <t>19/09/2023 - 19:02:41</t>
  </si>
  <si>
    <t>19/09/2023 - 18:51:15</t>
  </si>
  <si>
    <t>19/09/2023 - 19:32:09</t>
  </si>
  <si>
    <t>19/09/2023 - 13:39:10</t>
  </si>
  <si>
    <t>19/09/2023 - 10:53:58</t>
  </si>
  <si>
    <t>19/09/2023 - 12:02:40</t>
  </si>
  <si>
    <t>19/09/2023 - 11:49:20</t>
  </si>
  <si>
    <t>19/09/2023 - 08:33:33</t>
  </si>
  <si>
    <t>19/09/2023 - 10:30:52</t>
  </si>
  <si>
    <t>19/09/2023 - 14:49:12</t>
  </si>
  <si>
    <t>19/09/2023 - 15:10:49</t>
  </si>
  <si>
    <t>19/09/2023 - 16:13:59</t>
  </si>
  <si>
    <t>19/09/2023 - 15:18:38</t>
  </si>
  <si>
    <t>19/09/2023 - 14:19:26</t>
  </si>
  <si>
    <t>19/09/2023 - 10:17:14</t>
  </si>
  <si>
    <t>19/09/2023 - 19:16:38</t>
  </si>
  <si>
    <t>19/09/2023 - 17:20:31</t>
  </si>
  <si>
    <t>19/09/2023 - 07:45:13</t>
  </si>
  <si>
    <t>19/09/2023 - 13:20:39</t>
  </si>
  <si>
    <t>19/09/2023 - 15:38:45</t>
  </si>
  <si>
    <t>19/09/2023 - 13:53:55</t>
  </si>
  <si>
    <t>19/09/2023 - 12:52:17</t>
  </si>
  <si>
    <t>19/09/2023 - 12:00:10</t>
  </si>
  <si>
    <t>19/09/2023 - 13:12:30</t>
  </si>
  <si>
    <t>19/09/2023 - 10:15:04</t>
  </si>
  <si>
    <t>19/09/2023 - 13:06:25</t>
  </si>
  <si>
    <t>19/09/2023 - 16:28:21</t>
  </si>
  <si>
    <t>19/09/2023 - 16:17:13</t>
  </si>
  <si>
    <t>19/09/2023 - 10:06:45</t>
  </si>
  <si>
    <t>19/09/2023 - 15:52:38</t>
  </si>
  <si>
    <t>19/09/2023 - 16:28:25</t>
  </si>
  <si>
    <t>19/09/2023 - 10:46:07</t>
  </si>
  <si>
    <t>19/09/2023 - 13:26:47</t>
  </si>
  <si>
    <t>19/09/2023 - 11:13:24</t>
  </si>
  <si>
    <t>19/09/2023 - 09:52:32</t>
  </si>
  <si>
    <t>19/09/2023 - 13:43:57</t>
  </si>
  <si>
    <t>19/09/2023 - 11:18:36</t>
  </si>
  <si>
    <t>19/09/2023 - 10:15:09</t>
  </si>
  <si>
    <t>19/09/2023 - 09:22:09</t>
  </si>
  <si>
    <t>19/09/2023 - 18:14:00</t>
  </si>
  <si>
    <t>19/09/2023 - 11:49:22</t>
  </si>
  <si>
    <t>19/09/2023 - 14:04:05</t>
  </si>
  <si>
    <t>19/09/2023 - 10:17:49</t>
  </si>
  <si>
    <t>19/09/2023 - 14:07:32</t>
  </si>
  <si>
    <t>19/09/2023 - 20:22:34</t>
  </si>
  <si>
    <t>19/09/2023 - 10:47:26</t>
  </si>
  <si>
    <t>19/09/2023 - 11:49:47</t>
  </si>
  <si>
    <t>19/09/2023 - 12:35:02</t>
  </si>
  <si>
    <t>19/09/2023 - 14:35:41</t>
  </si>
  <si>
    <t>19/09/2023 - 13:03:42</t>
  </si>
  <si>
    <t>19/09/2023 - 08:10:29</t>
  </si>
  <si>
    <t>19/09/2023 - 13:41:17</t>
  </si>
  <si>
    <t>19/09/2023 - 09:56:41</t>
  </si>
  <si>
    <t>19/09/2023 - 16:04:41</t>
  </si>
  <si>
    <t>19/09/2023 - 17:56:03</t>
  </si>
  <si>
    <t>19/09/2023 - 22:06:59</t>
  </si>
  <si>
    <t>19/09/2023 - 10:55:51</t>
  </si>
  <si>
    <t>19/09/2023 - 14:41:56</t>
  </si>
  <si>
    <t>19/09/2023 - 12:39:36</t>
  </si>
  <si>
    <t>19/09/2023 - 18:17:18</t>
  </si>
  <si>
    <t>19/09/2023 - 19:00:25</t>
  </si>
  <si>
    <t>19/09/2023 - 16:09:19</t>
  </si>
  <si>
    <t>19/09/2023 - 15:39:41</t>
  </si>
  <si>
    <t>19/09/2023 - 17:30:18</t>
  </si>
  <si>
    <t>19/09/2023 - 15:02:15</t>
  </si>
  <si>
    <t>19/09/2023 - 12:18:03</t>
  </si>
  <si>
    <t>19/09/2023 - 13:22:44</t>
  </si>
  <si>
    <t>19/09/2023 - 14:18:56</t>
  </si>
  <si>
    <t>19/09/2023 - 13:54:45</t>
  </si>
  <si>
    <t>19/09/2023 - 14:36:23</t>
  </si>
  <si>
    <t>19/09/2023 - 14:47:26</t>
  </si>
  <si>
    <t>19/09/2023 - 14:42:33</t>
  </si>
  <si>
    <t>19/09/2023 - 12:19:44</t>
  </si>
  <si>
    <t>19/09/2023 - 13:01:12</t>
  </si>
  <si>
    <t>19/09/2023 - 13:38:37</t>
  </si>
  <si>
    <t>19/09/2023 - 13:43:47</t>
  </si>
  <si>
    <t>19/09/2023 - 15:01:59</t>
  </si>
  <si>
    <t>19/09/2023 - 19:54:19</t>
  </si>
  <si>
    <t>19/09/2023 - 16:06:12</t>
  </si>
  <si>
    <t>19/09/2023 - 16:41:22</t>
  </si>
  <si>
    <t>Označené směry 1, 3
19.09.2023 - 04:50 -&gt; 19.09.2023 - 10:00
Vybrané typy vozidel: OA, BUS, LN, TN</t>
  </si>
  <si>
    <t>Označené směry 1, 12
19.09.2023 - 00:00 -&gt; 19.09.2023 - 23:59
Vybrané typy vozidel: OA, BUS, LN, TN</t>
  </si>
  <si>
    <t>Průjezd 12</t>
  </si>
  <si>
    <t>1-12 [min]</t>
  </si>
  <si>
    <t>0C00129</t>
  </si>
  <si>
    <t>3AY7135</t>
  </si>
  <si>
    <t>3BD7441</t>
  </si>
  <si>
    <t>6AE9814</t>
  </si>
  <si>
    <t>6M02475</t>
  </si>
  <si>
    <t>7M46061</t>
  </si>
  <si>
    <t>7Z33056</t>
  </si>
  <si>
    <t>8AF3723</t>
  </si>
  <si>
    <t>19/09/2023 - 07:57:51</t>
  </si>
  <si>
    <t>19/09/2023 - 08:02:56</t>
  </si>
  <si>
    <t>19/09/2023 - 07:55:37</t>
  </si>
  <si>
    <t>19/09/2023 - 12:54:52</t>
  </si>
  <si>
    <t>19/09/2023 - 07:07:35</t>
  </si>
  <si>
    <t>19/09/2023 - 10:01:32</t>
  </si>
  <si>
    <t>19/09/2023 - 10:22:49</t>
  </si>
  <si>
    <t>19/09/2023 - 06:00:35</t>
  </si>
  <si>
    <t>19/09/2023 - 19:05:57</t>
  </si>
  <si>
    <t>19/09/2023 - 08:58:47</t>
  </si>
  <si>
    <t>19/09/2023 - 14:43:35</t>
  </si>
  <si>
    <t>19/09/2023 - 13:25:03</t>
  </si>
  <si>
    <t>19/09/2023 - 16:26:54</t>
  </si>
  <si>
    <t>19/09/2023 - 14:02:57</t>
  </si>
  <si>
    <t>19/09/2023 - 11:53:55</t>
  </si>
  <si>
    <t>19/09/2023 - 06:03:55</t>
  </si>
  <si>
    <t>Označené směry 1, 12
19.09.2023 - 00:00 -&gt; 19.09.2023 - 23:59
Vybrané typy vozidel: Všechny kategorie</t>
  </si>
  <si>
    <t>2BX5650</t>
  </si>
  <si>
    <t>5AP9283</t>
  </si>
  <si>
    <t>6M29170</t>
  </si>
  <si>
    <t>7M82546</t>
  </si>
  <si>
    <t>DDZ37071</t>
  </si>
  <si>
    <t>DW9JY72</t>
  </si>
  <si>
    <t>19/09/2023 - 07:57:52</t>
  </si>
  <si>
    <t>19/09/2023 - 08:17:16</t>
  </si>
  <si>
    <t>19/09/2023 - 09:38:47</t>
  </si>
  <si>
    <t>19/09/2023 - 08:50:57</t>
  </si>
  <si>
    <t>19/09/2023 - 03:42:00</t>
  </si>
  <si>
    <t>19/09/2023 - 22:43:35</t>
  </si>
  <si>
    <t>19/09/2023 - 12:56:46</t>
  </si>
  <si>
    <t>19/09/2023 - 15:31:13</t>
  </si>
  <si>
    <t>19/09/2023 - 16:45:42</t>
  </si>
  <si>
    <t>19/09/2023 - 15:54:55</t>
  </si>
  <si>
    <t>19/09/2023 - 03:44:53</t>
  </si>
  <si>
    <t>19/09/2023 - 22:46:04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</si>
</sst>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9"/>
  <sheetViews>
    <sheetView tabSelected="1"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28</v>
      </c>
      <c r="W4" s="2" t="s">
        <v>29</v>
      </c>
      <c r="X4" s="2" t="s">
        <v>30</v>
      </c>
      <c r="Y4" s="2" t="s">
        <v>31</v>
      </c>
    </row>
    <row r="5" spans="1:25">
      <c r="A5" s="2"/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V5" s="3"/>
      <c r="W5" s="3"/>
      <c r="X5" s="3"/>
      <c r="Y5" s="3"/>
    </row>
    <row r="6" spans="1:25">
      <c r="A6" s="2">
        <v>1</v>
      </c>
      <c r="B6" s="3" t="s">
        <v>4</v>
      </c>
      <c r="C6">
        <v>10</v>
      </c>
      <c r="D6">
        <v>502</v>
      </c>
      <c r="E6">
        <v>130</v>
      </c>
      <c r="F6">
        <v>0</v>
      </c>
      <c r="G6">
        <v>0</v>
      </c>
      <c r="H6">
        <v>28</v>
      </c>
      <c r="I6">
        <v>4</v>
      </c>
      <c r="J6">
        <v>1</v>
      </c>
      <c r="K6">
        <v>2</v>
      </c>
      <c r="L6">
        <v>1</v>
      </c>
      <c r="M6">
        <v>2</v>
      </c>
      <c r="N6">
        <v>14</v>
      </c>
      <c r="O6">
        <v>0</v>
      </c>
      <c r="P6">
        <v>1</v>
      </c>
      <c r="Q6">
        <v>1</v>
      </c>
      <c r="R6">
        <v>0</v>
      </c>
      <c r="S6">
        <v>0</v>
      </c>
      <c r="T6">
        <v>3</v>
      </c>
      <c r="V6">
        <v>960</v>
      </c>
      <c r="W6" s="4">
        <f>SUM(C6:T6) + V6 + C27 + C35</f>
        <v>0</v>
      </c>
      <c r="X6">
        <v>1807</v>
      </c>
      <c r="Y6" s="4">
        <f>W6 - X6</f>
        <v>0</v>
      </c>
    </row>
    <row r="7" spans="1:25">
      <c r="A7" s="2"/>
      <c r="B7" s="3" t="s">
        <v>5</v>
      </c>
      <c r="C7">
        <v>511</v>
      </c>
      <c r="D7">
        <v>48</v>
      </c>
      <c r="E7">
        <v>27</v>
      </c>
      <c r="F7">
        <v>0</v>
      </c>
      <c r="G7">
        <v>0</v>
      </c>
      <c r="H7">
        <v>47</v>
      </c>
      <c r="I7">
        <v>0</v>
      </c>
      <c r="J7">
        <v>13</v>
      </c>
      <c r="K7">
        <v>1</v>
      </c>
      <c r="L7">
        <v>114</v>
      </c>
      <c r="M7">
        <v>2</v>
      </c>
      <c r="N7">
        <v>531</v>
      </c>
      <c r="O7">
        <v>0</v>
      </c>
      <c r="P7">
        <v>20</v>
      </c>
      <c r="Q7">
        <v>0</v>
      </c>
      <c r="R7">
        <v>19</v>
      </c>
      <c r="S7">
        <v>4</v>
      </c>
      <c r="T7">
        <v>19</v>
      </c>
      <c r="V7">
        <v>243</v>
      </c>
      <c r="W7" s="4">
        <f>SUM(C7:T7) + V7 + C31 + C39</f>
        <v>0</v>
      </c>
      <c r="X7">
        <v>1752</v>
      </c>
      <c r="Y7" s="4">
        <f>W7 - X7</f>
        <v>0</v>
      </c>
    </row>
    <row r="8" spans="1:25">
      <c r="A8" s="2">
        <v>2</v>
      </c>
      <c r="B8" s="3" t="s">
        <v>6</v>
      </c>
      <c r="C8">
        <v>163</v>
      </c>
      <c r="D8">
        <v>11</v>
      </c>
      <c r="E8">
        <v>158</v>
      </c>
      <c r="F8">
        <v>0</v>
      </c>
      <c r="G8">
        <v>0</v>
      </c>
      <c r="H8">
        <v>692</v>
      </c>
      <c r="I8">
        <v>3</v>
      </c>
      <c r="J8">
        <v>57</v>
      </c>
      <c r="K8">
        <v>33</v>
      </c>
      <c r="L8">
        <v>440</v>
      </c>
      <c r="M8">
        <v>82</v>
      </c>
      <c r="N8">
        <v>3441</v>
      </c>
      <c r="O8">
        <v>0</v>
      </c>
      <c r="P8">
        <v>84</v>
      </c>
      <c r="Q8">
        <v>9</v>
      </c>
      <c r="R8">
        <v>103</v>
      </c>
      <c r="S8">
        <v>3</v>
      </c>
      <c r="T8">
        <v>43</v>
      </c>
      <c r="V8">
        <v>1706</v>
      </c>
      <c r="W8" s="4">
        <f>SUM(C8:T8) + V8 + D27 + D35</f>
        <v>0</v>
      </c>
      <c r="X8">
        <v>8340</v>
      </c>
      <c r="Y8" s="4">
        <f>W8 - X8</f>
        <v>0</v>
      </c>
    </row>
    <row r="9" spans="1:25">
      <c r="A9" s="2"/>
      <c r="B9" s="3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4">
        <f>SUM(C9:T9) + V9 + D31 + D39</f>
        <v>0</v>
      </c>
      <c r="X9">
        <v>0</v>
      </c>
      <c r="Y9" s="4">
        <f>W9 - X9</f>
        <v>0</v>
      </c>
    </row>
    <row r="10" spans="1:25">
      <c r="A10" s="2">
        <v>3</v>
      </c>
      <c r="B10" s="3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4">
        <f>SUM(C10:T10) + V10 + E27 + E35</f>
        <v>0</v>
      </c>
      <c r="X10">
        <v>0</v>
      </c>
      <c r="Y10" s="4">
        <f>W10 - X10</f>
        <v>0</v>
      </c>
    </row>
    <row r="11" spans="1:25">
      <c r="A11" s="2"/>
      <c r="B11" s="3" t="s">
        <v>9</v>
      </c>
      <c r="C11">
        <v>17</v>
      </c>
      <c r="D11">
        <v>108</v>
      </c>
      <c r="E11">
        <v>2068</v>
      </c>
      <c r="F11">
        <v>0</v>
      </c>
      <c r="G11">
        <v>0</v>
      </c>
      <c r="H11">
        <v>204</v>
      </c>
      <c r="I11">
        <v>66</v>
      </c>
      <c r="J11">
        <v>10</v>
      </c>
      <c r="K11">
        <v>345</v>
      </c>
      <c r="L11">
        <v>71</v>
      </c>
      <c r="M11">
        <v>3250</v>
      </c>
      <c r="N11">
        <v>344</v>
      </c>
      <c r="O11">
        <v>64</v>
      </c>
      <c r="P11">
        <v>13</v>
      </c>
      <c r="Q11">
        <v>60</v>
      </c>
      <c r="R11">
        <v>16</v>
      </c>
      <c r="S11">
        <v>29</v>
      </c>
      <c r="T11">
        <v>18</v>
      </c>
      <c r="V11">
        <v>646</v>
      </c>
      <c r="W11" s="4">
        <f>SUM(C11:T11) + V11 + E31 + E39</f>
        <v>0</v>
      </c>
      <c r="X11">
        <v>8233</v>
      </c>
      <c r="Y11" s="4">
        <f>W11 - X11</f>
        <v>0</v>
      </c>
    </row>
    <row r="12" spans="1:25">
      <c r="A12" s="2">
        <v>4</v>
      </c>
      <c r="B12" s="3" t="s">
        <v>10</v>
      </c>
      <c r="C12">
        <v>27</v>
      </c>
      <c r="D12">
        <v>2</v>
      </c>
      <c r="E12">
        <v>11</v>
      </c>
      <c r="F12">
        <v>0</v>
      </c>
      <c r="G12">
        <v>0</v>
      </c>
      <c r="H12">
        <v>35</v>
      </c>
      <c r="I12">
        <v>4</v>
      </c>
      <c r="J12">
        <v>150</v>
      </c>
      <c r="K12">
        <v>0</v>
      </c>
      <c r="L12">
        <v>68</v>
      </c>
      <c r="M12">
        <v>2</v>
      </c>
      <c r="N12">
        <v>47</v>
      </c>
      <c r="O12">
        <v>0</v>
      </c>
      <c r="P12">
        <v>4</v>
      </c>
      <c r="Q12">
        <v>1</v>
      </c>
      <c r="R12">
        <v>18</v>
      </c>
      <c r="S12">
        <v>0</v>
      </c>
      <c r="T12">
        <v>5</v>
      </c>
      <c r="V12">
        <v>121</v>
      </c>
      <c r="W12" s="4">
        <f>SUM(C12:T12) + V12 + F27 + F35</f>
        <v>0</v>
      </c>
      <c r="X12">
        <v>539</v>
      </c>
      <c r="Y12" s="4">
        <f>W12 - X12</f>
        <v>0</v>
      </c>
    </row>
    <row r="13" spans="1:25">
      <c r="A13" s="2"/>
      <c r="B13" s="3" t="s">
        <v>11</v>
      </c>
      <c r="C13">
        <v>0</v>
      </c>
      <c r="D13">
        <v>3</v>
      </c>
      <c r="E13">
        <v>26</v>
      </c>
      <c r="F13">
        <v>0</v>
      </c>
      <c r="G13">
        <v>0</v>
      </c>
      <c r="H13">
        <v>9</v>
      </c>
      <c r="I13">
        <v>134</v>
      </c>
      <c r="J13">
        <v>0</v>
      </c>
      <c r="K13">
        <v>40</v>
      </c>
      <c r="L13">
        <v>1</v>
      </c>
      <c r="M13">
        <v>5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V13">
        <v>212</v>
      </c>
      <c r="W13" s="4">
        <f>SUM(C13:T13) + V13 + F31 + F39</f>
        <v>0</v>
      </c>
      <c r="X13">
        <v>469</v>
      </c>
      <c r="Y13" s="4">
        <f>W13 - X13</f>
        <v>0</v>
      </c>
    </row>
    <row r="14" spans="1:25">
      <c r="A14" s="2">
        <v>5</v>
      </c>
      <c r="B14" s="3" t="s">
        <v>12</v>
      </c>
      <c r="C14">
        <v>96</v>
      </c>
      <c r="D14">
        <v>17</v>
      </c>
      <c r="E14">
        <v>193</v>
      </c>
      <c r="F14">
        <v>0</v>
      </c>
      <c r="G14">
        <v>0</v>
      </c>
      <c r="H14">
        <v>61</v>
      </c>
      <c r="I14">
        <v>5</v>
      </c>
      <c r="J14">
        <v>38</v>
      </c>
      <c r="K14">
        <v>19</v>
      </c>
      <c r="L14">
        <v>720</v>
      </c>
      <c r="M14">
        <v>14</v>
      </c>
      <c r="N14">
        <v>200</v>
      </c>
      <c r="O14">
        <v>1</v>
      </c>
      <c r="P14">
        <v>25</v>
      </c>
      <c r="Q14">
        <v>2</v>
      </c>
      <c r="R14">
        <v>38</v>
      </c>
      <c r="S14">
        <v>2</v>
      </c>
      <c r="T14">
        <v>19</v>
      </c>
      <c r="V14">
        <v>485</v>
      </c>
      <c r="W14" s="4">
        <f>SUM(C14:T14) + V14 + G27 + G35</f>
        <v>0</v>
      </c>
      <c r="X14">
        <v>2140</v>
      </c>
      <c r="Y14" s="4">
        <f>W14 - X14</f>
        <v>0</v>
      </c>
    </row>
    <row r="15" spans="1:25">
      <c r="A15" s="2"/>
      <c r="B15" s="3" t="s">
        <v>13</v>
      </c>
      <c r="C15">
        <v>4</v>
      </c>
      <c r="D15">
        <v>4</v>
      </c>
      <c r="E15">
        <v>22</v>
      </c>
      <c r="F15">
        <v>0</v>
      </c>
      <c r="G15">
        <v>0</v>
      </c>
      <c r="H15">
        <v>118</v>
      </c>
      <c r="I15">
        <v>33</v>
      </c>
      <c r="J15">
        <v>0</v>
      </c>
      <c r="K15">
        <v>559</v>
      </c>
      <c r="L15">
        <v>19</v>
      </c>
      <c r="M15">
        <v>49</v>
      </c>
      <c r="N15">
        <v>36</v>
      </c>
      <c r="O15">
        <v>4</v>
      </c>
      <c r="P15">
        <v>0</v>
      </c>
      <c r="Q15">
        <v>0</v>
      </c>
      <c r="R15">
        <v>1</v>
      </c>
      <c r="S15">
        <v>0</v>
      </c>
      <c r="T15">
        <v>0</v>
      </c>
      <c r="V15">
        <v>1151</v>
      </c>
      <c r="W15" s="4">
        <f>SUM(C15:T15) + V15 + G31 + G39</f>
        <v>0</v>
      </c>
      <c r="X15">
        <v>2232</v>
      </c>
      <c r="Y15" s="4">
        <f>W15 - X15</f>
        <v>0</v>
      </c>
    </row>
    <row r="16" spans="1:25">
      <c r="A16" s="2">
        <v>6</v>
      </c>
      <c r="B16" s="3" t="s">
        <v>14</v>
      </c>
      <c r="C16">
        <v>580</v>
      </c>
      <c r="D16">
        <v>35</v>
      </c>
      <c r="E16">
        <v>1476</v>
      </c>
      <c r="F16">
        <v>0</v>
      </c>
      <c r="G16">
        <v>0</v>
      </c>
      <c r="H16">
        <v>122</v>
      </c>
      <c r="I16">
        <v>12</v>
      </c>
      <c r="J16">
        <v>46</v>
      </c>
      <c r="K16">
        <v>38</v>
      </c>
      <c r="L16">
        <v>205</v>
      </c>
      <c r="M16">
        <v>40</v>
      </c>
      <c r="N16">
        <v>1172</v>
      </c>
      <c r="O16">
        <v>1</v>
      </c>
      <c r="P16">
        <v>48</v>
      </c>
      <c r="Q16">
        <v>2</v>
      </c>
      <c r="R16">
        <v>61</v>
      </c>
      <c r="S16">
        <v>6</v>
      </c>
      <c r="T16">
        <v>34</v>
      </c>
      <c r="V16">
        <v>3064</v>
      </c>
      <c r="W16" s="4">
        <f>SUM(C16:T16) + V16 + H27 + H35</f>
        <v>0</v>
      </c>
      <c r="X16">
        <v>7549</v>
      </c>
      <c r="Y16" s="4">
        <f>W16 - X16</f>
        <v>0</v>
      </c>
    </row>
    <row r="17" spans="1:25">
      <c r="A17" s="2"/>
      <c r="B17" s="3" t="s">
        <v>15</v>
      </c>
      <c r="C17">
        <v>3</v>
      </c>
      <c r="D17">
        <v>5</v>
      </c>
      <c r="E17">
        <v>45</v>
      </c>
      <c r="F17">
        <v>0</v>
      </c>
      <c r="G17">
        <v>0</v>
      </c>
      <c r="H17">
        <v>1311</v>
      </c>
      <c r="I17">
        <v>3</v>
      </c>
      <c r="J17">
        <v>4</v>
      </c>
      <c r="K17">
        <v>52</v>
      </c>
      <c r="L17">
        <v>13</v>
      </c>
      <c r="M17">
        <v>1832</v>
      </c>
      <c r="N17">
        <v>90</v>
      </c>
      <c r="O17">
        <v>25</v>
      </c>
      <c r="P17">
        <v>1</v>
      </c>
      <c r="Q17">
        <v>8</v>
      </c>
      <c r="R17">
        <v>0</v>
      </c>
      <c r="S17">
        <v>5</v>
      </c>
      <c r="T17">
        <v>3</v>
      </c>
      <c r="V17">
        <v>3789</v>
      </c>
      <c r="W17" s="4">
        <f>SUM(C17:T17) + V17 + H31 + H39</f>
        <v>0</v>
      </c>
      <c r="X17">
        <v>7835</v>
      </c>
      <c r="Y17" s="4">
        <f>W17 - X17</f>
        <v>0</v>
      </c>
    </row>
    <row r="18" spans="1:25">
      <c r="A18" s="2">
        <v>7</v>
      </c>
      <c r="B18" s="3" t="s">
        <v>16</v>
      </c>
      <c r="C18">
        <v>17</v>
      </c>
      <c r="D18">
        <v>2</v>
      </c>
      <c r="E18">
        <v>54</v>
      </c>
      <c r="F18">
        <v>0</v>
      </c>
      <c r="G18">
        <v>0</v>
      </c>
      <c r="H18">
        <v>15</v>
      </c>
      <c r="I18">
        <v>1</v>
      </c>
      <c r="J18">
        <v>4</v>
      </c>
      <c r="K18">
        <v>1</v>
      </c>
      <c r="L18">
        <v>22</v>
      </c>
      <c r="M18">
        <v>0</v>
      </c>
      <c r="N18">
        <v>57</v>
      </c>
      <c r="O18">
        <v>5</v>
      </c>
      <c r="P18">
        <v>164</v>
      </c>
      <c r="Q18">
        <v>0</v>
      </c>
      <c r="R18">
        <v>27</v>
      </c>
      <c r="S18">
        <v>6</v>
      </c>
      <c r="T18">
        <v>15</v>
      </c>
      <c r="V18">
        <v>87</v>
      </c>
      <c r="W18" s="4">
        <f>SUM(C18:T18) + V18 + I27 + I35</f>
        <v>0</v>
      </c>
      <c r="X18">
        <v>489</v>
      </c>
      <c r="Y18" s="4">
        <f>W18 - X18</f>
        <v>0</v>
      </c>
    </row>
    <row r="19" spans="1:25">
      <c r="A19" s="2"/>
      <c r="B19" s="3" t="s">
        <v>17</v>
      </c>
      <c r="C19">
        <v>0</v>
      </c>
      <c r="D19">
        <v>0</v>
      </c>
      <c r="E19">
        <v>1</v>
      </c>
      <c r="F19">
        <v>0</v>
      </c>
      <c r="G19">
        <v>0</v>
      </c>
      <c r="H19">
        <v>14</v>
      </c>
      <c r="I19">
        <v>0</v>
      </c>
      <c r="J19">
        <v>0</v>
      </c>
      <c r="K19">
        <v>1</v>
      </c>
      <c r="L19">
        <v>1</v>
      </c>
      <c r="M19">
        <v>10</v>
      </c>
      <c r="N19">
        <v>1</v>
      </c>
      <c r="O19">
        <v>147</v>
      </c>
      <c r="P19">
        <v>2</v>
      </c>
      <c r="Q19">
        <v>17</v>
      </c>
      <c r="R19">
        <v>1</v>
      </c>
      <c r="S19">
        <v>13</v>
      </c>
      <c r="T19">
        <v>0</v>
      </c>
      <c r="V19">
        <v>240</v>
      </c>
      <c r="W19" s="4">
        <f>SUM(C19:T19) + V19 + I31 + I39</f>
        <v>0</v>
      </c>
      <c r="X19">
        <v>472</v>
      </c>
      <c r="Y19" s="4">
        <f>W19 - X19</f>
        <v>0</v>
      </c>
    </row>
    <row r="20" spans="1:25">
      <c r="A20" s="2">
        <v>8</v>
      </c>
      <c r="B20" s="3" t="s">
        <v>18</v>
      </c>
      <c r="C20">
        <v>18</v>
      </c>
      <c r="D20">
        <v>2</v>
      </c>
      <c r="E20">
        <v>47</v>
      </c>
      <c r="F20">
        <v>0</v>
      </c>
      <c r="G20">
        <v>0</v>
      </c>
      <c r="H20">
        <v>10</v>
      </c>
      <c r="I20">
        <v>2</v>
      </c>
      <c r="J20">
        <v>12</v>
      </c>
      <c r="K20">
        <v>1</v>
      </c>
      <c r="L20">
        <v>26</v>
      </c>
      <c r="M20">
        <v>0</v>
      </c>
      <c r="N20">
        <v>43</v>
      </c>
      <c r="O20">
        <v>1</v>
      </c>
      <c r="P20">
        <v>16</v>
      </c>
      <c r="Q20">
        <v>12</v>
      </c>
      <c r="R20">
        <v>136</v>
      </c>
      <c r="S20">
        <v>2</v>
      </c>
      <c r="T20">
        <v>38</v>
      </c>
      <c r="V20">
        <v>160</v>
      </c>
      <c r="W20" s="4">
        <f>SUM(C20:T20) + V20 + J27 + J35</f>
        <v>0</v>
      </c>
      <c r="X20">
        <v>561</v>
      </c>
      <c r="Y20" s="4">
        <f>W20 - X20</f>
        <v>0</v>
      </c>
    </row>
    <row r="21" spans="1:25">
      <c r="A21" s="2"/>
      <c r="B21" s="3" t="s">
        <v>19</v>
      </c>
      <c r="C21">
        <v>4</v>
      </c>
      <c r="D21">
        <v>0</v>
      </c>
      <c r="E21">
        <v>3</v>
      </c>
      <c r="F21">
        <v>0</v>
      </c>
      <c r="G21">
        <v>0</v>
      </c>
      <c r="H21">
        <v>20</v>
      </c>
      <c r="I21">
        <v>0</v>
      </c>
      <c r="J21">
        <v>1</v>
      </c>
      <c r="K21">
        <v>0</v>
      </c>
      <c r="L21">
        <v>2</v>
      </c>
      <c r="M21">
        <v>5</v>
      </c>
      <c r="N21">
        <v>2</v>
      </c>
      <c r="O21">
        <v>23</v>
      </c>
      <c r="P21">
        <v>0</v>
      </c>
      <c r="Q21">
        <v>173</v>
      </c>
      <c r="R21">
        <v>11</v>
      </c>
      <c r="S21">
        <v>69</v>
      </c>
      <c r="T21">
        <v>1</v>
      </c>
      <c r="V21">
        <v>264</v>
      </c>
      <c r="W21" s="4">
        <f>SUM(C21:T21) + V21 + J31 + J39</f>
        <v>0</v>
      </c>
      <c r="X21">
        <v>629</v>
      </c>
      <c r="Y21" s="4">
        <f>W21 - X21</f>
        <v>0</v>
      </c>
    </row>
    <row r="22" spans="1:25">
      <c r="A22" s="2">
        <v>9</v>
      </c>
      <c r="B22" s="3" t="s">
        <v>20</v>
      </c>
      <c r="C22">
        <v>20</v>
      </c>
      <c r="D22">
        <v>2</v>
      </c>
      <c r="E22">
        <v>21</v>
      </c>
      <c r="F22">
        <v>0</v>
      </c>
      <c r="G22">
        <v>0</v>
      </c>
      <c r="H22">
        <v>9</v>
      </c>
      <c r="I22">
        <v>2</v>
      </c>
      <c r="J22">
        <v>7</v>
      </c>
      <c r="K22">
        <v>1</v>
      </c>
      <c r="L22">
        <v>22</v>
      </c>
      <c r="M22">
        <v>3</v>
      </c>
      <c r="N22">
        <v>38</v>
      </c>
      <c r="O22">
        <v>0</v>
      </c>
      <c r="P22">
        <v>11</v>
      </c>
      <c r="Q22">
        <v>0</v>
      </c>
      <c r="R22">
        <v>27</v>
      </c>
      <c r="S22">
        <v>8</v>
      </c>
      <c r="T22">
        <v>119</v>
      </c>
      <c r="V22">
        <v>136</v>
      </c>
      <c r="W22" s="4">
        <f>SUM(C22:T22) + V22 + K27 + K35</f>
        <v>0</v>
      </c>
      <c r="X22">
        <v>450</v>
      </c>
      <c r="Y22" s="4">
        <f>W22 - X22</f>
        <v>0</v>
      </c>
    </row>
    <row r="23" spans="1:25">
      <c r="A23" s="2"/>
      <c r="B23" s="3" t="s">
        <v>21</v>
      </c>
      <c r="C23">
        <v>0</v>
      </c>
      <c r="D23">
        <v>0</v>
      </c>
      <c r="E23">
        <v>2</v>
      </c>
      <c r="F23">
        <v>0</v>
      </c>
      <c r="G23">
        <v>0</v>
      </c>
      <c r="H23">
        <v>6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15</v>
      </c>
      <c r="P23">
        <v>0</v>
      </c>
      <c r="Q23">
        <v>50</v>
      </c>
      <c r="R23">
        <v>1</v>
      </c>
      <c r="S23">
        <v>148</v>
      </c>
      <c r="T23">
        <v>1</v>
      </c>
      <c r="V23">
        <v>151</v>
      </c>
      <c r="W23" s="4">
        <f>SUM(C23:T23) + V23 + K31 + K39</f>
        <v>0</v>
      </c>
      <c r="X23">
        <v>399</v>
      </c>
      <c r="Y23" s="4">
        <f>W23 - X23</f>
        <v>0</v>
      </c>
    </row>
    <row r="25" spans="1:25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4</v>
      </c>
      <c r="D26" s="2" t="s">
        <v>6</v>
      </c>
      <c r="E26" s="2" t="s">
        <v>8</v>
      </c>
      <c r="F26" s="2" t="s">
        <v>10</v>
      </c>
      <c r="G26" s="2" t="s">
        <v>12</v>
      </c>
      <c r="H26" s="2" t="s">
        <v>14</v>
      </c>
      <c r="I26" s="2" t="s">
        <v>16</v>
      </c>
      <c r="J26" s="2" t="s">
        <v>18</v>
      </c>
      <c r="K26" s="2" t="s">
        <v>20</v>
      </c>
    </row>
    <row r="27" spans="1:25">
      <c r="A27" s="2" t="s">
        <v>26</v>
      </c>
      <c r="B27" s="2"/>
      <c r="C27">
        <v>115</v>
      </c>
      <c r="D27">
        <v>1242</v>
      </c>
      <c r="E27">
        <v>0</v>
      </c>
      <c r="F27">
        <v>42</v>
      </c>
      <c r="G27">
        <v>165</v>
      </c>
      <c r="H27">
        <v>562</v>
      </c>
      <c r="I27">
        <v>9</v>
      </c>
      <c r="J27">
        <v>34</v>
      </c>
      <c r="K27">
        <v>24</v>
      </c>
    </row>
    <row r="29" spans="1:25">
      <c r="A29" s="1" t="s">
        <v>23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5</v>
      </c>
      <c r="D30" s="2" t="s">
        <v>7</v>
      </c>
      <c r="E30" s="2" t="s">
        <v>9</v>
      </c>
      <c r="F30" s="2" t="s">
        <v>11</v>
      </c>
      <c r="G30" s="2" t="s">
        <v>13</v>
      </c>
      <c r="H30" s="2" t="s">
        <v>15</v>
      </c>
      <c r="I30" s="2" t="s">
        <v>17</v>
      </c>
      <c r="J30" s="2" t="s">
        <v>19</v>
      </c>
      <c r="K30" s="2" t="s">
        <v>21</v>
      </c>
    </row>
    <row r="31" spans="1:25">
      <c r="A31" s="2" t="s">
        <v>27</v>
      </c>
      <c r="B31" s="2"/>
      <c r="C31">
        <v>122</v>
      </c>
      <c r="D31">
        <v>0</v>
      </c>
      <c r="E31">
        <v>843</v>
      </c>
      <c r="F31">
        <v>36</v>
      </c>
      <c r="G31">
        <v>205</v>
      </c>
      <c r="H31">
        <v>584</v>
      </c>
      <c r="I31">
        <v>21</v>
      </c>
      <c r="J31">
        <v>50</v>
      </c>
      <c r="K31">
        <v>23</v>
      </c>
    </row>
    <row r="33" spans="1:11">
      <c r="A33" s="1" t="s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4</v>
      </c>
      <c r="D34" s="2" t="s">
        <v>6</v>
      </c>
      <c r="E34" s="2" t="s">
        <v>8</v>
      </c>
      <c r="F34" s="2" t="s">
        <v>10</v>
      </c>
      <c r="G34" s="2" t="s">
        <v>12</v>
      </c>
      <c r="H34" s="2" t="s">
        <v>14</v>
      </c>
      <c r="I34" s="2" t="s">
        <v>16</v>
      </c>
      <c r="J34" s="2" t="s">
        <v>18</v>
      </c>
      <c r="K34" s="2" t="s">
        <v>20</v>
      </c>
    </row>
    <row r="35" spans="1:11">
      <c r="A35" s="2" t="s">
        <v>26</v>
      </c>
      <c r="B35" s="2"/>
      <c r="C35">
        <v>33</v>
      </c>
      <c r="D35">
        <v>70</v>
      </c>
      <c r="E35">
        <v>0</v>
      </c>
      <c r="F35">
        <v>2</v>
      </c>
      <c r="G35">
        <v>40</v>
      </c>
      <c r="H35">
        <v>45</v>
      </c>
      <c r="I35">
        <v>3</v>
      </c>
      <c r="J35">
        <v>1</v>
      </c>
      <c r="K35">
        <v>0</v>
      </c>
    </row>
    <row r="37" spans="1:11">
      <c r="A37" s="1" t="s">
        <v>25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5</v>
      </c>
      <c r="D38" s="2" t="s">
        <v>7</v>
      </c>
      <c r="E38" s="2" t="s">
        <v>9</v>
      </c>
      <c r="F38" s="2" t="s">
        <v>11</v>
      </c>
      <c r="G38" s="2" t="s">
        <v>13</v>
      </c>
      <c r="H38" s="2" t="s">
        <v>15</v>
      </c>
      <c r="I38" s="2" t="s">
        <v>17</v>
      </c>
      <c r="J38" s="2" t="s">
        <v>19</v>
      </c>
      <c r="K38" s="2" t="s">
        <v>21</v>
      </c>
    </row>
    <row r="39" spans="1:11">
      <c r="A39" s="2" t="s">
        <v>27</v>
      </c>
      <c r="B39" s="2"/>
      <c r="C39">
        <v>31</v>
      </c>
      <c r="D39">
        <v>0</v>
      </c>
      <c r="E39">
        <v>61</v>
      </c>
      <c r="F39">
        <v>2</v>
      </c>
      <c r="G39">
        <v>27</v>
      </c>
      <c r="H39">
        <v>62</v>
      </c>
      <c r="I39">
        <v>3</v>
      </c>
      <c r="J39">
        <v>1</v>
      </c>
      <c r="K39">
        <v>0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35:K35">
    <cfRule type="cellIs" dxfId="0" priority="7" operator="greaterThan">
      <formula>-1</formula>
    </cfRule>
  </conditionalFormatting>
  <conditionalFormatting sqref="C39:K39">
    <cfRule type="cellIs" dxfId="0" priority="8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9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32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28</v>
      </c>
      <c r="W4" s="2" t="s">
        <v>29</v>
      </c>
      <c r="X4" s="2" t="s">
        <v>30</v>
      </c>
      <c r="Y4" s="2" t="s">
        <v>31</v>
      </c>
    </row>
    <row r="5" spans="1:25">
      <c r="A5" s="2"/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V5" s="3"/>
      <c r="W5" s="3"/>
      <c r="X5" s="3"/>
      <c r="Y5" s="3"/>
    </row>
    <row r="6" spans="1:25">
      <c r="A6" s="2">
        <v>1</v>
      </c>
      <c r="B6" s="3" t="s">
        <v>4</v>
      </c>
      <c r="C6">
        <v>11</v>
      </c>
      <c r="D6">
        <v>502</v>
      </c>
      <c r="E6">
        <v>130</v>
      </c>
      <c r="F6">
        <v>0</v>
      </c>
      <c r="G6">
        <v>0</v>
      </c>
      <c r="H6">
        <v>28</v>
      </c>
      <c r="I6">
        <v>4</v>
      </c>
      <c r="J6">
        <v>1</v>
      </c>
      <c r="K6">
        <v>2</v>
      </c>
      <c r="L6">
        <v>1</v>
      </c>
      <c r="M6">
        <v>0</v>
      </c>
      <c r="N6">
        <v>8</v>
      </c>
      <c r="O6">
        <v>0</v>
      </c>
      <c r="P6">
        <v>1</v>
      </c>
      <c r="Q6">
        <v>1</v>
      </c>
      <c r="R6">
        <v>0</v>
      </c>
      <c r="S6">
        <v>0</v>
      </c>
      <c r="T6">
        <v>3</v>
      </c>
      <c r="V6">
        <v>892</v>
      </c>
      <c r="W6" s="4">
        <f>SUM(C6:T6) + V6 + C27 + C35</f>
        <v>0</v>
      </c>
      <c r="X6">
        <v>1807</v>
      </c>
      <c r="Y6" s="4">
        <f>W6 - X6</f>
        <v>0</v>
      </c>
    </row>
    <row r="7" spans="1:25">
      <c r="A7" s="2"/>
      <c r="B7" s="3" t="s">
        <v>5</v>
      </c>
      <c r="C7">
        <v>523</v>
      </c>
      <c r="D7">
        <v>48</v>
      </c>
      <c r="E7">
        <v>27</v>
      </c>
      <c r="F7">
        <v>0</v>
      </c>
      <c r="G7">
        <v>0</v>
      </c>
      <c r="H7">
        <v>48</v>
      </c>
      <c r="I7">
        <v>0</v>
      </c>
      <c r="J7">
        <v>13</v>
      </c>
      <c r="K7">
        <v>1</v>
      </c>
      <c r="L7">
        <v>112</v>
      </c>
      <c r="M7">
        <v>6</v>
      </c>
      <c r="N7">
        <v>430</v>
      </c>
      <c r="O7">
        <v>0</v>
      </c>
      <c r="P7">
        <v>20</v>
      </c>
      <c r="Q7">
        <v>0</v>
      </c>
      <c r="R7">
        <v>19</v>
      </c>
      <c r="S7">
        <v>4</v>
      </c>
      <c r="T7">
        <v>19</v>
      </c>
      <c r="V7">
        <v>271</v>
      </c>
      <c r="W7" s="4">
        <f>SUM(C7:T7) + V7 + C31 + C39</f>
        <v>0</v>
      </c>
      <c r="X7">
        <v>1752</v>
      </c>
      <c r="Y7" s="4">
        <f>W7 - X7</f>
        <v>0</v>
      </c>
    </row>
    <row r="8" spans="1:25">
      <c r="A8" s="2">
        <v>2</v>
      </c>
      <c r="B8" s="3" t="s">
        <v>6</v>
      </c>
      <c r="C8">
        <v>169</v>
      </c>
      <c r="D8">
        <v>12</v>
      </c>
      <c r="E8">
        <v>179</v>
      </c>
      <c r="F8">
        <v>0</v>
      </c>
      <c r="G8">
        <v>0</v>
      </c>
      <c r="H8">
        <v>852</v>
      </c>
      <c r="I8">
        <v>3</v>
      </c>
      <c r="J8">
        <v>59</v>
      </c>
      <c r="K8">
        <v>36</v>
      </c>
      <c r="L8">
        <v>441</v>
      </c>
      <c r="M8">
        <v>34</v>
      </c>
      <c r="N8">
        <v>2668</v>
      </c>
      <c r="O8">
        <v>1</v>
      </c>
      <c r="P8">
        <v>83</v>
      </c>
      <c r="Q8">
        <v>9</v>
      </c>
      <c r="R8">
        <v>103</v>
      </c>
      <c r="S8">
        <v>4</v>
      </c>
      <c r="T8">
        <v>44</v>
      </c>
      <c r="V8">
        <v>1977</v>
      </c>
      <c r="W8" s="4">
        <f>SUM(C8:T8) + V8 + D27 + D35</f>
        <v>0</v>
      </c>
      <c r="X8">
        <v>8340</v>
      </c>
      <c r="Y8" s="4">
        <f>W8 - X8</f>
        <v>0</v>
      </c>
    </row>
    <row r="9" spans="1:25">
      <c r="A9" s="2"/>
      <c r="B9" s="3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4">
        <f>SUM(C9:T9) + V9 + D31 + D39</f>
        <v>0</v>
      </c>
      <c r="X9">
        <v>0</v>
      </c>
      <c r="Y9" s="4">
        <f>W9 - X9</f>
        <v>0</v>
      </c>
    </row>
    <row r="10" spans="1:25">
      <c r="A10" s="2">
        <v>3</v>
      </c>
      <c r="B10" s="3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4">
        <f>SUM(C10:T10) + V10 + E27 + E35</f>
        <v>0</v>
      </c>
      <c r="X10">
        <v>0</v>
      </c>
      <c r="Y10" s="4">
        <f>W10 - X10</f>
        <v>0</v>
      </c>
    </row>
    <row r="11" spans="1:25">
      <c r="A11" s="2"/>
      <c r="B11" s="3" t="s">
        <v>9</v>
      </c>
      <c r="C11">
        <v>17</v>
      </c>
      <c r="D11">
        <v>112</v>
      </c>
      <c r="E11">
        <v>2382</v>
      </c>
      <c r="F11">
        <v>0</v>
      </c>
      <c r="G11">
        <v>0</v>
      </c>
      <c r="H11">
        <v>222</v>
      </c>
      <c r="I11">
        <v>70</v>
      </c>
      <c r="J11">
        <v>10</v>
      </c>
      <c r="K11">
        <v>343</v>
      </c>
      <c r="L11">
        <v>74</v>
      </c>
      <c r="M11">
        <v>2568</v>
      </c>
      <c r="N11">
        <v>178</v>
      </c>
      <c r="O11">
        <v>65</v>
      </c>
      <c r="P11">
        <v>13</v>
      </c>
      <c r="Q11">
        <v>60</v>
      </c>
      <c r="R11">
        <v>16</v>
      </c>
      <c r="S11">
        <v>29</v>
      </c>
      <c r="T11">
        <v>20</v>
      </c>
      <c r="V11">
        <v>759</v>
      </c>
      <c r="W11" s="4">
        <f>SUM(C11:T11) + V11 + E31 + E39</f>
        <v>0</v>
      </c>
      <c r="X11">
        <v>8231</v>
      </c>
      <c r="Y11" s="4">
        <f>W11 - X11</f>
        <v>0</v>
      </c>
    </row>
    <row r="12" spans="1:25">
      <c r="A12" s="2">
        <v>4</v>
      </c>
      <c r="B12" s="3" t="s">
        <v>10</v>
      </c>
      <c r="C12">
        <v>26</v>
      </c>
      <c r="D12">
        <v>2</v>
      </c>
      <c r="E12">
        <v>11</v>
      </c>
      <c r="F12">
        <v>0</v>
      </c>
      <c r="G12">
        <v>0</v>
      </c>
      <c r="H12">
        <v>35</v>
      </c>
      <c r="I12">
        <v>4</v>
      </c>
      <c r="J12">
        <v>150</v>
      </c>
      <c r="K12">
        <v>0</v>
      </c>
      <c r="L12">
        <v>68</v>
      </c>
      <c r="M12">
        <v>3</v>
      </c>
      <c r="N12">
        <v>43</v>
      </c>
      <c r="O12">
        <v>0</v>
      </c>
      <c r="P12">
        <v>4</v>
      </c>
      <c r="Q12">
        <v>1</v>
      </c>
      <c r="R12">
        <v>18</v>
      </c>
      <c r="S12">
        <v>0</v>
      </c>
      <c r="T12">
        <v>5</v>
      </c>
      <c r="V12">
        <v>123</v>
      </c>
      <c r="W12" s="4">
        <f>SUM(C12:T12) + V12 + F27 + F35</f>
        <v>0</v>
      </c>
      <c r="X12">
        <v>538</v>
      </c>
      <c r="Y12" s="4">
        <f>W12 - X12</f>
        <v>0</v>
      </c>
    </row>
    <row r="13" spans="1:25">
      <c r="A13" s="2"/>
      <c r="B13" s="3" t="s">
        <v>11</v>
      </c>
      <c r="C13">
        <v>0</v>
      </c>
      <c r="D13">
        <v>3</v>
      </c>
      <c r="E13">
        <v>26</v>
      </c>
      <c r="F13">
        <v>0</v>
      </c>
      <c r="G13">
        <v>0</v>
      </c>
      <c r="H13">
        <v>9</v>
      </c>
      <c r="I13">
        <v>134</v>
      </c>
      <c r="J13">
        <v>1</v>
      </c>
      <c r="K13">
        <v>39</v>
      </c>
      <c r="L13">
        <v>1</v>
      </c>
      <c r="M13">
        <v>3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V13">
        <v>210</v>
      </c>
      <c r="W13" s="4">
        <f>SUM(C13:T13) + V13 + F31 + F39</f>
        <v>0</v>
      </c>
      <c r="X13">
        <v>467</v>
      </c>
      <c r="Y13" s="4">
        <f>W13 - X13</f>
        <v>0</v>
      </c>
    </row>
    <row r="14" spans="1:25">
      <c r="A14" s="2">
        <v>5</v>
      </c>
      <c r="B14" s="3" t="s">
        <v>12</v>
      </c>
      <c r="C14">
        <v>96</v>
      </c>
      <c r="D14">
        <v>17</v>
      </c>
      <c r="E14">
        <v>192</v>
      </c>
      <c r="F14">
        <v>0</v>
      </c>
      <c r="G14">
        <v>0</v>
      </c>
      <c r="H14">
        <v>63</v>
      </c>
      <c r="I14">
        <v>5</v>
      </c>
      <c r="J14">
        <v>38</v>
      </c>
      <c r="K14">
        <v>23</v>
      </c>
      <c r="L14">
        <v>715</v>
      </c>
      <c r="M14">
        <v>4</v>
      </c>
      <c r="N14">
        <v>153</v>
      </c>
      <c r="O14">
        <v>1</v>
      </c>
      <c r="P14">
        <v>24</v>
      </c>
      <c r="Q14">
        <v>2</v>
      </c>
      <c r="R14">
        <v>38</v>
      </c>
      <c r="S14">
        <v>2</v>
      </c>
      <c r="T14">
        <v>19</v>
      </c>
      <c r="V14">
        <v>475</v>
      </c>
      <c r="W14" s="4">
        <f>SUM(C14:T14) + V14 + G27 + G35</f>
        <v>0</v>
      </c>
      <c r="X14">
        <v>2112</v>
      </c>
      <c r="Y14" s="4">
        <f>W14 - X14</f>
        <v>0</v>
      </c>
    </row>
    <row r="15" spans="1:25">
      <c r="A15" s="2"/>
      <c r="B15" s="3" t="s">
        <v>13</v>
      </c>
      <c r="C15">
        <v>3</v>
      </c>
      <c r="D15">
        <v>3</v>
      </c>
      <c r="E15">
        <v>21</v>
      </c>
      <c r="F15">
        <v>0</v>
      </c>
      <c r="G15">
        <v>0</v>
      </c>
      <c r="H15">
        <v>119</v>
      </c>
      <c r="I15">
        <v>33</v>
      </c>
      <c r="J15">
        <v>0</v>
      </c>
      <c r="K15">
        <v>541</v>
      </c>
      <c r="L15">
        <v>22</v>
      </c>
      <c r="M15">
        <v>41</v>
      </c>
      <c r="N15">
        <v>4</v>
      </c>
      <c r="O15">
        <v>4</v>
      </c>
      <c r="P15">
        <v>0</v>
      </c>
      <c r="Q15">
        <v>0</v>
      </c>
      <c r="R15">
        <v>2</v>
      </c>
      <c r="S15">
        <v>0</v>
      </c>
      <c r="T15">
        <v>0</v>
      </c>
      <c r="V15">
        <v>1130</v>
      </c>
      <c r="W15" s="4">
        <f>SUM(C15:T15) + V15 + G31 + G39</f>
        <v>0</v>
      </c>
      <c r="X15">
        <v>2202</v>
      </c>
      <c r="Y15" s="4">
        <f>W15 - X15</f>
        <v>0</v>
      </c>
    </row>
    <row r="16" spans="1:25">
      <c r="A16" s="2">
        <v>6</v>
      </c>
      <c r="B16" s="3" t="s">
        <v>14</v>
      </c>
      <c r="C16">
        <v>449</v>
      </c>
      <c r="D16">
        <v>30</v>
      </c>
      <c r="E16">
        <v>1009</v>
      </c>
      <c r="F16">
        <v>0</v>
      </c>
      <c r="G16">
        <v>0</v>
      </c>
      <c r="H16">
        <v>99</v>
      </c>
      <c r="I16">
        <v>8</v>
      </c>
      <c r="J16">
        <v>38</v>
      </c>
      <c r="K16">
        <v>12</v>
      </c>
      <c r="L16">
        <v>166</v>
      </c>
      <c r="M16">
        <v>11</v>
      </c>
      <c r="N16">
        <v>1026</v>
      </c>
      <c r="O16">
        <v>1</v>
      </c>
      <c r="P16">
        <v>43</v>
      </c>
      <c r="Q16">
        <v>2</v>
      </c>
      <c r="R16">
        <v>55</v>
      </c>
      <c r="S16">
        <v>6</v>
      </c>
      <c r="T16">
        <v>28</v>
      </c>
      <c r="V16">
        <v>2534</v>
      </c>
      <c r="W16" s="4">
        <f>SUM(C16:T16) + V16 + H27 + H35</f>
        <v>0</v>
      </c>
      <c r="X16">
        <v>5880</v>
      </c>
      <c r="Y16" s="4">
        <f>W16 - X16</f>
        <v>0</v>
      </c>
    </row>
    <row r="17" spans="1:25">
      <c r="A17" s="2"/>
      <c r="B17" s="3" t="s">
        <v>15</v>
      </c>
      <c r="C17">
        <v>6</v>
      </c>
      <c r="D17">
        <v>5</v>
      </c>
      <c r="E17">
        <v>38</v>
      </c>
      <c r="F17">
        <v>0</v>
      </c>
      <c r="G17">
        <v>0</v>
      </c>
      <c r="H17">
        <v>1069</v>
      </c>
      <c r="I17">
        <v>3</v>
      </c>
      <c r="J17">
        <v>1</v>
      </c>
      <c r="K17">
        <v>43</v>
      </c>
      <c r="L17">
        <v>8</v>
      </c>
      <c r="M17">
        <v>1582</v>
      </c>
      <c r="N17">
        <v>54</v>
      </c>
      <c r="O17">
        <v>22</v>
      </c>
      <c r="P17">
        <v>1</v>
      </c>
      <c r="Q17">
        <v>7</v>
      </c>
      <c r="R17">
        <v>2</v>
      </c>
      <c r="S17">
        <v>4</v>
      </c>
      <c r="T17">
        <v>3</v>
      </c>
      <c r="V17">
        <v>2856</v>
      </c>
      <c r="W17" s="4">
        <f>SUM(C17:T17) + V17 + H31 + H39</f>
        <v>0</v>
      </c>
      <c r="X17">
        <v>6077</v>
      </c>
      <c r="Y17" s="4">
        <f>W17 - X17</f>
        <v>0</v>
      </c>
    </row>
    <row r="18" spans="1:25">
      <c r="A18" s="2">
        <v>7</v>
      </c>
      <c r="B18" s="3" t="s">
        <v>16</v>
      </c>
      <c r="C18">
        <v>17</v>
      </c>
      <c r="D18">
        <v>2</v>
      </c>
      <c r="E18">
        <v>54</v>
      </c>
      <c r="F18">
        <v>0</v>
      </c>
      <c r="G18">
        <v>0</v>
      </c>
      <c r="H18">
        <v>15</v>
      </c>
      <c r="I18">
        <v>1</v>
      </c>
      <c r="J18">
        <v>4</v>
      </c>
      <c r="K18">
        <v>2</v>
      </c>
      <c r="L18">
        <v>21</v>
      </c>
      <c r="M18">
        <v>0</v>
      </c>
      <c r="N18">
        <v>49</v>
      </c>
      <c r="O18">
        <v>6</v>
      </c>
      <c r="P18">
        <v>164</v>
      </c>
      <c r="Q18">
        <v>0</v>
      </c>
      <c r="R18">
        <v>27</v>
      </c>
      <c r="S18">
        <v>6</v>
      </c>
      <c r="T18">
        <v>15</v>
      </c>
      <c r="V18">
        <v>92</v>
      </c>
      <c r="W18" s="4">
        <f>SUM(C18:T18) + V18 + I27 + I35</f>
        <v>0</v>
      </c>
      <c r="X18">
        <v>489</v>
      </c>
      <c r="Y18" s="4">
        <f>W18 - X18</f>
        <v>0</v>
      </c>
    </row>
    <row r="19" spans="1:25">
      <c r="A19" s="2"/>
      <c r="B19" s="3" t="s">
        <v>17</v>
      </c>
      <c r="C19">
        <v>0</v>
      </c>
      <c r="D19">
        <v>0</v>
      </c>
      <c r="E19">
        <v>1</v>
      </c>
      <c r="F19">
        <v>0</v>
      </c>
      <c r="G19">
        <v>0</v>
      </c>
      <c r="H19">
        <v>14</v>
      </c>
      <c r="I19">
        <v>0</v>
      </c>
      <c r="J19">
        <v>0</v>
      </c>
      <c r="K19">
        <v>1</v>
      </c>
      <c r="L19">
        <v>2</v>
      </c>
      <c r="M19">
        <v>8</v>
      </c>
      <c r="N19">
        <v>0</v>
      </c>
      <c r="O19">
        <v>146</v>
      </c>
      <c r="P19">
        <v>2</v>
      </c>
      <c r="Q19">
        <v>17</v>
      </c>
      <c r="R19">
        <v>2</v>
      </c>
      <c r="S19">
        <v>13</v>
      </c>
      <c r="T19">
        <v>0</v>
      </c>
      <c r="V19">
        <v>236</v>
      </c>
      <c r="W19" s="4">
        <f>SUM(C19:T19) + V19 + I31 + I39</f>
        <v>0</v>
      </c>
      <c r="X19">
        <v>468</v>
      </c>
      <c r="Y19" s="4">
        <f>W19 - X19</f>
        <v>0</v>
      </c>
    </row>
    <row r="20" spans="1:25">
      <c r="A20" s="2">
        <v>8</v>
      </c>
      <c r="B20" s="3" t="s">
        <v>18</v>
      </c>
      <c r="C20">
        <v>18</v>
      </c>
      <c r="D20">
        <v>2</v>
      </c>
      <c r="E20">
        <v>47</v>
      </c>
      <c r="F20">
        <v>0</v>
      </c>
      <c r="G20">
        <v>0</v>
      </c>
      <c r="H20">
        <v>10</v>
      </c>
      <c r="I20">
        <v>2</v>
      </c>
      <c r="J20">
        <v>12</v>
      </c>
      <c r="K20">
        <v>1</v>
      </c>
      <c r="L20">
        <v>26</v>
      </c>
      <c r="M20">
        <v>0</v>
      </c>
      <c r="N20">
        <v>43</v>
      </c>
      <c r="O20">
        <v>1</v>
      </c>
      <c r="P20">
        <v>16</v>
      </c>
      <c r="Q20">
        <v>12</v>
      </c>
      <c r="R20">
        <v>136</v>
      </c>
      <c r="S20">
        <v>2</v>
      </c>
      <c r="T20">
        <v>38</v>
      </c>
      <c r="V20">
        <v>159</v>
      </c>
      <c r="W20" s="4">
        <f>SUM(C20:T20) + V20 + J27 + J35</f>
        <v>0</v>
      </c>
      <c r="X20">
        <v>561</v>
      </c>
      <c r="Y20" s="4">
        <f>W20 - X20</f>
        <v>0</v>
      </c>
    </row>
    <row r="21" spans="1:25">
      <c r="A21" s="2"/>
      <c r="B21" s="3" t="s">
        <v>19</v>
      </c>
      <c r="C21">
        <v>4</v>
      </c>
      <c r="D21">
        <v>0</v>
      </c>
      <c r="E21">
        <v>3</v>
      </c>
      <c r="F21">
        <v>0</v>
      </c>
      <c r="G21">
        <v>0</v>
      </c>
      <c r="H21">
        <v>20</v>
      </c>
      <c r="I21">
        <v>0</v>
      </c>
      <c r="J21">
        <v>1</v>
      </c>
      <c r="K21">
        <v>0</v>
      </c>
      <c r="L21">
        <v>2</v>
      </c>
      <c r="M21">
        <v>4</v>
      </c>
      <c r="N21">
        <v>2</v>
      </c>
      <c r="O21">
        <v>23</v>
      </c>
      <c r="P21">
        <v>0</v>
      </c>
      <c r="Q21">
        <v>173</v>
      </c>
      <c r="R21">
        <v>11</v>
      </c>
      <c r="S21">
        <v>69</v>
      </c>
      <c r="T21">
        <v>1</v>
      </c>
      <c r="V21">
        <v>264</v>
      </c>
      <c r="W21" s="4">
        <f>SUM(C21:T21) + V21 + J31 + J39</f>
        <v>0</v>
      </c>
      <c r="X21">
        <v>628</v>
      </c>
      <c r="Y21" s="4">
        <f>W21 - X21</f>
        <v>0</v>
      </c>
    </row>
    <row r="22" spans="1:25">
      <c r="A22" s="2">
        <v>9</v>
      </c>
      <c r="B22" s="3" t="s">
        <v>20</v>
      </c>
      <c r="C22">
        <v>21</v>
      </c>
      <c r="D22">
        <v>2</v>
      </c>
      <c r="E22">
        <v>21</v>
      </c>
      <c r="F22">
        <v>0</v>
      </c>
      <c r="G22">
        <v>0</v>
      </c>
      <c r="H22">
        <v>11</v>
      </c>
      <c r="I22">
        <v>1</v>
      </c>
      <c r="J22">
        <v>6</v>
      </c>
      <c r="K22">
        <v>2</v>
      </c>
      <c r="L22">
        <v>21</v>
      </c>
      <c r="M22">
        <v>5</v>
      </c>
      <c r="N22">
        <v>30</v>
      </c>
      <c r="O22">
        <v>0</v>
      </c>
      <c r="P22">
        <v>12</v>
      </c>
      <c r="Q22">
        <v>0</v>
      </c>
      <c r="R22">
        <v>27</v>
      </c>
      <c r="S22">
        <v>8</v>
      </c>
      <c r="T22">
        <v>119</v>
      </c>
      <c r="V22">
        <v>140</v>
      </c>
      <c r="W22" s="4">
        <f>SUM(C22:T22) + V22 + K27 + K35</f>
        <v>0</v>
      </c>
      <c r="X22">
        <v>450</v>
      </c>
      <c r="Y22" s="4">
        <f>W22 - X22</f>
        <v>0</v>
      </c>
    </row>
    <row r="23" spans="1:25">
      <c r="A23" s="2"/>
      <c r="B23" s="3" t="s">
        <v>21</v>
      </c>
      <c r="C23">
        <v>0</v>
      </c>
      <c r="D23">
        <v>0</v>
      </c>
      <c r="E23">
        <v>2</v>
      </c>
      <c r="F23">
        <v>0</v>
      </c>
      <c r="G23">
        <v>0</v>
      </c>
      <c r="H23">
        <v>6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15</v>
      </c>
      <c r="P23">
        <v>0</v>
      </c>
      <c r="Q23">
        <v>50</v>
      </c>
      <c r="R23">
        <v>1</v>
      </c>
      <c r="S23">
        <v>148</v>
      </c>
      <c r="T23">
        <v>1</v>
      </c>
      <c r="V23">
        <v>150</v>
      </c>
      <c r="W23" s="4">
        <f>SUM(C23:T23) + V23 + K31 + K39</f>
        <v>0</v>
      </c>
      <c r="X23">
        <v>398</v>
      </c>
      <c r="Y23" s="4">
        <f>W23 - X23</f>
        <v>0</v>
      </c>
    </row>
    <row r="25" spans="1:25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4</v>
      </c>
      <c r="D26" s="2" t="s">
        <v>6</v>
      </c>
      <c r="E26" s="2" t="s">
        <v>8</v>
      </c>
      <c r="F26" s="2" t="s">
        <v>10</v>
      </c>
      <c r="G26" s="2" t="s">
        <v>12</v>
      </c>
      <c r="H26" s="2" t="s">
        <v>14</v>
      </c>
      <c r="I26" s="2" t="s">
        <v>16</v>
      </c>
      <c r="J26" s="2" t="s">
        <v>18</v>
      </c>
      <c r="K26" s="2" t="s">
        <v>20</v>
      </c>
    </row>
    <row r="27" spans="1:25">
      <c r="A27" s="2" t="s">
        <v>26</v>
      </c>
      <c r="B27" s="2"/>
      <c r="C27">
        <v>190</v>
      </c>
      <c r="D27">
        <v>1596</v>
      </c>
      <c r="E27">
        <v>0</v>
      </c>
      <c r="F27">
        <v>43</v>
      </c>
      <c r="G27">
        <v>207</v>
      </c>
      <c r="H27">
        <v>324</v>
      </c>
      <c r="I27">
        <v>11</v>
      </c>
      <c r="J27">
        <v>35</v>
      </c>
      <c r="K27">
        <v>24</v>
      </c>
    </row>
    <row r="29" spans="1:25">
      <c r="A29" s="1" t="s">
        <v>23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5</v>
      </c>
      <c r="D30" s="2" t="s">
        <v>7</v>
      </c>
      <c r="E30" s="2" t="s">
        <v>9</v>
      </c>
      <c r="F30" s="2" t="s">
        <v>11</v>
      </c>
      <c r="G30" s="2" t="s">
        <v>13</v>
      </c>
      <c r="H30" s="2" t="s">
        <v>15</v>
      </c>
      <c r="I30" s="2" t="s">
        <v>17</v>
      </c>
      <c r="J30" s="2" t="s">
        <v>19</v>
      </c>
      <c r="K30" s="2" t="s">
        <v>21</v>
      </c>
    </row>
    <row r="31" spans="1:25">
      <c r="A31" s="2" t="s">
        <v>27</v>
      </c>
      <c r="B31" s="2"/>
      <c r="C31">
        <v>180</v>
      </c>
      <c r="D31">
        <v>0</v>
      </c>
      <c r="E31">
        <v>1232</v>
      </c>
      <c r="F31">
        <v>38</v>
      </c>
      <c r="G31">
        <v>252</v>
      </c>
      <c r="H31">
        <v>322</v>
      </c>
      <c r="I31">
        <v>23</v>
      </c>
      <c r="J31">
        <v>50</v>
      </c>
      <c r="K31">
        <v>23</v>
      </c>
    </row>
    <row r="33" spans="1:11">
      <c r="A33" s="1" t="s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4</v>
      </c>
      <c r="D34" s="2" t="s">
        <v>6</v>
      </c>
      <c r="E34" s="2" t="s">
        <v>8</v>
      </c>
      <c r="F34" s="2" t="s">
        <v>10</v>
      </c>
      <c r="G34" s="2" t="s">
        <v>12</v>
      </c>
      <c r="H34" s="2" t="s">
        <v>14</v>
      </c>
      <c r="I34" s="2" t="s">
        <v>16</v>
      </c>
      <c r="J34" s="2" t="s">
        <v>18</v>
      </c>
      <c r="K34" s="2" t="s">
        <v>20</v>
      </c>
    </row>
    <row r="35" spans="1:11">
      <c r="A35" s="2" t="s">
        <v>26</v>
      </c>
      <c r="B35" s="2"/>
      <c r="C35">
        <v>33</v>
      </c>
      <c r="D35">
        <v>70</v>
      </c>
      <c r="E35">
        <v>0</v>
      </c>
      <c r="F35">
        <v>2</v>
      </c>
      <c r="G35">
        <v>38</v>
      </c>
      <c r="H35">
        <v>39</v>
      </c>
      <c r="I35">
        <v>3</v>
      </c>
      <c r="J35">
        <v>1</v>
      </c>
      <c r="K35">
        <v>0</v>
      </c>
    </row>
    <row r="37" spans="1:11">
      <c r="A37" s="1" t="s">
        <v>25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5</v>
      </c>
      <c r="D38" s="2" t="s">
        <v>7</v>
      </c>
      <c r="E38" s="2" t="s">
        <v>9</v>
      </c>
      <c r="F38" s="2" t="s">
        <v>11</v>
      </c>
      <c r="G38" s="2" t="s">
        <v>13</v>
      </c>
      <c r="H38" s="2" t="s">
        <v>15</v>
      </c>
      <c r="I38" s="2" t="s">
        <v>17</v>
      </c>
      <c r="J38" s="2" t="s">
        <v>19</v>
      </c>
      <c r="K38" s="2" t="s">
        <v>21</v>
      </c>
    </row>
    <row r="39" spans="1:11">
      <c r="A39" s="2" t="s">
        <v>27</v>
      </c>
      <c r="B39" s="2"/>
      <c r="C39">
        <v>31</v>
      </c>
      <c r="D39">
        <v>0</v>
      </c>
      <c r="E39">
        <v>61</v>
      </c>
      <c r="F39">
        <v>2</v>
      </c>
      <c r="G39">
        <v>27</v>
      </c>
      <c r="H39">
        <v>51</v>
      </c>
      <c r="I39">
        <v>3</v>
      </c>
      <c r="J39">
        <v>1</v>
      </c>
      <c r="K39">
        <v>0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35:K35">
    <cfRule type="cellIs" dxfId="0" priority="7" operator="greaterThan">
      <formula>-1</formula>
    </cfRule>
  </conditionalFormatting>
  <conditionalFormatting sqref="C39:K39">
    <cfRule type="cellIs" dxfId="0" priority="8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9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28</v>
      </c>
      <c r="W4" s="2" t="s">
        <v>29</v>
      </c>
      <c r="X4" s="2" t="s">
        <v>30</v>
      </c>
      <c r="Y4" s="2" t="s">
        <v>31</v>
      </c>
    </row>
    <row r="5" spans="1:25">
      <c r="A5" s="2"/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V5" s="3"/>
      <c r="W5" s="3"/>
      <c r="X5" s="3"/>
      <c r="Y5" s="3"/>
    </row>
    <row r="6" spans="1:25">
      <c r="A6" s="2">
        <v>1</v>
      </c>
      <c r="B6" s="3" t="s">
        <v>4</v>
      </c>
      <c r="C6">
        <v>2</v>
      </c>
      <c r="D6">
        <v>45</v>
      </c>
      <c r="E6">
        <v>12</v>
      </c>
      <c r="F6">
        <v>0</v>
      </c>
      <c r="G6">
        <v>0</v>
      </c>
      <c r="H6">
        <v>5</v>
      </c>
      <c r="I6">
        <v>0</v>
      </c>
      <c r="J6">
        <v>1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249</v>
      </c>
      <c r="W6" s="4">
        <f>SUM(C6:T6) + V6 + C27 + C35</f>
        <v>0</v>
      </c>
      <c r="X6">
        <v>433</v>
      </c>
      <c r="Y6" s="4">
        <f>W6 - X6</f>
        <v>0</v>
      </c>
    </row>
    <row r="7" spans="1:25">
      <c r="A7" s="2"/>
      <c r="B7" s="3" t="s">
        <v>5</v>
      </c>
      <c r="C7">
        <v>73</v>
      </c>
      <c r="D7">
        <v>7</v>
      </c>
      <c r="E7">
        <v>4</v>
      </c>
      <c r="F7">
        <v>0</v>
      </c>
      <c r="G7">
        <v>0</v>
      </c>
      <c r="H7">
        <v>7</v>
      </c>
      <c r="I7">
        <v>0</v>
      </c>
      <c r="J7">
        <v>3</v>
      </c>
      <c r="K7">
        <v>0</v>
      </c>
      <c r="L7">
        <v>27</v>
      </c>
      <c r="M7">
        <v>0</v>
      </c>
      <c r="N7">
        <v>143</v>
      </c>
      <c r="O7">
        <v>0</v>
      </c>
      <c r="P7">
        <v>4</v>
      </c>
      <c r="Q7">
        <v>0</v>
      </c>
      <c r="R7">
        <v>2</v>
      </c>
      <c r="S7">
        <v>1</v>
      </c>
      <c r="T7">
        <v>4</v>
      </c>
      <c r="V7">
        <v>62</v>
      </c>
      <c r="W7" s="4">
        <f>SUM(C7:T7) + V7 + C31 + C39</f>
        <v>0</v>
      </c>
      <c r="X7">
        <v>581</v>
      </c>
      <c r="Y7" s="4">
        <f>W7 - X7</f>
        <v>0</v>
      </c>
    </row>
    <row r="8" spans="1:25">
      <c r="A8" s="2">
        <v>2</v>
      </c>
      <c r="B8" s="3" t="s">
        <v>6</v>
      </c>
      <c r="C8">
        <v>30</v>
      </c>
      <c r="D8">
        <v>1</v>
      </c>
      <c r="E8">
        <v>13</v>
      </c>
      <c r="F8">
        <v>0</v>
      </c>
      <c r="G8">
        <v>0</v>
      </c>
      <c r="H8">
        <v>74</v>
      </c>
      <c r="I8">
        <v>1</v>
      </c>
      <c r="J8">
        <v>9</v>
      </c>
      <c r="K8">
        <v>8</v>
      </c>
      <c r="L8">
        <v>125</v>
      </c>
      <c r="M8">
        <v>15</v>
      </c>
      <c r="N8">
        <v>1100</v>
      </c>
      <c r="O8">
        <v>0</v>
      </c>
      <c r="P8">
        <v>8</v>
      </c>
      <c r="Q8">
        <v>1</v>
      </c>
      <c r="R8">
        <v>14</v>
      </c>
      <c r="S8">
        <v>1</v>
      </c>
      <c r="T8">
        <v>7</v>
      </c>
      <c r="V8">
        <v>305</v>
      </c>
      <c r="W8" s="4">
        <f>SUM(C8:T8) + V8 + D27 + D35</f>
        <v>0</v>
      </c>
      <c r="X8">
        <v>2724</v>
      </c>
      <c r="Y8" s="4">
        <f>W8 - X8</f>
        <v>0</v>
      </c>
    </row>
    <row r="9" spans="1:25">
      <c r="A9" s="2"/>
      <c r="B9" s="3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4">
        <f>SUM(C9:T9) + V9 + D31 + D39</f>
        <v>0</v>
      </c>
      <c r="X9">
        <v>0</v>
      </c>
      <c r="Y9" s="4">
        <f>W9 - X9</f>
        <v>0</v>
      </c>
    </row>
    <row r="10" spans="1:25">
      <c r="A10" s="2">
        <v>3</v>
      </c>
      <c r="B10" s="3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4">
        <f>SUM(C10:T10) + V10 + E27 + E35</f>
        <v>0</v>
      </c>
      <c r="X10">
        <v>0</v>
      </c>
      <c r="Y10" s="4">
        <f>W10 - X10</f>
        <v>0</v>
      </c>
    </row>
    <row r="11" spans="1:25">
      <c r="A11" s="2"/>
      <c r="B11" s="3" t="s">
        <v>9</v>
      </c>
      <c r="C11">
        <v>3</v>
      </c>
      <c r="D11">
        <v>29</v>
      </c>
      <c r="E11">
        <v>341</v>
      </c>
      <c r="F11">
        <v>0</v>
      </c>
      <c r="G11">
        <v>0</v>
      </c>
      <c r="H11">
        <v>62</v>
      </c>
      <c r="I11">
        <v>15</v>
      </c>
      <c r="J11">
        <v>4</v>
      </c>
      <c r="K11">
        <v>75</v>
      </c>
      <c r="L11">
        <v>18</v>
      </c>
      <c r="M11">
        <v>680</v>
      </c>
      <c r="N11">
        <v>62</v>
      </c>
      <c r="O11">
        <v>17</v>
      </c>
      <c r="P11">
        <v>3</v>
      </c>
      <c r="Q11">
        <v>16</v>
      </c>
      <c r="R11">
        <v>5</v>
      </c>
      <c r="S11">
        <v>8</v>
      </c>
      <c r="T11">
        <v>3</v>
      </c>
      <c r="V11">
        <v>263</v>
      </c>
      <c r="W11" s="4">
        <f>SUM(C11:T11) + V11 + E31 + E39</f>
        <v>0</v>
      </c>
      <c r="X11">
        <v>2845</v>
      </c>
      <c r="Y11" s="4">
        <f>W11 - X11</f>
        <v>0</v>
      </c>
    </row>
    <row r="12" spans="1:25">
      <c r="A12" s="2">
        <v>4</v>
      </c>
      <c r="B12" s="3" t="s">
        <v>10</v>
      </c>
      <c r="C12">
        <v>6</v>
      </c>
      <c r="D12">
        <v>0</v>
      </c>
      <c r="E12">
        <v>3</v>
      </c>
      <c r="F12">
        <v>0</v>
      </c>
      <c r="G12">
        <v>0</v>
      </c>
      <c r="H12">
        <v>8</v>
      </c>
      <c r="I12">
        <v>1</v>
      </c>
      <c r="J12">
        <v>16</v>
      </c>
      <c r="K12">
        <v>0</v>
      </c>
      <c r="L12">
        <v>11</v>
      </c>
      <c r="M12">
        <v>0</v>
      </c>
      <c r="N12">
        <v>14</v>
      </c>
      <c r="O12">
        <v>0</v>
      </c>
      <c r="P12">
        <v>1</v>
      </c>
      <c r="Q12">
        <v>0</v>
      </c>
      <c r="R12">
        <v>6</v>
      </c>
      <c r="S12">
        <v>0</v>
      </c>
      <c r="T12">
        <v>0</v>
      </c>
      <c r="V12">
        <v>27</v>
      </c>
      <c r="W12" s="4">
        <f>SUM(C12:T12) + V12 + F27 + F35</f>
        <v>0</v>
      </c>
      <c r="X12">
        <v>196</v>
      </c>
      <c r="Y12" s="4">
        <f>W12 - X12</f>
        <v>0</v>
      </c>
    </row>
    <row r="13" spans="1:25">
      <c r="A13" s="2"/>
      <c r="B13" s="3" t="s">
        <v>11</v>
      </c>
      <c r="C13">
        <v>0</v>
      </c>
      <c r="D13">
        <v>2</v>
      </c>
      <c r="E13">
        <v>4</v>
      </c>
      <c r="F13">
        <v>0</v>
      </c>
      <c r="G13">
        <v>0</v>
      </c>
      <c r="H13">
        <v>1</v>
      </c>
      <c r="I13">
        <v>23</v>
      </c>
      <c r="J13">
        <v>0</v>
      </c>
      <c r="K13">
        <v>5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48</v>
      </c>
      <c r="W13" s="4">
        <f>SUM(C13:T13) + V13 + F31 + F39</f>
        <v>0</v>
      </c>
      <c r="X13">
        <v>124</v>
      </c>
      <c r="Y13" s="4">
        <f>W13 - X13</f>
        <v>0</v>
      </c>
    </row>
    <row r="14" spans="1:25">
      <c r="A14" s="2">
        <v>5</v>
      </c>
      <c r="B14" s="3" t="s">
        <v>12</v>
      </c>
      <c r="C14">
        <v>17</v>
      </c>
      <c r="D14">
        <v>5</v>
      </c>
      <c r="E14">
        <v>40</v>
      </c>
      <c r="F14">
        <v>0</v>
      </c>
      <c r="G14">
        <v>0</v>
      </c>
      <c r="H14">
        <v>14</v>
      </c>
      <c r="I14">
        <v>1</v>
      </c>
      <c r="J14">
        <v>8</v>
      </c>
      <c r="K14">
        <v>1</v>
      </c>
      <c r="L14">
        <v>95</v>
      </c>
      <c r="M14">
        <v>2</v>
      </c>
      <c r="N14">
        <v>67</v>
      </c>
      <c r="O14">
        <v>1</v>
      </c>
      <c r="P14">
        <v>6</v>
      </c>
      <c r="Q14">
        <v>0</v>
      </c>
      <c r="R14">
        <v>10</v>
      </c>
      <c r="S14">
        <v>2</v>
      </c>
      <c r="T14">
        <v>4</v>
      </c>
      <c r="V14">
        <v>117</v>
      </c>
      <c r="W14" s="4">
        <f>SUM(C14:T14) + V14 + G27 + G35</f>
        <v>0</v>
      </c>
      <c r="X14">
        <v>775</v>
      </c>
      <c r="Y14" s="4">
        <f>W14 - X14</f>
        <v>0</v>
      </c>
    </row>
    <row r="15" spans="1:25">
      <c r="A15" s="2"/>
      <c r="B15" s="3" t="s">
        <v>13</v>
      </c>
      <c r="C15">
        <v>0</v>
      </c>
      <c r="D15">
        <v>0</v>
      </c>
      <c r="E15">
        <v>4</v>
      </c>
      <c r="F15">
        <v>0</v>
      </c>
      <c r="G15">
        <v>0</v>
      </c>
      <c r="H15">
        <v>30</v>
      </c>
      <c r="I15">
        <v>4</v>
      </c>
      <c r="J15">
        <v>0</v>
      </c>
      <c r="K15">
        <v>82</v>
      </c>
      <c r="L15">
        <v>0</v>
      </c>
      <c r="M15">
        <v>6</v>
      </c>
      <c r="N15">
        <v>15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V15">
        <v>239</v>
      </c>
      <c r="W15" s="4">
        <f>SUM(C15:T15) + V15 + G31 + G39</f>
        <v>0</v>
      </c>
      <c r="X15">
        <v>577</v>
      </c>
      <c r="Y15" s="4">
        <f>W15 - X15</f>
        <v>0</v>
      </c>
    </row>
    <row r="16" spans="1:25">
      <c r="A16" s="2">
        <v>6</v>
      </c>
      <c r="B16" s="3" t="s">
        <v>14</v>
      </c>
      <c r="C16">
        <v>136</v>
      </c>
      <c r="D16">
        <v>3</v>
      </c>
      <c r="E16">
        <v>143</v>
      </c>
      <c r="F16">
        <v>0</v>
      </c>
      <c r="G16">
        <v>0</v>
      </c>
      <c r="H16">
        <v>23</v>
      </c>
      <c r="I16">
        <v>0</v>
      </c>
      <c r="J16">
        <v>11</v>
      </c>
      <c r="K16">
        <v>9</v>
      </c>
      <c r="L16">
        <v>30</v>
      </c>
      <c r="M16">
        <v>9</v>
      </c>
      <c r="N16">
        <v>153</v>
      </c>
      <c r="O16">
        <v>0</v>
      </c>
      <c r="P16">
        <v>9</v>
      </c>
      <c r="Q16">
        <v>0</v>
      </c>
      <c r="R16">
        <v>6</v>
      </c>
      <c r="S16">
        <v>1</v>
      </c>
      <c r="T16">
        <v>2</v>
      </c>
      <c r="V16">
        <v>745</v>
      </c>
      <c r="W16" s="4">
        <f>SUM(C16:T16) + V16 + H27 + H35</f>
        <v>0</v>
      </c>
      <c r="X16">
        <v>2328</v>
      </c>
      <c r="Y16" s="4">
        <f>W16 - X16</f>
        <v>0</v>
      </c>
    </row>
    <row r="17" spans="1:25">
      <c r="A17" s="2"/>
      <c r="B17" s="3" t="s">
        <v>15</v>
      </c>
      <c r="C17">
        <v>1</v>
      </c>
      <c r="D17">
        <v>1</v>
      </c>
      <c r="E17">
        <v>6</v>
      </c>
      <c r="F17">
        <v>0</v>
      </c>
      <c r="G17">
        <v>0</v>
      </c>
      <c r="H17">
        <v>149</v>
      </c>
      <c r="I17">
        <v>0</v>
      </c>
      <c r="J17">
        <v>1</v>
      </c>
      <c r="K17">
        <v>9</v>
      </c>
      <c r="L17">
        <v>1</v>
      </c>
      <c r="M17">
        <v>163</v>
      </c>
      <c r="N17">
        <v>16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V17">
        <v>1400</v>
      </c>
      <c r="W17" s="4">
        <f>SUM(C17:T17) + V17 + H31 + H39</f>
        <v>0</v>
      </c>
      <c r="X17">
        <v>2741</v>
      </c>
      <c r="Y17" s="4">
        <f>W17 - X17</f>
        <v>0</v>
      </c>
    </row>
    <row r="18" spans="1:25">
      <c r="A18" s="2">
        <v>7</v>
      </c>
      <c r="B18" s="3" t="s">
        <v>16</v>
      </c>
      <c r="C18">
        <v>4</v>
      </c>
      <c r="D18">
        <v>0</v>
      </c>
      <c r="E18">
        <v>2</v>
      </c>
      <c r="F18">
        <v>0</v>
      </c>
      <c r="G18">
        <v>0</v>
      </c>
      <c r="H18">
        <v>4</v>
      </c>
      <c r="I18">
        <v>0</v>
      </c>
      <c r="J18">
        <v>1</v>
      </c>
      <c r="K18">
        <v>0</v>
      </c>
      <c r="L18">
        <v>7</v>
      </c>
      <c r="M18">
        <v>0</v>
      </c>
      <c r="N18">
        <v>16</v>
      </c>
      <c r="O18">
        <v>1</v>
      </c>
      <c r="P18">
        <v>29</v>
      </c>
      <c r="Q18">
        <v>0</v>
      </c>
      <c r="R18">
        <v>2</v>
      </c>
      <c r="S18">
        <v>3</v>
      </c>
      <c r="T18">
        <v>1</v>
      </c>
      <c r="V18">
        <v>37</v>
      </c>
      <c r="W18" s="4">
        <f>SUM(C18:T18) + V18 + I27 + I35</f>
        <v>0</v>
      </c>
      <c r="X18">
        <v>192</v>
      </c>
      <c r="Y18" s="4">
        <f>W18 - X18</f>
        <v>0</v>
      </c>
    </row>
    <row r="19" spans="1:25">
      <c r="A19" s="2"/>
      <c r="B19" s="3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24</v>
      </c>
      <c r="P19">
        <v>0</v>
      </c>
      <c r="Q19">
        <v>2</v>
      </c>
      <c r="R19">
        <v>0</v>
      </c>
      <c r="S19">
        <v>1</v>
      </c>
      <c r="T19">
        <v>0</v>
      </c>
      <c r="V19">
        <v>45</v>
      </c>
      <c r="W19" s="4">
        <f>SUM(C19:T19) + V19 + I31 + I39</f>
        <v>0</v>
      </c>
      <c r="X19">
        <v>92</v>
      </c>
      <c r="Y19" s="4">
        <f>W19 - X19</f>
        <v>0</v>
      </c>
    </row>
    <row r="20" spans="1:25">
      <c r="A20" s="2">
        <v>8</v>
      </c>
      <c r="B20" s="3" t="s">
        <v>18</v>
      </c>
      <c r="C20">
        <v>4</v>
      </c>
      <c r="D20">
        <v>0</v>
      </c>
      <c r="E20">
        <v>3</v>
      </c>
      <c r="F20">
        <v>0</v>
      </c>
      <c r="G20">
        <v>0</v>
      </c>
      <c r="H20">
        <v>1</v>
      </c>
      <c r="I20">
        <v>0</v>
      </c>
      <c r="J20">
        <v>4</v>
      </c>
      <c r="K20">
        <v>0</v>
      </c>
      <c r="L20">
        <v>8</v>
      </c>
      <c r="M20">
        <v>0</v>
      </c>
      <c r="N20">
        <v>16</v>
      </c>
      <c r="O20">
        <v>0</v>
      </c>
      <c r="P20">
        <v>1</v>
      </c>
      <c r="Q20">
        <v>1</v>
      </c>
      <c r="R20">
        <v>20</v>
      </c>
      <c r="S20">
        <v>0</v>
      </c>
      <c r="T20">
        <v>2</v>
      </c>
      <c r="V20">
        <v>32</v>
      </c>
      <c r="W20" s="4">
        <f>SUM(C20:T20) + V20 + J27 + J35</f>
        <v>0</v>
      </c>
      <c r="X20">
        <v>188</v>
      </c>
      <c r="Y20" s="4">
        <f>W20 - X20</f>
        <v>0</v>
      </c>
    </row>
    <row r="21" spans="1:25">
      <c r="A21" s="2"/>
      <c r="B21" s="3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4</v>
      </c>
      <c r="P21">
        <v>0</v>
      </c>
      <c r="Q21">
        <v>18</v>
      </c>
      <c r="R21">
        <v>1</v>
      </c>
      <c r="S21">
        <v>8</v>
      </c>
      <c r="T21">
        <v>0</v>
      </c>
      <c r="V21">
        <v>54</v>
      </c>
      <c r="W21" s="4">
        <f>SUM(C21:T21) + V21 + J31 + J39</f>
        <v>0</v>
      </c>
      <c r="X21">
        <v>134</v>
      </c>
      <c r="Y21" s="4">
        <f>W21 - X21</f>
        <v>0</v>
      </c>
    </row>
    <row r="22" spans="1:25">
      <c r="A22" s="2">
        <v>9</v>
      </c>
      <c r="B22" s="3" t="s">
        <v>20</v>
      </c>
      <c r="C22">
        <v>7</v>
      </c>
      <c r="D22">
        <v>0</v>
      </c>
      <c r="E22">
        <v>3</v>
      </c>
      <c r="F22">
        <v>0</v>
      </c>
      <c r="G22">
        <v>0</v>
      </c>
      <c r="H22">
        <v>2</v>
      </c>
      <c r="I22">
        <v>1</v>
      </c>
      <c r="J22">
        <v>3</v>
      </c>
      <c r="K22">
        <v>0</v>
      </c>
      <c r="L22">
        <v>8</v>
      </c>
      <c r="M22">
        <v>0</v>
      </c>
      <c r="N22">
        <v>14</v>
      </c>
      <c r="O22">
        <v>0</v>
      </c>
      <c r="P22">
        <v>1</v>
      </c>
      <c r="Q22">
        <v>0</v>
      </c>
      <c r="R22">
        <v>5</v>
      </c>
      <c r="S22">
        <v>1</v>
      </c>
      <c r="T22">
        <v>23</v>
      </c>
      <c r="V22">
        <v>25</v>
      </c>
      <c r="W22" s="4">
        <f>SUM(C22:T22) + V22 + K27 + K35</f>
        <v>0</v>
      </c>
      <c r="X22">
        <v>164</v>
      </c>
      <c r="Y22" s="4">
        <f>W22 - X22</f>
        <v>0</v>
      </c>
    </row>
    <row r="23" spans="1:25">
      <c r="A23" s="2"/>
      <c r="B23" s="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</v>
      </c>
      <c r="R23">
        <v>0</v>
      </c>
      <c r="S23">
        <v>24</v>
      </c>
      <c r="T23">
        <v>0</v>
      </c>
      <c r="V23">
        <v>25</v>
      </c>
      <c r="W23" s="4">
        <f>SUM(C23:T23) + V23 + K31 + K39</f>
        <v>0</v>
      </c>
      <c r="X23">
        <v>74</v>
      </c>
      <c r="Y23" s="4">
        <f>W23 - X23</f>
        <v>0</v>
      </c>
    </row>
    <row r="25" spans="1:25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4</v>
      </c>
      <c r="D26" s="2" t="s">
        <v>6</v>
      </c>
      <c r="E26" s="2" t="s">
        <v>8</v>
      </c>
      <c r="F26" s="2" t="s">
        <v>10</v>
      </c>
      <c r="G26" s="2" t="s">
        <v>12</v>
      </c>
      <c r="H26" s="2" t="s">
        <v>14</v>
      </c>
      <c r="I26" s="2" t="s">
        <v>16</v>
      </c>
      <c r="J26" s="2" t="s">
        <v>18</v>
      </c>
      <c r="K26" s="2" t="s">
        <v>20</v>
      </c>
    </row>
    <row r="27" spans="1:25">
      <c r="A27" s="2" t="s">
        <v>26</v>
      </c>
      <c r="B27" s="2"/>
      <c r="C27">
        <v>108</v>
      </c>
      <c r="D27">
        <v>982</v>
      </c>
      <c r="E27">
        <v>0</v>
      </c>
      <c r="F27">
        <v>102</v>
      </c>
      <c r="G27">
        <v>382</v>
      </c>
      <c r="H27">
        <v>1023</v>
      </c>
      <c r="I27">
        <v>85</v>
      </c>
      <c r="J27">
        <v>95</v>
      </c>
      <c r="K27">
        <v>71</v>
      </c>
    </row>
    <row r="29" spans="1:25">
      <c r="A29" s="1" t="s">
        <v>23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5</v>
      </c>
      <c r="D30" s="2" t="s">
        <v>7</v>
      </c>
      <c r="E30" s="2" t="s">
        <v>9</v>
      </c>
      <c r="F30" s="2" t="s">
        <v>11</v>
      </c>
      <c r="G30" s="2" t="s">
        <v>13</v>
      </c>
      <c r="H30" s="2" t="s">
        <v>15</v>
      </c>
      <c r="I30" s="2" t="s">
        <v>17</v>
      </c>
      <c r="J30" s="2" t="s">
        <v>19</v>
      </c>
      <c r="K30" s="2" t="s">
        <v>21</v>
      </c>
    </row>
    <row r="31" spans="1:25">
      <c r="A31" s="2" t="s">
        <v>27</v>
      </c>
      <c r="B31" s="2"/>
      <c r="C31">
        <v>236</v>
      </c>
      <c r="D31">
        <v>0</v>
      </c>
      <c r="E31">
        <v>1219</v>
      </c>
      <c r="F31">
        <v>40</v>
      </c>
      <c r="G31">
        <v>186</v>
      </c>
      <c r="H31">
        <v>964</v>
      </c>
      <c r="I31">
        <v>19</v>
      </c>
      <c r="J31">
        <v>42</v>
      </c>
      <c r="K31">
        <v>16</v>
      </c>
    </row>
    <row r="33" spans="1:11">
      <c r="A33" s="1" t="s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4</v>
      </c>
      <c r="D34" s="2" t="s">
        <v>6</v>
      </c>
      <c r="E34" s="2" t="s">
        <v>8</v>
      </c>
      <c r="F34" s="2" t="s">
        <v>10</v>
      </c>
      <c r="G34" s="2" t="s">
        <v>12</v>
      </c>
      <c r="H34" s="2" t="s">
        <v>14</v>
      </c>
      <c r="I34" s="2" t="s">
        <v>16</v>
      </c>
      <c r="J34" s="2" t="s">
        <v>18</v>
      </c>
      <c r="K34" s="2" t="s">
        <v>20</v>
      </c>
    </row>
    <row r="35" spans="1:11">
      <c r="A35" s="2" t="s">
        <v>26</v>
      </c>
      <c r="B35" s="2"/>
      <c r="C35">
        <v>9</v>
      </c>
      <c r="D35">
        <v>30</v>
      </c>
      <c r="E35">
        <v>0</v>
      </c>
      <c r="F35">
        <v>1</v>
      </c>
      <c r="G35">
        <v>3</v>
      </c>
      <c r="H35">
        <v>25</v>
      </c>
      <c r="I35">
        <v>0</v>
      </c>
      <c r="J35">
        <v>1</v>
      </c>
      <c r="K35">
        <v>0</v>
      </c>
    </row>
    <row r="37" spans="1:11">
      <c r="A37" s="1" t="s">
        <v>25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5</v>
      </c>
      <c r="D38" s="2" t="s">
        <v>7</v>
      </c>
      <c r="E38" s="2" t="s">
        <v>9</v>
      </c>
      <c r="F38" s="2" t="s">
        <v>11</v>
      </c>
      <c r="G38" s="2" t="s">
        <v>13</v>
      </c>
      <c r="H38" s="2" t="s">
        <v>15</v>
      </c>
      <c r="I38" s="2" t="s">
        <v>17</v>
      </c>
      <c r="J38" s="2" t="s">
        <v>19</v>
      </c>
      <c r="K38" s="2" t="s">
        <v>21</v>
      </c>
    </row>
    <row r="39" spans="1:11">
      <c r="A39" s="2" t="s">
        <v>27</v>
      </c>
      <c r="B39" s="2"/>
      <c r="C39">
        <v>8</v>
      </c>
      <c r="D39">
        <v>0</v>
      </c>
      <c r="E39">
        <v>22</v>
      </c>
      <c r="F39">
        <v>0</v>
      </c>
      <c r="G39">
        <v>10</v>
      </c>
      <c r="H39">
        <v>27</v>
      </c>
      <c r="I39">
        <v>0</v>
      </c>
      <c r="J39">
        <v>0</v>
      </c>
      <c r="K39">
        <v>0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35:K35">
    <cfRule type="cellIs" dxfId="0" priority="7" operator="greaterThan">
      <formula>-1</formula>
    </cfRule>
  </conditionalFormatting>
  <conditionalFormatting sqref="C39:K39">
    <cfRule type="cellIs" dxfId="0" priority="8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9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34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28</v>
      </c>
      <c r="W4" s="2" t="s">
        <v>29</v>
      </c>
      <c r="X4" s="2" t="s">
        <v>30</v>
      </c>
      <c r="Y4" s="2" t="s">
        <v>31</v>
      </c>
    </row>
    <row r="5" spans="1:25">
      <c r="A5" s="2"/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V5" s="3"/>
      <c r="W5" s="3"/>
      <c r="X5" s="3"/>
      <c r="Y5" s="3"/>
    </row>
    <row r="6" spans="1:25">
      <c r="A6" s="2">
        <v>1</v>
      </c>
      <c r="B6" s="3" t="s">
        <v>4</v>
      </c>
      <c r="C6">
        <v>3</v>
      </c>
      <c r="D6">
        <v>54</v>
      </c>
      <c r="E6">
        <v>30</v>
      </c>
      <c r="F6">
        <v>0</v>
      </c>
      <c r="G6">
        <v>0</v>
      </c>
      <c r="H6">
        <v>3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V6">
        <v>55</v>
      </c>
      <c r="W6" s="4">
        <f>SUM(C6:T6) + V6 + C27 + C35</f>
        <v>0</v>
      </c>
      <c r="X6">
        <v>271</v>
      </c>
      <c r="Y6" s="4">
        <f>W6 - X6</f>
        <v>0</v>
      </c>
    </row>
    <row r="7" spans="1:25">
      <c r="A7" s="2"/>
      <c r="B7" s="3" t="s">
        <v>5</v>
      </c>
      <c r="C7">
        <v>40</v>
      </c>
      <c r="D7">
        <v>29</v>
      </c>
      <c r="E7">
        <v>5</v>
      </c>
      <c r="F7">
        <v>0</v>
      </c>
      <c r="G7">
        <v>0</v>
      </c>
      <c r="H7">
        <v>6</v>
      </c>
      <c r="I7">
        <v>0</v>
      </c>
      <c r="J7">
        <v>1</v>
      </c>
      <c r="K7">
        <v>0</v>
      </c>
      <c r="L7">
        <v>16</v>
      </c>
      <c r="M7">
        <v>0</v>
      </c>
      <c r="N7">
        <v>0</v>
      </c>
      <c r="O7">
        <v>0</v>
      </c>
      <c r="P7">
        <v>3</v>
      </c>
      <c r="Q7">
        <v>0</v>
      </c>
      <c r="R7">
        <v>2</v>
      </c>
      <c r="S7">
        <v>2</v>
      </c>
      <c r="T7">
        <v>3</v>
      </c>
      <c r="V7">
        <v>62</v>
      </c>
      <c r="W7" s="4">
        <f>SUM(C7:T7) + V7 + C31 + C39</f>
        <v>0</v>
      </c>
      <c r="X7">
        <v>287</v>
      </c>
      <c r="Y7" s="4">
        <f>W7 - X7</f>
        <v>0</v>
      </c>
    </row>
    <row r="8" spans="1:25">
      <c r="A8" s="2">
        <v>2</v>
      </c>
      <c r="B8" s="3" t="s">
        <v>6</v>
      </c>
      <c r="C8">
        <v>27</v>
      </c>
      <c r="D8">
        <v>1</v>
      </c>
      <c r="E8">
        <v>66</v>
      </c>
      <c r="F8">
        <v>0</v>
      </c>
      <c r="G8">
        <v>0</v>
      </c>
      <c r="H8">
        <v>164</v>
      </c>
      <c r="I8">
        <v>0</v>
      </c>
      <c r="J8">
        <v>4</v>
      </c>
      <c r="K8">
        <v>27</v>
      </c>
      <c r="L8">
        <v>84</v>
      </c>
      <c r="M8">
        <v>0</v>
      </c>
      <c r="N8">
        <v>0</v>
      </c>
      <c r="O8">
        <v>0</v>
      </c>
      <c r="P8">
        <v>3</v>
      </c>
      <c r="Q8">
        <v>1</v>
      </c>
      <c r="R8">
        <v>7</v>
      </c>
      <c r="S8">
        <v>1</v>
      </c>
      <c r="T8">
        <v>4</v>
      </c>
      <c r="V8">
        <v>519</v>
      </c>
      <c r="W8" s="4">
        <f>SUM(C8:T8) + V8 + D27 + D35</f>
        <v>0</v>
      </c>
      <c r="X8">
        <v>1618</v>
      </c>
      <c r="Y8" s="4">
        <f>W8 - X8</f>
        <v>0</v>
      </c>
    </row>
    <row r="9" spans="1:25">
      <c r="A9" s="2"/>
      <c r="B9" s="3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4">
        <f>SUM(C9:T9) + V9 + D31 + D39</f>
        <v>0</v>
      </c>
      <c r="X9">
        <v>0</v>
      </c>
      <c r="Y9" s="4">
        <f>W9 - X9</f>
        <v>0</v>
      </c>
    </row>
    <row r="10" spans="1:25">
      <c r="A10" s="2">
        <v>3</v>
      </c>
      <c r="B10" s="3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4">
        <f>SUM(C10:T10) + V10 + E27 + E35</f>
        <v>0</v>
      </c>
      <c r="X10">
        <v>0</v>
      </c>
      <c r="Y10" s="4">
        <f>W10 - X10</f>
        <v>0</v>
      </c>
    </row>
    <row r="11" spans="1:25">
      <c r="A11" s="2"/>
      <c r="B11" s="3" t="s">
        <v>9</v>
      </c>
      <c r="C11">
        <v>3</v>
      </c>
      <c r="D11">
        <v>22</v>
      </c>
      <c r="E11">
        <v>526</v>
      </c>
      <c r="F11">
        <v>0</v>
      </c>
      <c r="G11">
        <v>0</v>
      </c>
      <c r="H11">
        <v>80</v>
      </c>
      <c r="I11">
        <v>8</v>
      </c>
      <c r="J11">
        <v>1</v>
      </c>
      <c r="K11">
        <v>71</v>
      </c>
      <c r="L11">
        <v>40</v>
      </c>
      <c r="M11">
        <v>0</v>
      </c>
      <c r="N11">
        <v>0</v>
      </c>
      <c r="O11">
        <v>6</v>
      </c>
      <c r="P11">
        <v>5</v>
      </c>
      <c r="Q11">
        <v>5</v>
      </c>
      <c r="R11">
        <v>2</v>
      </c>
      <c r="S11">
        <v>1</v>
      </c>
      <c r="T11">
        <v>8</v>
      </c>
      <c r="V11">
        <v>157</v>
      </c>
      <c r="W11" s="4">
        <f>SUM(C11:T11) + V11 + E31 + E39</f>
        <v>0</v>
      </c>
      <c r="X11">
        <v>1729</v>
      </c>
      <c r="Y11" s="4">
        <f>W11 - X11</f>
        <v>0</v>
      </c>
    </row>
    <row r="12" spans="1:25">
      <c r="A12" s="2">
        <v>4</v>
      </c>
      <c r="B12" s="3" t="s">
        <v>10</v>
      </c>
      <c r="C12">
        <v>5</v>
      </c>
      <c r="D12">
        <v>0</v>
      </c>
      <c r="E12">
        <v>1</v>
      </c>
      <c r="F12">
        <v>0</v>
      </c>
      <c r="G12">
        <v>0</v>
      </c>
      <c r="H12">
        <v>4</v>
      </c>
      <c r="I12">
        <v>0</v>
      </c>
      <c r="J12">
        <v>2</v>
      </c>
      <c r="K12">
        <v>1</v>
      </c>
      <c r="L12">
        <v>3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V12">
        <v>8</v>
      </c>
      <c r="W12" s="4">
        <f>SUM(C12:T12) + V12 + F27 + F35</f>
        <v>0</v>
      </c>
      <c r="X12">
        <v>34</v>
      </c>
      <c r="Y12" s="4">
        <f>W12 - X12</f>
        <v>0</v>
      </c>
    </row>
    <row r="13" spans="1:25">
      <c r="A13" s="2"/>
      <c r="B13" s="3" t="s">
        <v>11</v>
      </c>
      <c r="C13">
        <v>0</v>
      </c>
      <c r="D13">
        <v>0</v>
      </c>
      <c r="E13">
        <v>9</v>
      </c>
      <c r="F13">
        <v>0</v>
      </c>
      <c r="G13">
        <v>0</v>
      </c>
      <c r="H13">
        <v>1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10</v>
      </c>
      <c r="W13" s="4">
        <f>SUM(C13:T13) + V13 + F31 + F39</f>
        <v>0</v>
      </c>
      <c r="X13">
        <v>46</v>
      </c>
      <c r="Y13" s="4">
        <f>W13 - X13</f>
        <v>0</v>
      </c>
    </row>
    <row r="14" spans="1:25">
      <c r="A14" s="2">
        <v>5</v>
      </c>
      <c r="B14" s="3" t="s">
        <v>12</v>
      </c>
      <c r="C14">
        <v>9</v>
      </c>
      <c r="D14">
        <v>7</v>
      </c>
      <c r="E14">
        <v>54</v>
      </c>
      <c r="F14">
        <v>0</v>
      </c>
      <c r="G14">
        <v>0</v>
      </c>
      <c r="H14">
        <v>19</v>
      </c>
      <c r="I14">
        <v>1</v>
      </c>
      <c r="J14">
        <v>5</v>
      </c>
      <c r="K14">
        <v>8</v>
      </c>
      <c r="L14">
        <v>66</v>
      </c>
      <c r="M14">
        <v>0</v>
      </c>
      <c r="N14">
        <v>0</v>
      </c>
      <c r="O14">
        <v>1</v>
      </c>
      <c r="P14">
        <v>2</v>
      </c>
      <c r="Q14">
        <v>0</v>
      </c>
      <c r="R14">
        <v>3</v>
      </c>
      <c r="S14">
        <v>1</v>
      </c>
      <c r="T14">
        <v>3</v>
      </c>
      <c r="V14">
        <v>94</v>
      </c>
      <c r="W14" s="4">
        <f>SUM(C14:T14) + V14 + G27 + G35</f>
        <v>0</v>
      </c>
      <c r="X14">
        <v>382</v>
      </c>
      <c r="Y14" s="4">
        <f>W14 - X14</f>
        <v>0</v>
      </c>
    </row>
    <row r="15" spans="1:25">
      <c r="A15" s="2"/>
      <c r="B15" s="3" t="s">
        <v>13</v>
      </c>
      <c r="C15">
        <v>1</v>
      </c>
      <c r="D15">
        <v>2</v>
      </c>
      <c r="E15">
        <v>5</v>
      </c>
      <c r="F15">
        <v>0</v>
      </c>
      <c r="G15">
        <v>0</v>
      </c>
      <c r="H15">
        <v>31</v>
      </c>
      <c r="I15">
        <v>1</v>
      </c>
      <c r="J15">
        <v>0</v>
      </c>
      <c r="K15">
        <v>105</v>
      </c>
      <c r="L15">
        <v>11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V15">
        <v>113</v>
      </c>
      <c r="W15" s="4">
        <f>SUM(C15:T15) + V15 + G31 + G39</f>
        <v>0</v>
      </c>
      <c r="X15">
        <v>388</v>
      </c>
      <c r="Y15" s="4">
        <f>W15 - X15</f>
        <v>0</v>
      </c>
    </row>
    <row r="16" spans="1:25">
      <c r="A16" s="2">
        <v>6</v>
      </c>
      <c r="B16" s="3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 s="4">
        <f>SUM(C16:T16) + V16 + H27 + H35</f>
        <v>0</v>
      </c>
      <c r="X16">
        <v>0</v>
      </c>
      <c r="Y16" s="4">
        <f>W16 - X16</f>
        <v>0</v>
      </c>
    </row>
    <row r="17" spans="1:25">
      <c r="A17" s="2"/>
      <c r="B17" s="3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 s="4">
        <f>SUM(C17:T17) + V17 + H31 + H39</f>
        <v>0</v>
      </c>
      <c r="X17">
        <v>0</v>
      </c>
      <c r="Y17" s="4">
        <f>W17 - X17</f>
        <v>0</v>
      </c>
    </row>
    <row r="18" spans="1:25">
      <c r="A18" s="2">
        <v>7</v>
      </c>
      <c r="B18" s="3" t="s">
        <v>16</v>
      </c>
      <c r="C18">
        <v>0</v>
      </c>
      <c r="D18">
        <v>1</v>
      </c>
      <c r="E18">
        <v>4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2</v>
      </c>
      <c r="P18">
        <v>5</v>
      </c>
      <c r="Q18">
        <v>0</v>
      </c>
      <c r="R18">
        <v>3</v>
      </c>
      <c r="S18">
        <v>3</v>
      </c>
      <c r="T18">
        <v>1</v>
      </c>
      <c r="V18">
        <v>11</v>
      </c>
      <c r="W18" s="4">
        <f>SUM(C18:T18) + V18 + I27 + I35</f>
        <v>0</v>
      </c>
      <c r="X18">
        <v>42</v>
      </c>
      <c r="Y18" s="4">
        <f>W18 - X18</f>
        <v>0</v>
      </c>
    </row>
    <row r="19" spans="1:25">
      <c r="A19" s="2"/>
      <c r="B19" s="3" t="s">
        <v>17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13</v>
      </c>
      <c r="P19">
        <v>1</v>
      </c>
      <c r="Q19">
        <v>0</v>
      </c>
      <c r="R19">
        <v>0</v>
      </c>
      <c r="S19">
        <v>0</v>
      </c>
      <c r="T19">
        <v>0</v>
      </c>
      <c r="V19">
        <v>11</v>
      </c>
      <c r="W19" s="4">
        <f>SUM(C19:T19) + V19 + I31 + I39</f>
        <v>0</v>
      </c>
      <c r="X19">
        <v>37</v>
      </c>
      <c r="Y19" s="4">
        <f>W19 - X19</f>
        <v>0</v>
      </c>
    </row>
    <row r="20" spans="1:25">
      <c r="A20" s="2">
        <v>8</v>
      </c>
      <c r="B20" s="3" t="s">
        <v>18</v>
      </c>
      <c r="C20">
        <v>1</v>
      </c>
      <c r="D20">
        <v>0</v>
      </c>
      <c r="E20">
        <v>2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4</v>
      </c>
      <c r="S20">
        <v>0</v>
      </c>
      <c r="T20">
        <v>2</v>
      </c>
      <c r="V20">
        <v>14</v>
      </c>
      <c r="W20" s="4">
        <f>SUM(C20:T20) + V20 + J27 + J35</f>
        <v>0</v>
      </c>
      <c r="X20">
        <v>29</v>
      </c>
      <c r="Y20" s="4">
        <f>W20 - X20</f>
        <v>0</v>
      </c>
    </row>
    <row r="21" spans="1:25">
      <c r="A21" s="2"/>
      <c r="B21" s="3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9</v>
      </c>
      <c r="R21">
        <v>2</v>
      </c>
      <c r="S21">
        <v>9</v>
      </c>
      <c r="T21">
        <v>0</v>
      </c>
      <c r="V21">
        <v>10</v>
      </c>
      <c r="W21" s="4">
        <f>SUM(C21:T21) + V21 + J31 + J39</f>
        <v>0</v>
      </c>
      <c r="X21">
        <v>38</v>
      </c>
      <c r="Y21" s="4">
        <f>W21 - X21</f>
        <v>0</v>
      </c>
    </row>
    <row r="22" spans="1:25">
      <c r="A22" s="2">
        <v>9</v>
      </c>
      <c r="B22" s="3" t="s">
        <v>20</v>
      </c>
      <c r="C22">
        <v>7</v>
      </c>
      <c r="D22">
        <v>1</v>
      </c>
      <c r="E22">
        <v>2</v>
      </c>
      <c r="F22">
        <v>0</v>
      </c>
      <c r="G22">
        <v>0</v>
      </c>
      <c r="H22">
        <v>2</v>
      </c>
      <c r="I22">
        <v>0</v>
      </c>
      <c r="J22">
        <v>0</v>
      </c>
      <c r="K22">
        <v>1</v>
      </c>
      <c r="L22">
        <v>3</v>
      </c>
      <c r="M22">
        <v>0</v>
      </c>
      <c r="N22">
        <v>0</v>
      </c>
      <c r="O22">
        <v>0</v>
      </c>
      <c r="P22">
        <v>1</v>
      </c>
      <c r="Q22">
        <v>0</v>
      </c>
      <c r="R22">
        <v>2</v>
      </c>
      <c r="S22">
        <v>4</v>
      </c>
      <c r="T22">
        <v>8</v>
      </c>
      <c r="V22">
        <v>23</v>
      </c>
      <c r="W22" s="4">
        <f>SUM(C22:T22) + V22 + K27 + K35</f>
        <v>0</v>
      </c>
      <c r="X22">
        <v>63</v>
      </c>
      <c r="Y22" s="4">
        <f>W22 - X22</f>
        <v>0</v>
      </c>
    </row>
    <row r="23" spans="1:25">
      <c r="A23" s="2"/>
      <c r="B23" s="3" t="s">
        <v>21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0</v>
      </c>
      <c r="S23">
        <v>25</v>
      </c>
      <c r="T23">
        <v>0</v>
      </c>
      <c r="V23">
        <v>9</v>
      </c>
      <c r="W23" s="4">
        <f>SUM(C23:T23) + V23 + K31 + K39</f>
        <v>0</v>
      </c>
      <c r="X23">
        <v>50</v>
      </c>
      <c r="Y23" s="4">
        <f>W23 - X23</f>
        <v>0</v>
      </c>
    </row>
    <row r="25" spans="1:25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4</v>
      </c>
      <c r="D26" s="2" t="s">
        <v>6</v>
      </c>
      <c r="E26" s="2" t="s">
        <v>8</v>
      </c>
      <c r="F26" s="2" t="s">
        <v>10</v>
      </c>
      <c r="G26" s="2" t="s">
        <v>12</v>
      </c>
      <c r="H26" s="2" t="s">
        <v>14</v>
      </c>
      <c r="I26" s="2" t="s">
        <v>16</v>
      </c>
      <c r="J26" s="2" t="s">
        <v>18</v>
      </c>
      <c r="K26" s="2" t="s">
        <v>20</v>
      </c>
    </row>
    <row r="27" spans="1:25">
      <c r="A27" s="2" t="s">
        <v>26</v>
      </c>
      <c r="B27" s="2"/>
      <c r="C27">
        <v>95</v>
      </c>
      <c r="D27">
        <v>690</v>
      </c>
      <c r="E27">
        <v>0</v>
      </c>
      <c r="F27">
        <v>8</v>
      </c>
      <c r="G27">
        <v>99</v>
      </c>
      <c r="H27">
        <v>0</v>
      </c>
      <c r="I27">
        <v>7</v>
      </c>
      <c r="J27">
        <v>2</v>
      </c>
      <c r="K27">
        <v>9</v>
      </c>
    </row>
    <row r="29" spans="1:25">
      <c r="A29" s="1" t="s">
        <v>23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5</v>
      </c>
      <c r="D30" s="2" t="s">
        <v>7</v>
      </c>
      <c r="E30" s="2" t="s">
        <v>9</v>
      </c>
      <c r="F30" s="2" t="s">
        <v>11</v>
      </c>
      <c r="G30" s="2" t="s">
        <v>13</v>
      </c>
      <c r="H30" s="2" t="s">
        <v>15</v>
      </c>
      <c r="I30" s="2" t="s">
        <v>17</v>
      </c>
      <c r="J30" s="2" t="s">
        <v>19</v>
      </c>
      <c r="K30" s="2" t="s">
        <v>21</v>
      </c>
    </row>
    <row r="31" spans="1:25">
      <c r="A31" s="2" t="s">
        <v>27</v>
      </c>
      <c r="B31" s="2"/>
      <c r="C31">
        <v>93</v>
      </c>
      <c r="D31">
        <v>0</v>
      </c>
      <c r="E31">
        <v>759</v>
      </c>
      <c r="F31">
        <v>18</v>
      </c>
      <c r="G31">
        <v>104</v>
      </c>
      <c r="H31">
        <v>0</v>
      </c>
      <c r="I31">
        <v>7</v>
      </c>
      <c r="J31">
        <v>5</v>
      </c>
      <c r="K31">
        <v>10</v>
      </c>
    </row>
    <row r="33" spans="1:11">
      <c r="A33" s="1" t="s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4</v>
      </c>
      <c r="D34" s="2" t="s">
        <v>6</v>
      </c>
      <c r="E34" s="2" t="s">
        <v>8</v>
      </c>
      <c r="F34" s="2" t="s">
        <v>10</v>
      </c>
      <c r="G34" s="2" t="s">
        <v>12</v>
      </c>
      <c r="H34" s="2" t="s">
        <v>14</v>
      </c>
      <c r="I34" s="2" t="s">
        <v>16</v>
      </c>
      <c r="J34" s="2" t="s">
        <v>18</v>
      </c>
      <c r="K34" s="2" t="s">
        <v>20</v>
      </c>
    </row>
    <row r="35" spans="1:11">
      <c r="A35" s="2" t="s">
        <v>26</v>
      </c>
      <c r="B35" s="2"/>
      <c r="C35">
        <v>29</v>
      </c>
      <c r="D35">
        <v>20</v>
      </c>
      <c r="E35">
        <v>0</v>
      </c>
      <c r="F35">
        <v>1</v>
      </c>
      <c r="G35">
        <v>10</v>
      </c>
      <c r="H35">
        <v>0</v>
      </c>
      <c r="I35">
        <v>3</v>
      </c>
      <c r="J35">
        <v>0</v>
      </c>
      <c r="K35">
        <v>0</v>
      </c>
    </row>
    <row r="37" spans="1:11">
      <c r="A37" s="1" t="s">
        <v>25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5</v>
      </c>
      <c r="D38" s="2" t="s">
        <v>7</v>
      </c>
      <c r="E38" s="2" t="s">
        <v>9</v>
      </c>
      <c r="F38" s="2" t="s">
        <v>11</v>
      </c>
      <c r="G38" s="2" t="s">
        <v>13</v>
      </c>
      <c r="H38" s="2" t="s">
        <v>15</v>
      </c>
      <c r="I38" s="2" t="s">
        <v>17</v>
      </c>
      <c r="J38" s="2" t="s">
        <v>19</v>
      </c>
      <c r="K38" s="2" t="s">
        <v>21</v>
      </c>
    </row>
    <row r="39" spans="1:11">
      <c r="A39" s="2" t="s">
        <v>27</v>
      </c>
      <c r="B39" s="2"/>
      <c r="C39">
        <v>25</v>
      </c>
      <c r="D39">
        <v>0</v>
      </c>
      <c r="E39">
        <v>35</v>
      </c>
      <c r="F39">
        <v>0</v>
      </c>
      <c r="G39">
        <v>13</v>
      </c>
      <c r="H39">
        <v>0</v>
      </c>
      <c r="I39">
        <v>2</v>
      </c>
      <c r="J39">
        <v>0</v>
      </c>
      <c r="K39">
        <v>0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35:K35">
    <cfRule type="cellIs" dxfId="0" priority="7" operator="greaterThan">
      <formula>-1</formula>
    </cfRule>
  </conditionalFormatting>
  <conditionalFormatting sqref="C39:K39">
    <cfRule type="cellIs" dxfId="0" priority="8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22"/>
  <sheetViews>
    <sheetView workbookViewId="0"/>
  </sheetViews>
  <sheetFormatPr defaultRowHeight="15"/>
  <cols>
    <col min="1" max="1" width="16.7109375" customWidth="1"/>
    <col min="2" max="23" width="13.7109375" customWidth="1"/>
  </cols>
  <sheetData>
    <row r="1" spans="1:22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4" spans="1:22">
      <c r="A4" s="5" t="s">
        <v>36</v>
      </c>
      <c r="B4" s="5" t="s">
        <v>37</v>
      </c>
      <c r="C4" s="5"/>
      <c r="D4" s="5" t="s">
        <v>38</v>
      </c>
      <c r="E4" s="5"/>
      <c r="F4" s="5" t="s">
        <v>39</v>
      </c>
      <c r="G4" s="5"/>
      <c r="H4" s="5" t="s">
        <v>40</v>
      </c>
      <c r="I4" s="5"/>
      <c r="J4" s="5" t="s">
        <v>41</v>
      </c>
      <c r="K4" s="5"/>
      <c r="L4" s="5" t="s">
        <v>42</v>
      </c>
      <c r="M4" s="5"/>
      <c r="N4" s="5" t="s">
        <v>43</v>
      </c>
      <c r="O4" s="5"/>
      <c r="P4" s="5" t="s">
        <v>44</v>
      </c>
      <c r="Q4" s="5"/>
      <c r="R4" s="5" t="s">
        <v>45</v>
      </c>
      <c r="S4" s="5"/>
      <c r="T4" s="6" t="s">
        <v>65</v>
      </c>
      <c r="U4" s="6" t="s">
        <v>66</v>
      </c>
      <c r="V4" s="6" t="s">
        <v>67</v>
      </c>
    </row>
    <row r="5" spans="1:22">
      <c r="A5" s="6" t="s">
        <v>46</v>
      </c>
      <c r="B5" s="6" t="s">
        <v>47</v>
      </c>
      <c r="C5" s="6" t="s">
        <v>48</v>
      </c>
      <c r="D5" s="6" t="s">
        <v>49</v>
      </c>
      <c r="E5" s="6" t="s">
        <v>50</v>
      </c>
      <c r="F5" s="6" t="s">
        <v>51</v>
      </c>
      <c r="G5" s="6" t="s">
        <v>52</v>
      </c>
      <c r="H5" s="6" t="s">
        <v>53</v>
      </c>
      <c r="I5" s="6" t="s">
        <v>54</v>
      </c>
      <c r="J5" s="6" t="s">
        <v>55</v>
      </c>
      <c r="K5" s="6" t="s">
        <v>56</v>
      </c>
      <c r="L5" s="6" t="s">
        <v>57</v>
      </c>
      <c r="M5" s="6" t="s">
        <v>58</v>
      </c>
      <c r="N5" s="6" t="s">
        <v>59</v>
      </c>
      <c r="O5" s="6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/>
      <c r="U5" s="6"/>
      <c r="V5" s="6"/>
    </row>
    <row r="6" spans="1:22">
      <c r="A6" s="6">
        <v>1</v>
      </c>
      <c r="B6">
        <v>1479</v>
      </c>
      <c r="C6">
        <v>1343</v>
      </c>
      <c r="D6">
        <v>7321</v>
      </c>
      <c r="E6">
        <v>0</v>
      </c>
      <c r="F6">
        <v>0</v>
      </c>
      <c r="G6">
        <v>7133</v>
      </c>
      <c r="H6">
        <v>439</v>
      </c>
      <c r="I6">
        <v>379</v>
      </c>
      <c r="J6">
        <v>1646</v>
      </c>
      <c r="K6">
        <v>1748</v>
      </c>
      <c r="L6">
        <v>6737</v>
      </c>
      <c r="M6">
        <v>6804</v>
      </c>
      <c r="N6">
        <v>337</v>
      </c>
      <c r="O6">
        <v>348</v>
      </c>
      <c r="P6">
        <v>450</v>
      </c>
      <c r="Q6">
        <v>516</v>
      </c>
      <c r="R6">
        <v>291</v>
      </c>
      <c r="S6">
        <v>294</v>
      </c>
      <c r="T6" s="6">
        <f>SUM(B6:S6) * A6</f>
        <v>0</v>
      </c>
      <c r="U6" s="7">
        <f>T6/$T$19</f>
        <v>0</v>
      </c>
      <c r="V6" s="8">
        <v>17493</v>
      </c>
    </row>
    <row r="7" spans="1:22">
      <c r="A7" s="6">
        <v>2</v>
      </c>
      <c r="B7">
        <v>105</v>
      </c>
      <c r="C7">
        <v>125</v>
      </c>
      <c r="D7">
        <v>341</v>
      </c>
      <c r="E7">
        <v>0</v>
      </c>
      <c r="F7">
        <v>0</v>
      </c>
      <c r="G7">
        <v>385</v>
      </c>
      <c r="H7">
        <v>40</v>
      </c>
      <c r="I7">
        <v>31</v>
      </c>
      <c r="J7">
        <v>155</v>
      </c>
      <c r="K7">
        <v>160</v>
      </c>
      <c r="L7">
        <v>302</v>
      </c>
      <c r="M7">
        <v>365</v>
      </c>
      <c r="N7">
        <v>56</v>
      </c>
      <c r="O7">
        <v>47</v>
      </c>
      <c r="P7">
        <v>45</v>
      </c>
      <c r="Q7">
        <v>40</v>
      </c>
      <c r="R7">
        <v>49</v>
      </c>
      <c r="S7">
        <v>35</v>
      </c>
      <c r="T7" s="6">
        <f>SUM(B7:S7) * A7</f>
        <v>0</v>
      </c>
      <c r="U7" s="7">
        <f>T7/$T$19</f>
        <v>0</v>
      </c>
    </row>
    <row r="8" spans="1:22">
      <c r="A8" s="6">
        <v>3</v>
      </c>
      <c r="B8">
        <v>13</v>
      </c>
      <c r="C8">
        <v>20</v>
      </c>
      <c r="D8">
        <v>55</v>
      </c>
      <c r="E8">
        <v>0</v>
      </c>
      <c r="F8">
        <v>0</v>
      </c>
      <c r="G8">
        <v>50</v>
      </c>
      <c r="H8">
        <v>6</v>
      </c>
      <c r="I8">
        <v>6</v>
      </c>
      <c r="J8">
        <v>22</v>
      </c>
      <c r="K8">
        <v>23</v>
      </c>
      <c r="L8">
        <v>30</v>
      </c>
      <c r="M8">
        <v>46</v>
      </c>
      <c r="N8">
        <v>8</v>
      </c>
      <c r="O8">
        <v>6</v>
      </c>
      <c r="P8">
        <v>4</v>
      </c>
      <c r="Q8">
        <v>8</v>
      </c>
      <c r="R8">
        <v>16</v>
      </c>
      <c r="S8">
        <v>10</v>
      </c>
      <c r="T8" s="6">
        <f>SUM(B8:S8) * A8</f>
        <v>0</v>
      </c>
      <c r="U8" s="7">
        <f>T8/$T$19</f>
        <v>0</v>
      </c>
    </row>
    <row r="9" spans="1:22">
      <c r="A9" s="6">
        <v>4</v>
      </c>
      <c r="B9">
        <v>8</v>
      </c>
      <c r="C9">
        <v>8</v>
      </c>
      <c r="D9">
        <v>10</v>
      </c>
      <c r="E9">
        <v>0</v>
      </c>
      <c r="F9">
        <v>0</v>
      </c>
      <c r="G9">
        <v>11</v>
      </c>
      <c r="H9">
        <v>0</v>
      </c>
      <c r="I9">
        <v>2</v>
      </c>
      <c r="J9">
        <v>3</v>
      </c>
      <c r="K9">
        <v>1</v>
      </c>
      <c r="L9">
        <v>13</v>
      </c>
      <c r="M9">
        <v>12</v>
      </c>
      <c r="N9">
        <v>2</v>
      </c>
      <c r="O9">
        <v>1</v>
      </c>
      <c r="P9">
        <v>2</v>
      </c>
      <c r="Q9">
        <v>2</v>
      </c>
      <c r="R9">
        <v>2</v>
      </c>
      <c r="S9">
        <v>0</v>
      </c>
      <c r="T9" s="6">
        <f>SUM(B9:S9) * A9</f>
        <v>0</v>
      </c>
      <c r="U9" s="7">
        <f>T9/$T$19</f>
        <v>0</v>
      </c>
    </row>
    <row r="10" spans="1:22">
      <c r="A10" s="6">
        <v>5</v>
      </c>
      <c r="B10">
        <v>0</v>
      </c>
      <c r="C10">
        <v>2</v>
      </c>
      <c r="D10">
        <v>5</v>
      </c>
      <c r="E10">
        <v>0</v>
      </c>
      <c r="F10">
        <v>0</v>
      </c>
      <c r="G10">
        <v>5</v>
      </c>
      <c r="H10">
        <v>0</v>
      </c>
      <c r="I10">
        <v>0</v>
      </c>
      <c r="J10">
        <v>3</v>
      </c>
      <c r="K10">
        <v>4</v>
      </c>
      <c r="L10">
        <v>3</v>
      </c>
      <c r="M10">
        <v>7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 s="6">
        <f>SUM(B10:S10) * A10</f>
        <v>0</v>
      </c>
      <c r="U10" s="7">
        <f>T10/$T$19</f>
        <v>0</v>
      </c>
    </row>
    <row r="11" spans="1:22">
      <c r="A11" s="6">
        <v>6</v>
      </c>
      <c r="B11">
        <v>1</v>
      </c>
      <c r="C11">
        <v>1</v>
      </c>
      <c r="D11">
        <v>5</v>
      </c>
      <c r="E11">
        <v>0</v>
      </c>
      <c r="F11">
        <v>0</v>
      </c>
      <c r="G11">
        <v>6</v>
      </c>
      <c r="H11">
        <v>0</v>
      </c>
      <c r="I11">
        <v>0</v>
      </c>
      <c r="J11">
        <v>5</v>
      </c>
      <c r="K11">
        <v>5</v>
      </c>
      <c r="L11">
        <v>1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6">
        <f>SUM(B11:S11) * A11</f>
        <v>0</v>
      </c>
      <c r="U11" s="7">
        <f>T11/$T$19</f>
        <v>0</v>
      </c>
    </row>
    <row r="12" spans="1:22">
      <c r="A12" s="6">
        <v>7</v>
      </c>
      <c r="B12">
        <v>0</v>
      </c>
      <c r="C12">
        <v>1</v>
      </c>
      <c r="D12">
        <v>1</v>
      </c>
      <c r="E12">
        <v>0</v>
      </c>
      <c r="F12">
        <v>0</v>
      </c>
      <c r="G12">
        <v>2</v>
      </c>
      <c r="H12">
        <v>0</v>
      </c>
      <c r="I12">
        <v>0</v>
      </c>
      <c r="J12">
        <v>3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6">
        <f>SUM(B12:S12) * A12</f>
        <v>0</v>
      </c>
      <c r="U12" s="7">
        <f>T12/$T$19</f>
        <v>0</v>
      </c>
    </row>
    <row r="13" spans="1:22">
      <c r="A13" s="6">
        <v>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6">
        <f>SUM(B13:S13) * A13</f>
        <v>0</v>
      </c>
      <c r="U13" s="7">
        <f>T13/$T$19</f>
        <v>0</v>
      </c>
    </row>
    <row r="14" spans="1:22">
      <c r="A14" s="6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>
        <f>SUM(B14:S14) * A14</f>
        <v>0</v>
      </c>
      <c r="U14" s="7">
        <f>T14/$T$19</f>
        <v>0</v>
      </c>
    </row>
    <row r="15" spans="1:22">
      <c r="A15" s="6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>
        <f>SUM(B15:S15) * A15</f>
        <v>0</v>
      </c>
      <c r="U15" s="7">
        <f>T15/$T$19</f>
        <v>0</v>
      </c>
    </row>
    <row r="16" spans="1:22">
      <c r="A16" s="6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6">
        <f>SUM(B16:S16) * A16</f>
        <v>0</v>
      </c>
      <c r="U16" s="7">
        <f>T16/$T$19</f>
        <v>0</v>
      </c>
    </row>
    <row r="17" spans="1:21">
      <c r="A17" s="6" t="s">
        <v>68</v>
      </c>
      <c r="B17">
        <v>33</v>
      </c>
      <c r="C17">
        <v>31</v>
      </c>
      <c r="D17">
        <v>70</v>
      </c>
      <c r="E17">
        <v>0</v>
      </c>
      <c r="F17">
        <v>0</v>
      </c>
      <c r="G17">
        <v>61</v>
      </c>
      <c r="H17">
        <v>2</v>
      </c>
      <c r="I17">
        <v>2</v>
      </c>
      <c r="J17">
        <v>40</v>
      </c>
      <c r="K17">
        <v>27</v>
      </c>
      <c r="L17">
        <v>45</v>
      </c>
      <c r="M17">
        <v>62</v>
      </c>
      <c r="N17">
        <v>3</v>
      </c>
      <c r="O17">
        <v>3</v>
      </c>
      <c r="P17">
        <v>1</v>
      </c>
      <c r="Q17">
        <v>1</v>
      </c>
      <c r="R17">
        <v>0</v>
      </c>
      <c r="S17">
        <v>0</v>
      </c>
      <c r="T17" s="6">
        <f>SUM(B17:S17) * 1</f>
        <v>0</v>
      </c>
      <c r="U17" s="7">
        <f>T17/$T$19</f>
        <v>0</v>
      </c>
    </row>
    <row r="19" spans="1:21">
      <c r="A19" s="6" t="s">
        <v>65</v>
      </c>
      <c r="B19" s="6">
        <f>SUMPRODUCT(B6:B16,A6:A16) + B17</f>
        <v>0</v>
      </c>
      <c r="C19" s="6">
        <f>SUMPRODUCT(C6:C16,A6:A16) + C17</f>
        <v>0</v>
      </c>
      <c r="D19" s="6">
        <f>SUMPRODUCT(D6:D16,A6:A16) + D17</f>
        <v>0</v>
      </c>
      <c r="E19" s="6">
        <f>SUMPRODUCT(E6:E16,A6:A16) + E17</f>
        <v>0</v>
      </c>
      <c r="F19" s="6">
        <f>SUMPRODUCT(F6:F16,A6:A16) + F17</f>
        <v>0</v>
      </c>
      <c r="G19" s="6">
        <f>SUMPRODUCT(G6:G16,A6:A16) + G17</f>
        <v>0</v>
      </c>
      <c r="H19" s="6">
        <f>SUMPRODUCT(H6:H16,A6:A16) + H17</f>
        <v>0</v>
      </c>
      <c r="I19" s="6">
        <f>SUMPRODUCT(I6:I16,A6:A16) + I17</f>
        <v>0</v>
      </c>
      <c r="J19" s="6">
        <f>SUMPRODUCT(J6:J16,A6:A16) + J17</f>
        <v>0</v>
      </c>
      <c r="K19" s="6">
        <f>SUMPRODUCT(K6:K16,A6:A16) + K17</f>
        <v>0</v>
      </c>
      <c r="L19" s="6">
        <f>SUMPRODUCT(L6:L16,A6:A16) + L17</f>
        <v>0</v>
      </c>
      <c r="M19" s="6">
        <f>SUMPRODUCT(M6:M16,A6:A16) + M17</f>
        <v>0</v>
      </c>
      <c r="N19" s="6">
        <f>SUMPRODUCT(N6:N16,A6:A16) + N17</f>
        <v>0</v>
      </c>
      <c r="O19" s="6">
        <f>SUMPRODUCT(O6:O16,A6:A16) + O17</f>
        <v>0</v>
      </c>
      <c r="P19" s="6">
        <f>SUMPRODUCT(P6:P16,A6:A16) + P17</f>
        <v>0</v>
      </c>
      <c r="Q19" s="6">
        <f>SUMPRODUCT(Q6:Q16,A6:A16) + Q17</f>
        <v>0</v>
      </c>
      <c r="R19" s="6">
        <f>SUMPRODUCT(R6:R16,A6:A16) + R17</f>
        <v>0</v>
      </c>
      <c r="S19" s="6">
        <f>SUMPRODUCT(S6:S16,A6:A16) + S17</f>
        <v>0</v>
      </c>
      <c r="T19" s="6">
        <f>SUM(T6:T17)</f>
        <v>0</v>
      </c>
      <c r="U19" s="7">
        <f>SUM(U6:U17)</f>
        <v>0</v>
      </c>
    </row>
    <row r="21" spans="1:21">
      <c r="A21" s="6" t="s">
        <v>69</v>
      </c>
      <c r="B21">
        <v>1807</v>
      </c>
      <c r="C21">
        <v>1752</v>
      </c>
      <c r="D21">
        <v>8340</v>
      </c>
      <c r="E21">
        <v>0</v>
      </c>
      <c r="F21">
        <v>0</v>
      </c>
      <c r="G21">
        <v>8233</v>
      </c>
      <c r="H21">
        <v>539</v>
      </c>
      <c r="I21">
        <v>469</v>
      </c>
      <c r="J21">
        <v>2140</v>
      </c>
      <c r="K21">
        <v>2232</v>
      </c>
      <c r="L21">
        <v>7549</v>
      </c>
      <c r="M21">
        <v>7835</v>
      </c>
      <c r="N21">
        <v>489</v>
      </c>
      <c r="O21">
        <v>472</v>
      </c>
      <c r="P21">
        <v>561</v>
      </c>
      <c r="Q21">
        <v>629</v>
      </c>
      <c r="R21">
        <v>450</v>
      </c>
      <c r="S21">
        <v>399</v>
      </c>
    </row>
    <row r="22" spans="1:21">
      <c r="A22" s="6" t="s">
        <v>31</v>
      </c>
      <c r="B22" s="6">
        <f>B19 - B21</f>
        <v>0</v>
      </c>
      <c r="C22" s="6">
        <f>C19 - C21</f>
        <v>0</v>
      </c>
      <c r="D22" s="6">
        <f>D19 - D21</f>
        <v>0</v>
      </c>
      <c r="E22" s="6">
        <f>E19 - E21</f>
        <v>0</v>
      </c>
      <c r="F22" s="6">
        <f>F19 - F21</f>
        <v>0</v>
      </c>
      <c r="G22" s="6">
        <f>G19 - G21</f>
        <v>0</v>
      </c>
      <c r="H22" s="6">
        <f>H19 - H21</f>
        <v>0</v>
      </c>
      <c r="I22" s="6">
        <f>I19 - I21</f>
        <v>0</v>
      </c>
      <c r="J22" s="6">
        <f>J19 - J21</f>
        <v>0</v>
      </c>
      <c r="K22" s="6">
        <f>K19 - K21</f>
        <v>0</v>
      </c>
      <c r="L22" s="6">
        <f>L19 - L21</f>
        <v>0</v>
      </c>
      <c r="M22" s="6">
        <f>M19 - M21</f>
        <v>0</v>
      </c>
      <c r="N22" s="6">
        <f>N19 - N21</f>
        <v>0</v>
      </c>
      <c r="O22" s="6">
        <f>O19 - O21</f>
        <v>0</v>
      </c>
      <c r="P22" s="6">
        <f>P19 - P21</f>
        <v>0</v>
      </c>
      <c r="Q22" s="6">
        <f>Q19 - Q21</f>
        <v>0</v>
      </c>
      <c r="R22" s="6">
        <f>R19 - R21</f>
        <v>0</v>
      </c>
      <c r="S22" s="6">
        <f>S19 - S21</f>
        <v>0</v>
      </c>
    </row>
  </sheetData>
  <mergeCells count="14"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  <mergeCell ref="U4:U5"/>
    <mergeCell ref="V4:V5"/>
  </mergeCells>
  <conditionalFormatting sqref="B21:S21">
    <cfRule type="cellIs" dxfId="4" priority="2" operator="greaterThan">
      <formula>-1</formula>
    </cfRule>
  </conditionalFormatting>
  <conditionalFormatting sqref="B22:S22">
    <cfRule type="cellIs" dxfId="1" priority="3" operator="notEqual">
      <formula>0</formula>
    </cfRule>
    <cfRule type="cellIs" dxfId="2" priority="4" operator="equal">
      <formula>0</formula>
    </cfRule>
  </conditionalFormatting>
  <conditionalFormatting sqref="B6:S17">
    <cfRule type="cellIs" dxfId="3" priority="1" operator="greaterThan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2"/>
  <sheetViews>
    <sheetView workbookViewId="0"/>
  </sheetViews>
  <sheetFormatPr defaultRowHeight="15"/>
  <cols>
    <col min="1" max="1" width="16.7109375" customWidth="1"/>
    <col min="2" max="23" width="13.7109375" customWidth="1"/>
  </cols>
  <sheetData>
    <row r="1" spans="1:22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2">
      <c r="A2" s="5" t="s">
        <v>32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4" spans="1:22">
      <c r="A4" s="5" t="s">
        <v>36</v>
      </c>
      <c r="B4" s="5" t="s">
        <v>37</v>
      </c>
      <c r="C4" s="5"/>
      <c r="D4" s="5" t="s">
        <v>38</v>
      </c>
      <c r="E4" s="5"/>
      <c r="F4" s="5" t="s">
        <v>39</v>
      </c>
      <c r="G4" s="5"/>
      <c r="H4" s="5" t="s">
        <v>40</v>
      </c>
      <c r="I4" s="5"/>
      <c r="J4" s="5" t="s">
        <v>41</v>
      </c>
      <c r="K4" s="5"/>
      <c r="L4" s="5" t="s">
        <v>42</v>
      </c>
      <c r="M4" s="5"/>
      <c r="N4" s="5" t="s">
        <v>43</v>
      </c>
      <c r="O4" s="5"/>
      <c r="P4" s="5" t="s">
        <v>44</v>
      </c>
      <c r="Q4" s="5"/>
      <c r="R4" s="5" t="s">
        <v>45</v>
      </c>
      <c r="S4" s="5"/>
      <c r="T4" s="6" t="s">
        <v>65</v>
      </c>
      <c r="U4" s="6" t="s">
        <v>66</v>
      </c>
      <c r="V4" s="6" t="s">
        <v>67</v>
      </c>
    </row>
    <row r="5" spans="1:22">
      <c r="A5" s="6" t="s">
        <v>46</v>
      </c>
      <c r="B5" s="6" t="s">
        <v>47</v>
      </c>
      <c r="C5" s="6" t="s">
        <v>48</v>
      </c>
      <c r="D5" s="6" t="s">
        <v>49</v>
      </c>
      <c r="E5" s="6" t="s">
        <v>50</v>
      </c>
      <c r="F5" s="6" t="s">
        <v>51</v>
      </c>
      <c r="G5" s="6" t="s">
        <v>52</v>
      </c>
      <c r="H5" s="6" t="s">
        <v>53</v>
      </c>
      <c r="I5" s="6" t="s">
        <v>54</v>
      </c>
      <c r="J5" s="6" t="s">
        <v>55</v>
      </c>
      <c r="K5" s="6" t="s">
        <v>56</v>
      </c>
      <c r="L5" s="6" t="s">
        <v>57</v>
      </c>
      <c r="M5" s="6" t="s">
        <v>58</v>
      </c>
      <c r="N5" s="6" t="s">
        <v>59</v>
      </c>
      <c r="O5" s="6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/>
      <c r="U5" s="6"/>
      <c r="V5" s="6"/>
    </row>
    <row r="6" spans="1:22">
      <c r="A6" s="6">
        <v>1</v>
      </c>
      <c r="B6">
        <v>1479</v>
      </c>
      <c r="C6">
        <v>1343</v>
      </c>
      <c r="D6">
        <v>7321</v>
      </c>
      <c r="E6">
        <v>0</v>
      </c>
      <c r="F6">
        <v>0</v>
      </c>
      <c r="G6">
        <v>7131</v>
      </c>
      <c r="H6">
        <v>438</v>
      </c>
      <c r="I6">
        <v>377</v>
      </c>
      <c r="J6">
        <v>1636</v>
      </c>
      <c r="K6">
        <v>1737</v>
      </c>
      <c r="L6">
        <v>5279</v>
      </c>
      <c r="M6">
        <v>5291</v>
      </c>
      <c r="N6">
        <v>337</v>
      </c>
      <c r="O6">
        <v>345</v>
      </c>
      <c r="P6">
        <v>450</v>
      </c>
      <c r="Q6">
        <v>515</v>
      </c>
      <c r="R6">
        <v>291</v>
      </c>
      <c r="S6">
        <v>293</v>
      </c>
      <c r="T6" s="6">
        <f>SUM(B6:S6) * A6</f>
        <v>0</v>
      </c>
      <c r="U6" s="7">
        <f>T6/$T$19</f>
        <v>0</v>
      </c>
      <c r="V6" s="8">
        <v>16819</v>
      </c>
    </row>
    <row r="7" spans="1:22">
      <c r="A7" s="6">
        <v>2</v>
      </c>
      <c r="B7">
        <v>105</v>
      </c>
      <c r="C7">
        <v>125</v>
      </c>
      <c r="D7">
        <v>341</v>
      </c>
      <c r="E7">
        <v>0</v>
      </c>
      <c r="F7">
        <v>0</v>
      </c>
      <c r="G7">
        <v>385</v>
      </c>
      <c r="H7">
        <v>40</v>
      </c>
      <c r="I7">
        <v>31</v>
      </c>
      <c r="J7">
        <v>153</v>
      </c>
      <c r="K7">
        <v>157</v>
      </c>
      <c r="L7">
        <v>225</v>
      </c>
      <c r="M7">
        <v>283</v>
      </c>
      <c r="N7">
        <v>56</v>
      </c>
      <c r="O7">
        <v>47</v>
      </c>
      <c r="P7">
        <v>45</v>
      </c>
      <c r="Q7">
        <v>40</v>
      </c>
      <c r="R7">
        <v>49</v>
      </c>
      <c r="S7">
        <v>35</v>
      </c>
      <c r="T7" s="6">
        <f>SUM(B7:S7) * A7</f>
        <v>0</v>
      </c>
      <c r="U7" s="7">
        <f>T7/$T$19</f>
        <v>0</v>
      </c>
    </row>
    <row r="8" spans="1:22">
      <c r="A8" s="6">
        <v>3</v>
      </c>
      <c r="B8">
        <v>13</v>
      </c>
      <c r="C8">
        <v>20</v>
      </c>
      <c r="D8">
        <v>55</v>
      </c>
      <c r="E8">
        <v>0</v>
      </c>
      <c r="F8">
        <v>0</v>
      </c>
      <c r="G8">
        <v>50</v>
      </c>
      <c r="H8">
        <v>6</v>
      </c>
      <c r="I8">
        <v>6</v>
      </c>
      <c r="J8">
        <v>21</v>
      </c>
      <c r="K8">
        <v>22</v>
      </c>
      <c r="L8">
        <v>23</v>
      </c>
      <c r="M8">
        <v>34</v>
      </c>
      <c r="N8">
        <v>8</v>
      </c>
      <c r="O8">
        <v>7</v>
      </c>
      <c r="P8">
        <v>4</v>
      </c>
      <c r="Q8">
        <v>8</v>
      </c>
      <c r="R8">
        <v>16</v>
      </c>
      <c r="S8">
        <v>10</v>
      </c>
      <c r="T8" s="6">
        <f>SUM(B8:S8) * A8</f>
        <v>0</v>
      </c>
      <c r="U8" s="7">
        <f>T8/$T$19</f>
        <v>0</v>
      </c>
    </row>
    <row r="9" spans="1:22">
      <c r="A9" s="6">
        <v>4</v>
      </c>
      <c r="B9">
        <v>8</v>
      </c>
      <c r="C9">
        <v>8</v>
      </c>
      <c r="D9">
        <v>10</v>
      </c>
      <c r="E9">
        <v>0</v>
      </c>
      <c r="F9">
        <v>0</v>
      </c>
      <c r="G9">
        <v>11</v>
      </c>
      <c r="H9">
        <v>0</v>
      </c>
      <c r="I9">
        <v>2</v>
      </c>
      <c r="J9">
        <v>2</v>
      </c>
      <c r="K9">
        <v>0</v>
      </c>
      <c r="L9">
        <v>8</v>
      </c>
      <c r="M9">
        <v>10</v>
      </c>
      <c r="N9">
        <v>2</v>
      </c>
      <c r="O9">
        <v>0</v>
      </c>
      <c r="P9">
        <v>2</v>
      </c>
      <c r="Q9">
        <v>2</v>
      </c>
      <c r="R9">
        <v>2</v>
      </c>
      <c r="S9">
        <v>0</v>
      </c>
      <c r="T9" s="6">
        <f>SUM(B9:S9) * A9</f>
        <v>0</v>
      </c>
      <c r="U9" s="7">
        <f>T9/$T$19</f>
        <v>0</v>
      </c>
    </row>
    <row r="10" spans="1:22">
      <c r="A10" s="6">
        <v>5</v>
      </c>
      <c r="B10">
        <v>0</v>
      </c>
      <c r="C10">
        <v>2</v>
      </c>
      <c r="D10">
        <v>5</v>
      </c>
      <c r="E10">
        <v>0</v>
      </c>
      <c r="F10">
        <v>0</v>
      </c>
      <c r="G10">
        <v>5</v>
      </c>
      <c r="H10">
        <v>0</v>
      </c>
      <c r="I10">
        <v>0</v>
      </c>
      <c r="J10">
        <v>2</v>
      </c>
      <c r="K10">
        <v>4</v>
      </c>
      <c r="L10">
        <v>1</v>
      </c>
      <c r="M10">
        <v>3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 s="6">
        <f>SUM(B10:S10) * A10</f>
        <v>0</v>
      </c>
      <c r="U10" s="7">
        <f>T10/$T$19</f>
        <v>0</v>
      </c>
    </row>
    <row r="11" spans="1:22">
      <c r="A11" s="6">
        <v>6</v>
      </c>
      <c r="B11">
        <v>1</v>
      </c>
      <c r="C11">
        <v>1</v>
      </c>
      <c r="D11">
        <v>5</v>
      </c>
      <c r="E11">
        <v>0</v>
      </c>
      <c r="F11">
        <v>0</v>
      </c>
      <c r="G11">
        <v>6</v>
      </c>
      <c r="H11">
        <v>0</v>
      </c>
      <c r="I11">
        <v>0</v>
      </c>
      <c r="J11">
        <v>5</v>
      </c>
      <c r="K11">
        <v>4</v>
      </c>
      <c r="L11">
        <v>1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6">
        <f>SUM(B11:S11) * A11</f>
        <v>0</v>
      </c>
      <c r="U11" s="7">
        <f>T11/$T$19</f>
        <v>0</v>
      </c>
    </row>
    <row r="12" spans="1:22">
      <c r="A12" s="6">
        <v>7</v>
      </c>
      <c r="B12">
        <v>0</v>
      </c>
      <c r="C12">
        <v>1</v>
      </c>
      <c r="D12">
        <v>1</v>
      </c>
      <c r="E12">
        <v>0</v>
      </c>
      <c r="F12">
        <v>0</v>
      </c>
      <c r="G12">
        <v>2</v>
      </c>
      <c r="H12">
        <v>0</v>
      </c>
      <c r="I12">
        <v>0</v>
      </c>
      <c r="J12">
        <v>3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6">
        <f>SUM(B12:S12) * A12</f>
        <v>0</v>
      </c>
      <c r="U12" s="7">
        <f>T12/$T$19</f>
        <v>0</v>
      </c>
    </row>
    <row r="13" spans="1:22">
      <c r="A13" s="6">
        <v>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6">
        <f>SUM(B13:S13) * A13</f>
        <v>0</v>
      </c>
      <c r="U13" s="7">
        <f>T13/$T$19</f>
        <v>0</v>
      </c>
    </row>
    <row r="14" spans="1:22">
      <c r="A14" s="6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>
        <f>SUM(B14:S14) * A14</f>
        <v>0</v>
      </c>
      <c r="U14" s="7">
        <f>T14/$T$19</f>
        <v>0</v>
      </c>
    </row>
    <row r="15" spans="1:22">
      <c r="A15" s="6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>
        <f>SUM(B15:S15) * A15</f>
        <v>0</v>
      </c>
      <c r="U15" s="7">
        <f>T15/$T$19</f>
        <v>0</v>
      </c>
    </row>
    <row r="16" spans="1:22">
      <c r="A16" s="6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6">
        <f>SUM(B16:S16) * A16</f>
        <v>0</v>
      </c>
      <c r="U16" s="7">
        <f>T16/$T$19</f>
        <v>0</v>
      </c>
    </row>
    <row r="17" spans="1:21">
      <c r="A17" s="6" t="s">
        <v>68</v>
      </c>
      <c r="B17">
        <v>33</v>
      </c>
      <c r="C17">
        <v>31</v>
      </c>
      <c r="D17">
        <v>70</v>
      </c>
      <c r="E17">
        <v>0</v>
      </c>
      <c r="F17">
        <v>0</v>
      </c>
      <c r="G17">
        <v>61</v>
      </c>
      <c r="H17">
        <v>2</v>
      </c>
      <c r="I17">
        <v>2</v>
      </c>
      <c r="J17">
        <v>38</v>
      </c>
      <c r="K17">
        <v>27</v>
      </c>
      <c r="L17">
        <v>39</v>
      </c>
      <c r="M17">
        <v>51</v>
      </c>
      <c r="N17">
        <v>3</v>
      </c>
      <c r="O17">
        <v>3</v>
      </c>
      <c r="P17">
        <v>1</v>
      </c>
      <c r="Q17">
        <v>1</v>
      </c>
      <c r="R17">
        <v>0</v>
      </c>
      <c r="S17">
        <v>0</v>
      </c>
      <c r="T17" s="6">
        <f>SUM(B17:S17) * 1</f>
        <v>0</v>
      </c>
      <c r="U17" s="7">
        <f>T17/$T$19</f>
        <v>0</v>
      </c>
    </row>
    <row r="19" spans="1:21">
      <c r="A19" s="6" t="s">
        <v>65</v>
      </c>
      <c r="B19" s="6">
        <f>SUMPRODUCT(B6:B16,A6:A16) + B17</f>
        <v>0</v>
      </c>
      <c r="C19" s="6">
        <f>SUMPRODUCT(C6:C16,A6:A16) + C17</f>
        <v>0</v>
      </c>
      <c r="D19" s="6">
        <f>SUMPRODUCT(D6:D16,A6:A16) + D17</f>
        <v>0</v>
      </c>
      <c r="E19" s="6">
        <f>SUMPRODUCT(E6:E16,A6:A16) + E17</f>
        <v>0</v>
      </c>
      <c r="F19" s="6">
        <f>SUMPRODUCT(F6:F16,A6:A16) + F17</f>
        <v>0</v>
      </c>
      <c r="G19" s="6">
        <f>SUMPRODUCT(G6:G16,A6:A16) + G17</f>
        <v>0</v>
      </c>
      <c r="H19" s="6">
        <f>SUMPRODUCT(H6:H16,A6:A16) + H17</f>
        <v>0</v>
      </c>
      <c r="I19" s="6">
        <f>SUMPRODUCT(I6:I16,A6:A16) + I17</f>
        <v>0</v>
      </c>
      <c r="J19" s="6">
        <f>SUMPRODUCT(J6:J16,A6:A16) + J17</f>
        <v>0</v>
      </c>
      <c r="K19" s="6">
        <f>SUMPRODUCT(K6:K16,A6:A16) + K17</f>
        <v>0</v>
      </c>
      <c r="L19" s="6">
        <f>SUMPRODUCT(L6:L16,A6:A16) + L17</f>
        <v>0</v>
      </c>
      <c r="M19" s="6">
        <f>SUMPRODUCT(M6:M16,A6:A16) + M17</f>
        <v>0</v>
      </c>
      <c r="N19" s="6">
        <f>SUMPRODUCT(N6:N16,A6:A16) + N17</f>
        <v>0</v>
      </c>
      <c r="O19" s="6">
        <f>SUMPRODUCT(O6:O16,A6:A16) + O17</f>
        <v>0</v>
      </c>
      <c r="P19" s="6">
        <f>SUMPRODUCT(P6:P16,A6:A16) + P17</f>
        <v>0</v>
      </c>
      <c r="Q19" s="6">
        <f>SUMPRODUCT(Q6:Q16,A6:A16) + Q17</f>
        <v>0</v>
      </c>
      <c r="R19" s="6">
        <f>SUMPRODUCT(R6:R16,A6:A16) + R17</f>
        <v>0</v>
      </c>
      <c r="S19" s="6">
        <f>SUMPRODUCT(S6:S16,A6:A16) + S17</f>
        <v>0</v>
      </c>
      <c r="T19" s="6">
        <f>SUM(T6:T17)</f>
        <v>0</v>
      </c>
      <c r="U19" s="7">
        <f>SUM(U6:U17)</f>
        <v>0</v>
      </c>
    </row>
    <row r="21" spans="1:21">
      <c r="A21" s="6" t="s">
        <v>69</v>
      </c>
      <c r="B21">
        <v>1807</v>
      </c>
      <c r="C21">
        <v>1752</v>
      </c>
      <c r="D21">
        <v>8340</v>
      </c>
      <c r="E21">
        <v>0</v>
      </c>
      <c r="F21">
        <v>0</v>
      </c>
      <c r="G21">
        <v>8231</v>
      </c>
      <c r="H21">
        <v>538</v>
      </c>
      <c r="I21">
        <v>467</v>
      </c>
      <c r="J21">
        <v>2112</v>
      </c>
      <c r="K21">
        <v>2202</v>
      </c>
      <c r="L21">
        <v>5880</v>
      </c>
      <c r="M21">
        <v>6077</v>
      </c>
      <c r="N21">
        <v>489</v>
      </c>
      <c r="O21">
        <v>468</v>
      </c>
      <c r="P21">
        <v>561</v>
      </c>
      <c r="Q21">
        <v>628</v>
      </c>
      <c r="R21">
        <v>450</v>
      </c>
      <c r="S21">
        <v>398</v>
      </c>
    </row>
    <row r="22" spans="1:21">
      <c r="A22" s="6" t="s">
        <v>31</v>
      </c>
      <c r="B22" s="6">
        <f>B19 - B21</f>
        <v>0</v>
      </c>
      <c r="C22" s="6">
        <f>C19 - C21</f>
        <v>0</v>
      </c>
      <c r="D22" s="6">
        <f>D19 - D21</f>
        <v>0</v>
      </c>
      <c r="E22" s="6">
        <f>E19 - E21</f>
        <v>0</v>
      </c>
      <c r="F22" s="6">
        <f>F19 - F21</f>
        <v>0</v>
      </c>
      <c r="G22" s="6">
        <f>G19 - G21</f>
        <v>0</v>
      </c>
      <c r="H22" s="6">
        <f>H19 - H21</f>
        <v>0</v>
      </c>
      <c r="I22" s="6">
        <f>I19 - I21</f>
        <v>0</v>
      </c>
      <c r="J22" s="6">
        <f>J19 - J21</f>
        <v>0</v>
      </c>
      <c r="K22" s="6">
        <f>K19 - K21</f>
        <v>0</v>
      </c>
      <c r="L22" s="6">
        <f>L19 - L21</f>
        <v>0</v>
      </c>
      <c r="M22" s="6">
        <f>M19 - M21</f>
        <v>0</v>
      </c>
      <c r="N22" s="6">
        <f>N19 - N21</f>
        <v>0</v>
      </c>
      <c r="O22" s="6">
        <f>O19 - O21</f>
        <v>0</v>
      </c>
      <c r="P22" s="6">
        <f>P19 - P21</f>
        <v>0</v>
      </c>
      <c r="Q22" s="6">
        <f>Q19 - Q21</f>
        <v>0</v>
      </c>
      <c r="R22" s="6">
        <f>R19 - R21</f>
        <v>0</v>
      </c>
      <c r="S22" s="6">
        <f>S19 - S21</f>
        <v>0</v>
      </c>
    </row>
  </sheetData>
  <mergeCells count="14"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  <mergeCell ref="U4:U5"/>
    <mergeCell ref="V4:V5"/>
  </mergeCells>
  <conditionalFormatting sqref="B21:S21">
    <cfRule type="cellIs" dxfId="4" priority="2" operator="greaterThan">
      <formula>-1</formula>
    </cfRule>
  </conditionalFormatting>
  <conditionalFormatting sqref="B22:S22">
    <cfRule type="cellIs" dxfId="1" priority="3" operator="notEqual">
      <formula>0</formula>
    </cfRule>
    <cfRule type="cellIs" dxfId="2" priority="4" operator="equal">
      <formula>0</formula>
    </cfRule>
  </conditionalFormatting>
  <conditionalFormatting sqref="B6:S17">
    <cfRule type="cellIs" dxfId="3" priority="1" operator="greaterThan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1"/>
  <sheetViews>
    <sheetView workbookViewId="0"/>
  </sheetViews>
  <sheetFormatPr defaultRowHeight="15"/>
  <cols>
    <col min="1" max="1" width="16.7109375" customWidth="1"/>
    <col min="2" max="23" width="13.7109375" customWidth="1"/>
  </cols>
  <sheetData>
    <row r="1" spans="1:22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2">
      <c r="A2" s="5" t="s">
        <v>33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4" spans="1:22">
      <c r="A4" s="5" t="s">
        <v>36</v>
      </c>
      <c r="B4" s="5" t="s">
        <v>37</v>
      </c>
      <c r="C4" s="5"/>
      <c r="D4" s="5" t="s">
        <v>38</v>
      </c>
      <c r="E4" s="5"/>
      <c r="F4" s="5" t="s">
        <v>39</v>
      </c>
      <c r="G4" s="5"/>
      <c r="H4" s="5" t="s">
        <v>40</v>
      </c>
      <c r="I4" s="5"/>
      <c r="J4" s="5" t="s">
        <v>41</v>
      </c>
      <c r="K4" s="5"/>
      <c r="L4" s="5" t="s">
        <v>42</v>
      </c>
      <c r="M4" s="5"/>
      <c r="N4" s="5" t="s">
        <v>43</v>
      </c>
      <c r="O4" s="5"/>
      <c r="P4" s="5" t="s">
        <v>44</v>
      </c>
      <c r="Q4" s="5"/>
      <c r="R4" s="5" t="s">
        <v>45</v>
      </c>
      <c r="S4" s="5"/>
      <c r="T4" s="6" t="s">
        <v>65</v>
      </c>
      <c r="U4" s="6" t="s">
        <v>66</v>
      </c>
      <c r="V4" s="6" t="s">
        <v>67</v>
      </c>
    </row>
    <row r="5" spans="1:22">
      <c r="A5" s="6" t="s">
        <v>46</v>
      </c>
      <c r="B5" s="6" t="s">
        <v>47</v>
      </c>
      <c r="C5" s="6" t="s">
        <v>48</v>
      </c>
      <c r="D5" s="6" t="s">
        <v>49</v>
      </c>
      <c r="E5" s="6" t="s">
        <v>50</v>
      </c>
      <c r="F5" s="6" t="s">
        <v>51</v>
      </c>
      <c r="G5" s="6" t="s">
        <v>52</v>
      </c>
      <c r="H5" s="6" t="s">
        <v>53</v>
      </c>
      <c r="I5" s="6" t="s">
        <v>54</v>
      </c>
      <c r="J5" s="6" t="s">
        <v>55</v>
      </c>
      <c r="K5" s="6" t="s">
        <v>56</v>
      </c>
      <c r="L5" s="6" t="s">
        <v>57</v>
      </c>
      <c r="M5" s="6" t="s">
        <v>58</v>
      </c>
      <c r="N5" s="6" t="s">
        <v>59</v>
      </c>
      <c r="O5" s="6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/>
      <c r="U5" s="6"/>
      <c r="V5" s="6"/>
    </row>
    <row r="6" spans="1:22">
      <c r="A6" s="6">
        <v>1</v>
      </c>
      <c r="B6">
        <v>401</v>
      </c>
      <c r="C6">
        <v>547</v>
      </c>
      <c r="D6">
        <v>2626</v>
      </c>
      <c r="E6">
        <v>0</v>
      </c>
      <c r="F6">
        <v>0</v>
      </c>
      <c r="G6">
        <v>2642</v>
      </c>
      <c r="H6">
        <v>187</v>
      </c>
      <c r="I6">
        <v>114</v>
      </c>
      <c r="J6">
        <v>701</v>
      </c>
      <c r="K6">
        <v>516</v>
      </c>
      <c r="L6">
        <v>2245</v>
      </c>
      <c r="M6">
        <v>2638</v>
      </c>
      <c r="N6">
        <v>174</v>
      </c>
      <c r="O6">
        <v>92</v>
      </c>
      <c r="P6">
        <v>181</v>
      </c>
      <c r="Q6">
        <v>128</v>
      </c>
      <c r="R6">
        <v>138</v>
      </c>
      <c r="S6">
        <v>70</v>
      </c>
      <c r="T6" s="6">
        <f>SUM(B6:S6) * A6</f>
        <v>0</v>
      </c>
      <c r="U6" s="7">
        <f>T6/$T$18</f>
        <v>0</v>
      </c>
      <c r="V6" s="8">
        <v>9244</v>
      </c>
    </row>
    <row r="7" spans="1:22">
      <c r="A7" s="6">
        <v>2</v>
      </c>
      <c r="B7">
        <v>10</v>
      </c>
      <c r="C7">
        <v>13</v>
      </c>
      <c r="D7">
        <v>28</v>
      </c>
      <c r="E7">
        <v>0</v>
      </c>
      <c r="F7">
        <v>0</v>
      </c>
      <c r="G7">
        <v>59</v>
      </c>
      <c r="H7">
        <v>4</v>
      </c>
      <c r="I7">
        <v>5</v>
      </c>
      <c r="J7">
        <v>28</v>
      </c>
      <c r="K7">
        <v>21</v>
      </c>
      <c r="L7">
        <v>23</v>
      </c>
      <c r="M7">
        <v>32</v>
      </c>
      <c r="N7">
        <v>9</v>
      </c>
      <c r="O7">
        <v>0</v>
      </c>
      <c r="P7">
        <v>3</v>
      </c>
      <c r="Q7">
        <v>3</v>
      </c>
      <c r="R7">
        <v>13</v>
      </c>
      <c r="S7">
        <v>2</v>
      </c>
      <c r="T7" s="6">
        <f>SUM(B7:S7) * A7</f>
        <v>0</v>
      </c>
      <c r="U7" s="7">
        <f>T7/$T$18</f>
        <v>0</v>
      </c>
    </row>
    <row r="8" spans="1:22">
      <c r="A8" s="6">
        <v>3</v>
      </c>
      <c r="B8">
        <v>1</v>
      </c>
      <c r="C8">
        <v>0</v>
      </c>
      <c r="D8">
        <v>4</v>
      </c>
      <c r="E8">
        <v>0</v>
      </c>
      <c r="F8">
        <v>0</v>
      </c>
      <c r="G8">
        <v>11</v>
      </c>
      <c r="H8">
        <v>0</v>
      </c>
      <c r="I8">
        <v>0</v>
      </c>
      <c r="J8">
        <v>5</v>
      </c>
      <c r="K8">
        <v>3</v>
      </c>
      <c r="L8">
        <v>4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6">
        <f>SUM(B8:S8) * A8</f>
        <v>0</v>
      </c>
      <c r="U8" s="7">
        <f>T8/$T$18</f>
        <v>0</v>
      </c>
    </row>
    <row r="9" spans="1:22">
      <c r="A9" s="6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6">
        <f>SUM(B9:S9) * A9</f>
        <v>0</v>
      </c>
      <c r="U9" s="7">
        <f>T9/$T$18</f>
        <v>0</v>
      </c>
    </row>
    <row r="10" spans="1:22">
      <c r="A10" s="6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6">
        <f>SUM(B10:S10) * A10</f>
        <v>0</v>
      </c>
      <c r="U10" s="7">
        <f>T10/$T$18</f>
        <v>0</v>
      </c>
    </row>
    <row r="11" spans="1:22">
      <c r="A11" s="6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6">
        <f>SUM(B11:S11) * A11</f>
        <v>0</v>
      </c>
      <c r="U11" s="7">
        <f>T11/$T$18</f>
        <v>0</v>
      </c>
    </row>
    <row r="12" spans="1:22">
      <c r="A12" s="6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6">
        <f>SUM(B12:S12) * A12</f>
        <v>0</v>
      </c>
      <c r="U12" s="7">
        <f>T12/$T$18</f>
        <v>0</v>
      </c>
    </row>
    <row r="13" spans="1:22">
      <c r="A13" s="6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6">
        <f>SUM(B13:S13) * A13</f>
        <v>0</v>
      </c>
      <c r="U13" s="7">
        <f>T13/$T$18</f>
        <v>0</v>
      </c>
    </row>
    <row r="14" spans="1:22">
      <c r="A14" s="6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>
        <f>SUM(B14:S14) * A14</f>
        <v>0</v>
      </c>
      <c r="U14" s="7">
        <f>T14/$T$18</f>
        <v>0</v>
      </c>
    </row>
    <row r="15" spans="1:22">
      <c r="A15" s="6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>
        <f>SUM(B15:S15) * A15</f>
        <v>0</v>
      </c>
      <c r="U15" s="7">
        <f>T15/$T$18</f>
        <v>0</v>
      </c>
    </row>
    <row r="16" spans="1:22">
      <c r="A16" s="6" t="s">
        <v>68</v>
      </c>
      <c r="B16">
        <v>9</v>
      </c>
      <c r="C16">
        <v>8</v>
      </c>
      <c r="D16">
        <v>30</v>
      </c>
      <c r="E16">
        <v>0</v>
      </c>
      <c r="F16">
        <v>0</v>
      </c>
      <c r="G16">
        <v>22</v>
      </c>
      <c r="H16">
        <v>1</v>
      </c>
      <c r="I16">
        <v>0</v>
      </c>
      <c r="J16">
        <v>3</v>
      </c>
      <c r="K16">
        <v>10</v>
      </c>
      <c r="L16">
        <v>25</v>
      </c>
      <c r="M16">
        <v>27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 s="6">
        <f>SUM(B16:S16) * 1</f>
        <v>0</v>
      </c>
      <c r="U16" s="7">
        <f>T16/$T$18</f>
        <v>0</v>
      </c>
    </row>
    <row r="18" spans="1:21">
      <c r="A18" s="6" t="s">
        <v>65</v>
      </c>
      <c r="B18" s="6">
        <f>SUMPRODUCT(B6:B15,A6:A15) + B16</f>
        <v>0</v>
      </c>
      <c r="C18" s="6">
        <f>SUMPRODUCT(C6:C15,A6:A15) + C16</f>
        <v>0</v>
      </c>
      <c r="D18" s="6">
        <f>SUMPRODUCT(D6:D15,A6:A15) + D16</f>
        <v>0</v>
      </c>
      <c r="E18" s="6">
        <f>SUMPRODUCT(E6:E15,A6:A15) + E16</f>
        <v>0</v>
      </c>
      <c r="F18" s="6">
        <f>SUMPRODUCT(F6:F15,A6:A15) + F16</f>
        <v>0</v>
      </c>
      <c r="G18" s="6">
        <f>SUMPRODUCT(G6:G15,A6:A15) + G16</f>
        <v>0</v>
      </c>
      <c r="H18" s="6">
        <f>SUMPRODUCT(H6:H15,A6:A15) + H16</f>
        <v>0</v>
      </c>
      <c r="I18" s="6">
        <f>SUMPRODUCT(I6:I15,A6:A15) + I16</f>
        <v>0</v>
      </c>
      <c r="J18" s="6">
        <f>SUMPRODUCT(J6:J15,A6:A15) + J16</f>
        <v>0</v>
      </c>
      <c r="K18" s="6">
        <f>SUMPRODUCT(K6:K15,A6:A15) + K16</f>
        <v>0</v>
      </c>
      <c r="L18" s="6">
        <f>SUMPRODUCT(L6:L15,A6:A15) + L16</f>
        <v>0</v>
      </c>
      <c r="M18" s="6">
        <f>SUMPRODUCT(M6:M15,A6:A15) + M16</f>
        <v>0</v>
      </c>
      <c r="N18" s="6">
        <f>SUMPRODUCT(N6:N15,A6:A15) + N16</f>
        <v>0</v>
      </c>
      <c r="O18" s="6">
        <f>SUMPRODUCT(O6:O15,A6:A15) + O16</f>
        <v>0</v>
      </c>
      <c r="P18" s="6">
        <f>SUMPRODUCT(P6:P15,A6:A15) + P16</f>
        <v>0</v>
      </c>
      <c r="Q18" s="6">
        <f>SUMPRODUCT(Q6:Q15,A6:A15) + Q16</f>
        <v>0</v>
      </c>
      <c r="R18" s="6">
        <f>SUMPRODUCT(R6:R15,A6:A15) + R16</f>
        <v>0</v>
      </c>
      <c r="S18" s="6">
        <f>SUMPRODUCT(S6:S15,A6:A15) + S16</f>
        <v>0</v>
      </c>
      <c r="T18" s="6">
        <f>SUM(T6:T16)</f>
        <v>0</v>
      </c>
      <c r="U18" s="7">
        <f>SUM(U6:U16)</f>
        <v>0</v>
      </c>
    </row>
    <row r="20" spans="1:21">
      <c r="A20" s="6" t="s">
        <v>69</v>
      </c>
      <c r="B20">
        <v>433</v>
      </c>
      <c r="C20">
        <v>581</v>
      </c>
      <c r="D20">
        <v>2724</v>
      </c>
      <c r="E20">
        <v>0</v>
      </c>
      <c r="F20">
        <v>0</v>
      </c>
      <c r="G20">
        <v>2845</v>
      </c>
      <c r="H20">
        <v>196</v>
      </c>
      <c r="I20">
        <v>124</v>
      </c>
      <c r="J20">
        <v>775</v>
      </c>
      <c r="K20">
        <v>577</v>
      </c>
      <c r="L20">
        <v>2328</v>
      </c>
      <c r="M20">
        <v>2741</v>
      </c>
      <c r="N20">
        <v>192</v>
      </c>
      <c r="O20">
        <v>92</v>
      </c>
      <c r="P20">
        <v>188</v>
      </c>
      <c r="Q20">
        <v>134</v>
      </c>
      <c r="R20">
        <v>164</v>
      </c>
      <c r="S20">
        <v>74</v>
      </c>
    </row>
    <row r="21" spans="1:21">
      <c r="A21" s="6" t="s">
        <v>31</v>
      </c>
      <c r="B21" s="6">
        <f>B18 - B20</f>
        <v>0</v>
      </c>
      <c r="C21" s="6">
        <f>C18 - C20</f>
        <v>0</v>
      </c>
      <c r="D21" s="6">
        <f>D18 - D20</f>
        <v>0</v>
      </c>
      <c r="E21" s="6">
        <f>E18 - E20</f>
        <v>0</v>
      </c>
      <c r="F21" s="6">
        <f>F18 - F20</f>
        <v>0</v>
      </c>
      <c r="G21" s="6">
        <f>G18 - G20</f>
        <v>0</v>
      </c>
      <c r="H21" s="6">
        <f>H18 - H20</f>
        <v>0</v>
      </c>
      <c r="I21" s="6">
        <f>I18 - I20</f>
        <v>0</v>
      </c>
      <c r="J21" s="6">
        <f>J18 - J20</f>
        <v>0</v>
      </c>
      <c r="K21" s="6">
        <f>K18 - K20</f>
        <v>0</v>
      </c>
      <c r="L21" s="6">
        <f>L18 - L20</f>
        <v>0</v>
      </c>
      <c r="M21" s="6">
        <f>M18 - M20</f>
        <v>0</v>
      </c>
      <c r="N21" s="6">
        <f>N18 - N20</f>
        <v>0</v>
      </c>
      <c r="O21" s="6">
        <f>O18 - O20</f>
        <v>0</v>
      </c>
      <c r="P21" s="6">
        <f>P18 - P20</f>
        <v>0</v>
      </c>
      <c r="Q21" s="6">
        <f>Q18 - Q20</f>
        <v>0</v>
      </c>
      <c r="R21" s="6">
        <f>R18 - R20</f>
        <v>0</v>
      </c>
      <c r="S21" s="6">
        <f>S18 - S20</f>
        <v>0</v>
      </c>
    </row>
  </sheetData>
  <mergeCells count="14"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  <mergeCell ref="U4:U5"/>
    <mergeCell ref="V4:V5"/>
  </mergeCells>
  <conditionalFormatting sqref="B20:S20">
    <cfRule type="cellIs" dxfId="4" priority="2" operator="greaterThan">
      <formula>-1</formula>
    </cfRule>
  </conditionalFormatting>
  <conditionalFormatting sqref="B21:S21">
    <cfRule type="cellIs" dxfId="1" priority="3" operator="notEqual">
      <formula>0</formula>
    </cfRule>
    <cfRule type="cellIs" dxfId="2" priority="4" operator="equal">
      <formula>0</formula>
    </cfRule>
  </conditionalFormatting>
  <conditionalFormatting sqref="B6:S16">
    <cfRule type="cellIs" dxfId="3" priority="1" operator="greaterThan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22"/>
  <sheetViews>
    <sheetView workbookViewId="0"/>
  </sheetViews>
  <sheetFormatPr defaultRowHeight="15"/>
  <cols>
    <col min="1" max="1" width="16.7109375" customWidth="1"/>
    <col min="2" max="23" width="13.7109375" customWidth="1"/>
  </cols>
  <sheetData>
    <row r="1" spans="1:22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4" spans="1:22">
      <c r="A4" s="5" t="s">
        <v>36</v>
      </c>
      <c r="B4" s="5" t="s">
        <v>37</v>
      </c>
      <c r="C4" s="5"/>
      <c r="D4" s="5" t="s">
        <v>38</v>
      </c>
      <c r="E4" s="5"/>
      <c r="F4" s="5" t="s">
        <v>39</v>
      </c>
      <c r="G4" s="5"/>
      <c r="H4" s="5" t="s">
        <v>40</v>
      </c>
      <c r="I4" s="5"/>
      <c r="J4" s="5" t="s">
        <v>41</v>
      </c>
      <c r="K4" s="5"/>
      <c r="L4" s="5" t="s">
        <v>42</v>
      </c>
      <c r="M4" s="5"/>
      <c r="N4" s="5" t="s">
        <v>43</v>
      </c>
      <c r="O4" s="5"/>
      <c r="P4" s="5" t="s">
        <v>44</v>
      </c>
      <c r="Q4" s="5"/>
      <c r="R4" s="5" t="s">
        <v>45</v>
      </c>
      <c r="S4" s="5"/>
      <c r="T4" s="6" t="s">
        <v>65</v>
      </c>
      <c r="U4" s="6" t="s">
        <v>66</v>
      </c>
      <c r="V4" s="6" t="s">
        <v>67</v>
      </c>
    </row>
    <row r="5" spans="1:22">
      <c r="A5" s="6" t="s">
        <v>46</v>
      </c>
      <c r="B5" s="6" t="s">
        <v>47</v>
      </c>
      <c r="C5" s="6" t="s">
        <v>48</v>
      </c>
      <c r="D5" s="6" t="s">
        <v>49</v>
      </c>
      <c r="E5" s="6" t="s">
        <v>50</v>
      </c>
      <c r="F5" s="6" t="s">
        <v>51</v>
      </c>
      <c r="G5" s="6" t="s">
        <v>52</v>
      </c>
      <c r="H5" s="6" t="s">
        <v>53</v>
      </c>
      <c r="I5" s="6" t="s">
        <v>54</v>
      </c>
      <c r="J5" s="6" t="s">
        <v>55</v>
      </c>
      <c r="K5" s="6" t="s">
        <v>56</v>
      </c>
      <c r="L5" s="6" t="s">
        <v>57</v>
      </c>
      <c r="M5" s="6" t="s">
        <v>58</v>
      </c>
      <c r="N5" s="6" t="s">
        <v>59</v>
      </c>
      <c r="O5" s="6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/>
      <c r="U5" s="6"/>
      <c r="V5" s="6"/>
    </row>
    <row r="6" spans="1:22">
      <c r="A6" s="6">
        <v>1</v>
      </c>
      <c r="B6">
        <v>207</v>
      </c>
      <c r="C6">
        <v>196</v>
      </c>
      <c r="D6">
        <v>1358</v>
      </c>
      <c r="E6">
        <v>0</v>
      </c>
      <c r="F6">
        <v>0</v>
      </c>
      <c r="G6">
        <v>1441</v>
      </c>
      <c r="H6">
        <v>33</v>
      </c>
      <c r="I6">
        <v>44</v>
      </c>
      <c r="J6">
        <v>252</v>
      </c>
      <c r="K6">
        <v>252</v>
      </c>
      <c r="L6">
        <v>0</v>
      </c>
      <c r="M6">
        <v>0</v>
      </c>
      <c r="N6">
        <v>32</v>
      </c>
      <c r="O6">
        <v>31</v>
      </c>
      <c r="P6">
        <v>23</v>
      </c>
      <c r="Q6">
        <v>28</v>
      </c>
      <c r="R6">
        <v>37</v>
      </c>
      <c r="S6">
        <v>40</v>
      </c>
      <c r="T6" s="6">
        <f>SUM(B6:S6) * A6</f>
        <v>0</v>
      </c>
      <c r="U6" s="7">
        <f>T6/$T$19</f>
        <v>0</v>
      </c>
      <c r="V6" s="8">
        <v>3003</v>
      </c>
    </row>
    <row r="7" spans="1:22">
      <c r="A7" s="6">
        <v>2</v>
      </c>
      <c r="B7">
        <v>12</v>
      </c>
      <c r="C7">
        <v>17</v>
      </c>
      <c r="D7">
        <v>68</v>
      </c>
      <c r="E7">
        <v>0</v>
      </c>
      <c r="F7">
        <v>0</v>
      </c>
      <c r="G7">
        <v>73</v>
      </c>
      <c r="H7">
        <v>0</v>
      </c>
      <c r="I7">
        <v>1</v>
      </c>
      <c r="J7">
        <v>25</v>
      </c>
      <c r="K7">
        <v>31</v>
      </c>
      <c r="L7">
        <v>0</v>
      </c>
      <c r="M7">
        <v>0</v>
      </c>
      <c r="N7">
        <v>2</v>
      </c>
      <c r="O7">
        <v>2</v>
      </c>
      <c r="P7">
        <v>3</v>
      </c>
      <c r="Q7">
        <v>5</v>
      </c>
      <c r="R7">
        <v>6</v>
      </c>
      <c r="S7">
        <v>0</v>
      </c>
      <c r="T7" s="6">
        <f>SUM(B7:S7) * A7</f>
        <v>0</v>
      </c>
      <c r="U7" s="7">
        <f>T7/$T$19</f>
        <v>0</v>
      </c>
    </row>
    <row r="8" spans="1:22">
      <c r="A8" s="6">
        <v>3</v>
      </c>
      <c r="B8">
        <v>1</v>
      </c>
      <c r="C8">
        <v>2</v>
      </c>
      <c r="D8">
        <v>11</v>
      </c>
      <c r="E8">
        <v>0</v>
      </c>
      <c r="F8">
        <v>0</v>
      </c>
      <c r="G8">
        <v>12</v>
      </c>
      <c r="H8">
        <v>0</v>
      </c>
      <c r="I8">
        <v>0</v>
      </c>
      <c r="J8">
        <v>4</v>
      </c>
      <c r="K8">
        <v>3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3</v>
      </c>
      <c r="S8">
        <v>2</v>
      </c>
      <c r="T8" s="6">
        <f>SUM(B8:S8) * A8</f>
        <v>0</v>
      </c>
      <c r="U8" s="7">
        <f>T8/$T$19</f>
        <v>0</v>
      </c>
    </row>
    <row r="9" spans="1:22">
      <c r="A9" s="6">
        <v>4</v>
      </c>
      <c r="B9">
        <v>2</v>
      </c>
      <c r="C9">
        <v>2</v>
      </c>
      <c r="D9">
        <v>8</v>
      </c>
      <c r="E9">
        <v>0</v>
      </c>
      <c r="F9">
        <v>0</v>
      </c>
      <c r="G9">
        <v>6</v>
      </c>
      <c r="H9">
        <v>0</v>
      </c>
      <c r="I9">
        <v>0</v>
      </c>
      <c r="J9">
        <v>2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 s="6">
        <f>SUM(B9:S9) * A9</f>
        <v>0</v>
      </c>
      <c r="U9" s="7">
        <f>T9/$T$19</f>
        <v>0</v>
      </c>
    </row>
    <row r="10" spans="1:22">
      <c r="A10" s="6">
        <v>5</v>
      </c>
      <c r="B10">
        <v>0</v>
      </c>
      <c r="C10">
        <v>1</v>
      </c>
      <c r="D10">
        <v>4</v>
      </c>
      <c r="E10">
        <v>0</v>
      </c>
      <c r="F10">
        <v>0</v>
      </c>
      <c r="G10">
        <v>3</v>
      </c>
      <c r="H10">
        <v>0</v>
      </c>
      <c r="I10">
        <v>0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 s="6">
        <f>SUM(B10:S10) * A10</f>
        <v>0</v>
      </c>
      <c r="U10" s="7">
        <f>T10/$T$19</f>
        <v>0</v>
      </c>
    </row>
    <row r="11" spans="1:22">
      <c r="A11" s="6">
        <v>6</v>
      </c>
      <c r="B11">
        <v>0</v>
      </c>
      <c r="C11">
        <v>0</v>
      </c>
      <c r="D11">
        <v>2</v>
      </c>
      <c r="E11">
        <v>0</v>
      </c>
      <c r="F11">
        <v>0</v>
      </c>
      <c r="G11">
        <v>3</v>
      </c>
      <c r="H11">
        <v>0</v>
      </c>
      <c r="I11">
        <v>0</v>
      </c>
      <c r="J11">
        <v>4</v>
      </c>
      <c r="K11">
        <v>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6">
        <f>SUM(B11:S11) * A11</f>
        <v>0</v>
      </c>
      <c r="U11" s="7">
        <f>T11/$T$19</f>
        <v>0</v>
      </c>
    </row>
    <row r="12" spans="1:22">
      <c r="A12" s="6">
        <v>7</v>
      </c>
      <c r="B12">
        <v>0</v>
      </c>
      <c r="C12">
        <v>0</v>
      </c>
      <c r="D12">
        <v>1</v>
      </c>
      <c r="E12">
        <v>0</v>
      </c>
      <c r="F12">
        <v>0</v>
      </c>
      <c r="G12">
        <v>2</v>
      </c>
      <c r="H12">
        <v>0</v>
      </c>
      <c r="I12">
        <v>0</v>
      </c>
      <c r="J12">
        <v>3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6">
        <f>SUM(B12:S12) * A12</f>
        <v>0</v>
      </c>
      <c r="U12" s="7">
        <f>T12/$T$19</f>
        <v>0</v>
      </c>
    </row>
    <row r="13" spans="1:22">
      <c r="A13" s="6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6">
        <f>SUM(B13:S13) * A13</f>
        <v>0</v>
      </c>
      <c r="U13" s="7">
        <f>T13/$T$19</f>
        <v>0</v>
      </c>
    </row>
    <row r="14" spans="1:22">
      <c r="A14" s="6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>
        <f>SUM(B14:S14) * A14</f>
        <v>0</v>
      </c>
      <c r="U14" s="7">
        <f>T14/$T$19</f>
        <v>0</v>
      </c>
    </row>
    <row r="15" spans="1:22">
      <c r="A15" s="6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>
        <f>SUM(B15:S15) * A15</f>
        <v>0</v>
      </c>
      <c r="U15" s="7">
        <f>T15/$T$19</f>
        <v>0</v>
      </c>
    </row>
    <row r="16" spans="1:22">
      <c r="A16" s="6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6">
        <f>SUM(B16:S16) * A16</f>
        <v>0</v>
      </c>
      <c r="U16" s="7">
        <f>T16/$T$19</f>
        <v>0</v>
      </c>
    </row>
    <row r="17" spans="1:21">
      <c r="A17" s="6" t="s">
        <v>68</v>
      </c>
      <c r="B17">
        <v>29</v>
      </c>
      <c r="C17">
        <v>25</v>
      </c>
      <c r="D17">
        <v>20</v>
      </c>
      <c r="E17">
        <v>0</v>
      </c>
      <c r="F17">
        <v>0</v>
      </c>
      <c r="G17">
        <v>35</v>
      </c>
      <c r="H17">
        <v>1</v>
      </c>
      <c r="I17">
        <v>0</v>
      </c>
      <c r="J17">
        <v>10</v>
      </c>
      <c r="K17">
        <v>13</v>
      </c>
      <c r="L17">
        <v>0</v>
      </c>
      <c r="M17">
        <v>0</v>
      </c>
      <c r="N17">
        <v>3</v>
      </c>
      <c r="O17">
        <v>2</v>
      </c>
      <c r="P17">
        <v>0</v>
      </c>
      <c r="Q17">
        <v>0</v>
      </c>
      <c r="R17">
        <v>0</v>
      </c>
      <c r="S17">
        <v>0</v>
      </c>
      <c r="T17" s="6">
        <f>SUM(B17:S17) * 1</f>
        <v>0</v>
      </c>
      <c r="U17" s="7">
        <f>T17/$T$19</f>
        <v>0</v>
      </c>
    </row>
    <row r="19" spans="1:21">
      <c r="A19" s="6" t="s">
        <v>65</v>
      </c>
      <c r="B19" s="6">
        <f>SUMPRODUCT(B6:B16,A6:A16) + B17</f>
        <v>0</v>
      </c>
      <c r="C19" s="6">
        <f>SUMPRODUCT(C6:C16,A6:A16) + C17</f>
        <v>0</v>
      </c>
      <c r="D19" s="6">
        <f>SUMPRODUCT(D6:D16,A6:A16) + D17</f>
        <v>0</v>
      </c>
      <c r="E19" s="6">
        <f>SUMPRODUCT(E6:E16,A6:A16) + E17</f>
        <v>0</v>
      </c>
      <c r="F19" s="6">
        <f>SUMPRODUCT(F6:F16,A6:A16) + F17</f>
        <v>0</v>
      </c>
      <c r="G19" s="6">
        <f>SUMPRODUCT(G6:G16,A6:A16) + G17</f>
        <v>0</v>
      </c>
      <c r="H19" s="6">
        <f>SUMPRODUCT(H6:H16,A6:A16) + H17</f>
        <v>0</v>
      </c>
      <c r="I19" s="6">
        <f>SUMPRODUCT(I6:I16,A6:A16) + I17</f>
        <v>0</v>
      </c>
      <c r="J19" s="6">
        <f>SUMPRODUCT(J6:J16,A6:A16) + J17</f>
        <v>0</v>
      </c>
      <c r="K19" s="6">
        <f>SUMPRODUCT(K6:K16,A6:A16) + K17</f>
        <v>0</v>
      </c>
      <c r="L19" s="6">
        <f>SUMPRODUCT(L6:L16,A6:A16) + L17</f>
        <v>0</v>
      </c>
      <c r="M19" s="6">
        <f>SUMPRODUCT(M6:M16,A6:A16) + M17</f>
        <v>0</v>
      </c>
      <c r="N19" s="6">
        <f>SUMPRODUCT(N6:N16,A6:A16) + N17</f>
        <v>0</v>
      </c>
      <c r="O19" s="6">
        <f>SUMPRODUCT(O6:O16,A6:A16) + O17</f>
        <v>0</v>
      </c>
      <c r="P19" s="6">
        <f>SUMPRODUCT(P6:P16,A6:A16) + P17</f>
        <v>0</v>
      </c>
      <c r="Q19" s="6">
        <f>SUMPRODUCT(Q6:Q16,A6:A16) + Q17</f>
        <v>0</v>
      </c>
      <c r="R19" s="6">
        <f>SUMPRODUCT(R6:R16,A6:A16) + R17</f>
        <v>0</v>
      </c>
      <c r="S19" s="6">
        <f>SUMPRODUCT(S6:S16,A6:A16) + S17</f>
        <v>0</v>
      </c>
      <c r="T19" s="6">
        <f>SUM(T6:T17)</f>
        <v>0</v>
      </c>
      <c r="U19" s="7">
        <f>SUM(U6:U17)</f>
        <v>0</v>
      </c>
    </row>
    <row r="21" spans="1:21">
      <c r="A21" s="6" t="s">
        <v>69</v>
      </c>
      <c r="B21">
        <v>271</v>
      </c>
      <c r="C21">
        <v>287</v>
      </c>
      <c r="D21">
        <v>1618</v>
      </c>
      <c r="E21">
        <v>0</v>
      </c>
      <c r="F21">
        <v>0</v>
      </c>
      <c r="G21">
        <v>1729</v>
      </c>
      <c r="H21">
        <v>34</v>
      </c>
      <c r="I21">
        <v>46</v>
      </c>
      <c r="J21">
        <v>382</v>
      </c>
      <c r="K21">
        <v>388</v>
      </c>
      <c r="L21">
        <v>0</v>
      </c>
      <c r="M21">
        <v>0</v>
      </c>
      <c r="N21">
        <v>42</v>
      </c>
      <c r="O21">
        <v>37</v>
      </c>
      <c r="P21">
        <v>29</v>
      </c>
      <c r="Q21">
        <v>38</v>
      </c>
      <c r="R21">
        <v>63</v>
      </c>
      <c r="S21">
        <v>50</v>
      </c>
    </row>
    <row r="22" spans="1:21">
      <c r="A22" s="6" t="s">
        <v>31</v>
      </c>
      <c r="B22" s="6">
        <f>B19 - B21</f>
        <v>0</v>
      </c>
      <c r="C22" s="6">
        <f>C19 - C21</f>
        <v>0</v>
      </c>
      <c r="D22" s="6">
        <f>D19 - D21</f>
        <v>0</v>
      </c>
      <c r="E22" s="6">
        <f>E19 - E21</f>
        <v>0</v>
      </c>
      <c r="F22" s="6">
        <f>F19 - F21</f>
        <v>0</v>
      </c>
      <c r="G22" s="6">
        <f>G19 - G21</f>
        <v>0</v>
      </c>
      <c r="H22" s="6">
        <f>H19 - H21</f>
        <v>0</v>
      </c>
      <c r="I22" s="6">
        <f>I19 - I21</f>
        <v>0</v>
      </c>
      <c r="J22" s="6">
        <f>J19 - J21</f>
        <v>0</v>
      </c>
      <c r="K22" s="6">
        <f>K19 - K21</f>
        <v>0</v>
      </c>
      <c r="L22" s="6">
        <f>L19 - L21</f>
        <v>0</v>
      </c>
      <c r="M22" s="6">
        <f>M19 - M21</f>
        <v>0</v>
      </c>
      <c r="N22" s="6">
        <f>N19 - N21</f>
        <v>0</v>
      </c>
      <c r="O22" s="6">
        <f>O19 - O21</f>
        <v>0</v>
      </c>
      <c r="P22" s="6">
        <f>P19 - P21</f>
        <v>0</v>
      </c>
      <c r="Q22" s="6">
        <f>Q19 - Q21</f>
        <v>0</v>
      </c>
      <c r="R22" s="6">
        <f>R19 - R21</f>
        <v>0</v>
      </c>
      <c r="S22" s="6">
        <f>S19 - S21</f>
        <v>0</v>
      </c>
    </row>
  </sheetData>
  <mergeCells count="14"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  <mergeCell ref="U4:U5"/>
    <mergeCell ref="V4:V5"/>
  </mergeCells>
  <conditionalFormatting sqref="B21:S21">
    <cfRule type="cellIs" dxfId="4" priority="2" operator="greaterThan">
      <formula>-1</formula>
    </cfRule>
  </conditionalFormatting>
  <conditionalFormatting sqref="B22:S22">
    <cfRule type="cellIs" dxfId="1" priority="3" operator="notEqual">
      <formula>0</formula>
    </cfRule>
    <cfRule type="cellIs" dxfId="2" priority="4" operator="equal">
      <formula>0</formula>
    </cfRule>
  </conditionalFormatting>
  <conditionalFormatting sqref="B6:S17">
    <cfRule type="cellIs" dxfId="3" priority="1" operator="greaterThan">
      <formula>-1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33"/>
  <sheetViews>
    <sheetView workbookViewId="0"/>
  </sheetViews>
  <sheetFormatPr defaultRowHeight="15"/>
  <cols>
    <col min="1" max="1" width="10.7109375" customWidth="1"/>
    <col min="2" max="3" width="20.7109375" customWidth="1"/>
    <col min="4" max="5" width="10.7109375" customWidth="1"/>
    <col min="7" max="7" width="10.7109375" customWidth="1"/>
    <col min="8" max="9" width="20.7109375" customWidth="1"/>
    <col min="10" max="11" width="10.7109375" customWidth="1"/>
    <col min="13" max="13" width="10.7109375" customWidth="1"/>
    <col min="14" max="15" width="20.7109375" customWidth="1"/>
    <col min="16" max="17" width="10.7109375" customWidth="1"/>
    <col min="19" max="19" width="10.7109375" customWidth="1"/>
    <col min="20" max="21" width="20.7109375" customWidth="1"/>
    <col min="22" max="23" width="10.7109375" customWidth="1"/>
  </cols>
  <sheetData>
    <row r="1" spans="1:23" ht="60" customHeight="1">
      <c r="A1" s="9" t="s">
        <v>70</v>
      </c>
      <c r="B1" s="9"/>
      <c r="C1" s="9"/>
      <c r="D1" s="9"/>
      <c r="E1" s="9"/>
      <c r="G1" s="9" t="s">
        <v>462</v>
      </c>
      <c r="H1" s="9"/>
      <c r="I1" s="9"/>
      <c r="J1" s="9"/>
      <c r="K1" s="9"/>
      <c r="M1" s="9" t="s">
        <v>463</v>
      </c>
      <c r="N1" s="9"/>
      <c r="O1" s="9"/>
      <c r="P1" s="9"/>
      <c r="Q1" s="9"/>
      <c r="S1" s="9" t="s">
        <v>490</v>
      </c>
      <c r="T1" s="9"/>
      <c r="U1" s="9"/>
      <c r="V1" s="9"/>
      <c r="W1" s="9"/>
    </row>
    <row r="2" spans="1:23">
      <c r="A2" s="10" t="s">
        <v>71</v>
      </c>
      <c r="B2" s="11" t="s">
        <v>73</v>
      </c>
      <c r="C2" s="11"/>
      <c r="D2" s="11"/>
      <c r="E2" s="12" t="s">
        <v>72</v>
      </c>
      <c r="G2" s="10" t="s">
        <v>71</v>
      </c>
      <c r="H2" s="11" t="s">
        <v>73</v>
      </c>
      <c r="I2" s="11"/>
      <c r="J2" s="11"/>
      <c r="K2" s="12" t="s">
        <v>72</v>
      </c>
      <c r="M2" s="10" t="s">
        <v>71</v>
      </c>
      <c r="N2" s="11" t="s">
        <v>73</v>
      </c>
      <c r="O2" s="11"/>
      <c r="P2" s="11"/>
      <c r="Q2" s="12" t="s">
        <v>72</v>
      </c>
      <c r="S2" s="10" t="s">
        <v>71</v>
      </c>
      <c r="T2" s="11" t="s">
        <v>73</v>
      </c>
      <c r="U2" s="11"/>
      <c r="V2" s="11"/>
      <c r="W2" s="12" t="s">
        <v>72</v>
      </c>
    </row>
    <row r="3" spans="1:23">
      <c r="A3" s="10"/>
      <c r="B3" s="11" t="s">
        <v>74</v>
      </c>
      <c r="C3" s="11" t="s">
        <v>75</v>
      </c>
      <c r="D3" s="11" t="s">
        <v>76</v>
      </c>
      <c r="E3" s="12"/>
      <c r="G3" s="10"/>
      <c r="H3" s="11" t="s">
        <v>74</v>
      </c>
      <c r="I3" s="11" t="s">
        <v>75</v>
      </c>
      <c r="J3" s="11" t="s">
        <v>76</v>
      </c>
      <c r="K3" s="12"/>
      <c r="M3" s="10"/>
      <c r="N3" s="11" t="s">
        <v>74</v>
      </c>
      <c r="O3" s="11" t="s">
        <v>464</v>
      </c>
      <c r="P3" s="11" t="s">
        <v>465</v>
      </c>
      <c r="Q3" s="12"/>
      <c r="S3" s="10"/>
      <c r="T3" s="11" t="s">
        <v>74</v>
      </c>
      <c r="U3" s="11" t="s">
        <v>464</v>
      </c>
      <c r="V3" s="11" t="s">
        <v>465</v>
      </c>
      <c r="W3" s="12"/>
    </row>
    <row r="4" spans="1:23">
      <c r="A4" s="13" t="s">
        <v>77</v>
      </c>
      <c r="B4" s="14" t="s">
        <v>203</v>
      </c>
      <c r="C4" s="14" t="s">
        <v>332</v>
      </c>
      <c r="D4" s="14">
        <v>8.183333333333334</v>
      </c>
      <c r="E4" s="15">
        <f>SUM(D4:D4)</f>
        <v>0</v>
      </c>
      <c r="G4" s="13" t="s">
        <v>83</v>
      </c>
      <c r="H4" s="14" t="s">
        <v>209</v>
      </c>
      <c r="I4" s="14" t="s">
        <v>338</v>
      </c>
      <c r="J4" s="14">
        <v>35.21666666666667</v>
      </c>
      <c r="K4" s="15">
        <f>SUM(J4:J4)</f>
        <v>0</v>
      </c>
      <c r="M4" s="13" t="s">
        <v>466</v>
      </c>
      <c r="N4" s="14" t="s">
        <v>474</v>
      </c>
      <c r="O4" s="14" t="s">
        <v>482</v>
      </c>
      <c r="P4" s="14">
        <v>668.1</v>
      </c>
      <c r="Q4" s="15">
        <f>SUM(P4:P4)</f>
        <v>0</v>
      </c>
      <c r="S4" s="13" t="s">
        <v>466</v>
      </c>
      <c r="T4" s="14" t="s">
        <v>474</v>
      </c>
      <c r="U4" s="14" t="s">
        <v>482</v>
      </c>
      <c r="V4" s="14">
        <v>668.1</v>
      </c>
      <c r="W4" s="15">
        <f>SUM(V4:V4)</f>
        <v>0</v>
      </c>
    </row>
    <row r="5" spans="1:23">
      <c r="A5" s="13" t="s">
        <v>78</v>
      </c>
      <c r="B5" s="14" t="s">
        <v>204</v>
      </c>
      <c r="C5" s="14" t="s">
        <v>333</v>
      </c>
      <c r="D5" s="14">
        <v>425.7666666666667</v>
      </c>
      <c r="E5" s="15">
        <f>SUM(D5:D5)</f>
        <v>0</v>
      </c>
      <c r="G5" s="13" t="s">
        <v>97</v>
      </c>
      <c r="H5" s="14" t="s">
        <v>223</v>
      </c>
      <c r="I5" s="14" t="s">
        <v>352</v>
      </c>
      <c r="J5" s="14">
        <v>158.2666666666667</v>
      </c>
      <c r="K5" s="15">
        <f>SUM(J5:J5)</f>
        <v>0</v>
      </c>
      <c r="M5" s="13" t="s">
        <v>467</v>
      </c>
      <c r="N5" s="14" t="s">
        <v>475</v>
      </c>
      <c r="O5" s="14" t="s">
        <v>483</v>
      </c>
      <c r="P5" s="14">
        <v>55.85</v>
      </c>
      <c r="Q5" s="15">
        <f>SUM(P5:P5)</f>
        <v>0</v>
      </c>
      <c r="S5" s="13" t="s">
        <v>491</v>
      </c>
      <c r="T5" s="14" t="s">
        <v>497</v>
      </c>
      <c r="U5" s="14" t="s">
        <v>503</v>
      </c>
      <c r="V5" s="14">
        <v>298.9</v>
      </c>
      <c r="W5" s="15">
        <f>SUM(V5:V5)</f>
        <v>0</v>
      </c>
    </row>
    <row r="6" spans="1:23">
      <c r="A6" s="13" t="s">
        <v>79</v>
      </c>
      <c r="B6" s="14" t="s">
        <v>205</v>
      </c>
      <c r="C6" s="14" t="s">
        <v>334</v>
      </c>
      <c r="D6" s="14">
        <v>145.2166666666667</v>
      </c>
      <c r="E6" s="15">
        <f>SUM(D6:D6)</f>
        <v>0</v>
      </c>
      <c r="G6" s="13" t="s">
        <v>100</v>
      </c>
      <c r="H6" s="14" t="s">
        <v>226</v>
      </c>
      <c r="I6" s="14" t="s">
        <v>355</v>
      </c>
      <c r="J6" s="14">
        <v>57.3</v>
      </c>
      <c r="K6" s="15">
        <f>SUM(J6:J6)</f>
        <v>0</v>
      </c>
      <c r="M6" s="13" t="s">
        <v>468</v>
      </c>
      <c r="N6" s="14" t="s">
        <v>476</v>
      </c>
      <c r="O6" s="14" t="s">
        <v>484</v>
      </c>
      <c r="P6" s="14">
        <v>407.9666666666666</v>
      </c>
      <c r="Q6" s="15">
        <f>SUM(P6:P6)</f>
        <v>0</v>
      </c>
      <c r="S6" s="13" t="s">
        <v>467</v>
      </c>
      <c r="T6" s="14" t="s">
        <v>475</v>
      </c>
      <c r="U6" s="14" t="s">
        <v>483</v>
      </c>
      <c r="V6" s="14">
        <v>55.85</v>
      </c>
      <c r="W6" s="15">
        <f>SUM(V6:V6)</f>
        <v>0</v>
      </c>
    </row>
    <row r="7" spans="1:23">
      <c r="A7" s="13" t="s">
        <v>80</v>
      </c>
      <c r="B7" s="14" t="s">
        <v>206</v>
      </c>
      <c r="C7" s="14" t="s">
        <v>335</v>
      </c>
      <c r="D7" s="14">
        <v>147.6</v>
      </c>
      <c r="E7" s="15">
        <f>SUM(D7:D7)</f>
        <v>0</v>
      </c>
      <c r="G7" s="13" t="s">
        <v>104</v>
      </c>
      <c r="H7" s="14" t="s">
        <v>230</v>
      </c>
      <c r="I7" s="14" t="s">
        <v>359</v>
      </c>
      <c r="J7" s="14">
        <v>9.716666666666667</v>
      </c>
      <c r="K7" s="15">
        <f>SUM(J7:J7)</f>
        <v>0</v>
      </c>
      <c r="M7" s="13" t="s">
        <v>469</v>
      </c>
      <c r="N7" s="14" t="s">
        <v>477</v>
      </c>
      <c r="O7" s="14" t="s">
        <v>485</v>
      </c>
      <c r="P7" s="14">
        <v>30.18333333333333</v>
      </c>
      <c r="Q7" s="15">
        <f>SUM(P7:P7)</f>
        <v>0</v>
      </c>
      <c r="S7" s="13" t="s">
        <v>468</v>
      </c>
      <c r="T7" s="14" t="s">
        <v>476</v>
      </c>
      <c r="U7" s="14" t="s">
        <v>484</v>
      </c>
      <c r="V7" s="14">
        <v>407.9666666666666</v>
      </c>
      <c r="W7" s="15">
        <f>SUM(V7:V7)</f>
        <v>0</v>
      </c>
    </row>
    <row r="8" spans="1:23">
      <c r="A8" s="13" t="s">
        <v>81</v>
      </c>
      <c r="B8" s="14" t="s">
        <v>207</v>
      </c>
      <c r="C8" s="14" t="s">
        <v>336</v>
      </c>
      <c r="D8" s="14">
        <v>522.5333333333333</v>
      </c>
      <c r="E8" s="15">
        <f>SUM(D8:D8)</f>
        <v>0</v>
      </c>
      <c r="G8" s="13" t="s">
        <v>104</v>
      </c>
      <c r="H8" s="14" t="s">
        <v>231</v>
      </c>
      <c r="I8" s="14" t="s">
        <v>360</v>
      </c>
      <c r="J8" s="14">
        <v>8.166666666666666</v>
      </c>
      <c r="K8" s="15">
        <f>SUM(J8:J8)</f>
        <v>0</v>
      </c>
      <c r="M8" s="13" t="s">
        <v>470</v>
      </c>
      <c r="N8" s="14" t="s">
        <v>478</v>
      </c>
      <c r="O8" s="14" t="s">
        <v>486</v>
      </c>
      <c r="P8" s="14">
        <v>559.3166666666667</v>
      </c>
      <c r="Q8" s="15">
        <f>SUM(P8:P8)</f>
        <v>0</v>
      </c>
      <c r="S8" s="13" t="s">
        <v>492</v>
      </c>
      <c r="T8" s="14" t="s">
        <v>498</v>
      </c>
      <c r="U8" s="14" t="s">
        <v>504</v>
      </c>
      <c r="V8" s="14">
        <v>433.95</v>
      </c>
      <c r="W8" s="15">
        <f>SUM(V8:V8)</f>
        <v>0</v>
      </c>
    </row>
    <row r="9" spans="1:23">
      <c r="A9" s="13" t="s">
        <v>82</v>
      </c>
      <c r="B9" s="14" t="s">
        <v>208</v>
      </c>
      <c r="C9" s="14" t="s">
        <v>337</v>
      </c>
      <c r="D9" s="14">
        <v>47.91666666666666</v>
      </c>
      <c r="E9" s="15">
        <f>SUM(D9:D9)</f>
        <v>0</v>
      </c>
      <c r="G9" s="13" t="s">
        <v>115</v>
      </c>
      <c r="H9" s="14" t="s">
        <v>244</v>
      </c>
      <c r="I9" s="14" t="s">
        <v>373</v>
      </c>
      <c r="J9" s="14">
        <v>86.78333333333333</v>
      </c>
      <c r="K9" s="15">
        <f>SUM(J9:J9)</f>
        <v>0</v>
      </c>
      <c r="M9" s="13" t="s">
        <v>471</v>
      </c>
      <c r="N9" s="14" t="s">
        <v>479</v>
      </c>
      <c r="O9" s="14" t="s">
        <v>487</v>
      </c>
      <c r="P9" s="14">
        <v>241.4166666666667</v>
      </c>
      <c r="Q9" s="15">
        <f>SUM(P9:P9)</f>
        <v>0</v>
      </c>
      <c r="S9" s="13" t="s">
        <v>469</v>
      </c>
      <c r="T9" s="14" t="s">
        <v>477</v>
      </c>
      <c r="U9" s="14" t="s">
        <v>485</v>
      </c>
      <c r="V9" s="14">
        <v>30.18333333333333</v>
      </c>
      <c r="W9" s="15">
        <f>SUM(V9:V9)</f>
        <v>0</v>
      </c>
    </row>
    <row r="10" spans="1:23">
      <c r="A10" s="13" t="s">
        <v>83</v>
      </c>
      <c r="B10" s="14" t="s">
        <v>209</v>
      </c>
      <c r="C10" s="14" t="s">
        <v>338</v>
      </c>
      <c r="D10" s="14">
        <v>35.21666666666667</v>
      </c>
      <c r="E10" s="15">
        <f>SUM(D10:D10)</f>
        <v>0</v>
      </c>
      <c r="G10" s="13" t="s">
        <v>131</v>
      </c>
      <c r="H10" s="14" t="s">
        <v>260</v>
      </c>
      <c r="I10" s="14" t="s">
        <v>389</v>
      </c>
      <c r="J10" s="14">
        <v>12.86666666666667</v>
      </c>
      <c r="K10" s="15">
        <f>SUM(J10:J10)</f>
        <v>0</v>
      </c>
      <c r="M10" s="13" t="s">
        <v>472</v>
      </c>
      <c r="N10" s="14" t="s">
        <v>480</v>
      </c>
      <c r="O10" s="14" t="s">
        <v>488</v>
      </c>
      <c r="P10" s="14">
        <v>91.09999999999999</v>
      </c>
      <c r="Q10" s="15">
        <f>SUM(P10:P10)</f>
        <v>0</v>
      </c>
      <c r="S10" s="13" t="s">
        <v>470</v>
      </c>
      <c r="T10" s="14" t="s">
        <v>478</v>
      </c>
      <c r="U10" s="14" t="s">
        <v>486</v>
      </c>
      <c r="V10" s="14">
        <v>559.3166666666667</v>
      </c>
      <c r="W10" s="15">
        <f>SUM(V10:V10)</f>
        <v>0</v>
      </c>
    </row>
    <row r="11" spans="1:23">
      <c r="A11" s="13" t="s">
        <v>84</v>
      </c>
      <c r="B11" s="14" t="s">
        <v>210</v>
      </c>
      <c r="C11" s="14" t="s">
        <v>339</v>
      </c>
      <c r="D11" s="14">
        <v>40.28333333333333</v>
      </c>
      <c r="E11" s="15">
        <f>SUM(D11:D11)</f>
        <v>0</v>
      </c>
      <c r="G11" s="13" t="s">
        <v>140</v>
      </c>
      <c r="H11" s="14" t="s">
        <v>270</v>
      </c>
      <c r="I11" s="14" t="s">
        <v>399</v>
      </c>
      <c r="J11" s="14">
        <v>51.01666666666667</v>
      </c>
      <c r="K11" s="15">
        <f>SUM(J11:J11)</f>
        <v>0</v>
      </c>
      <c r="M11" s="13" t="s">
        <v>473</v>
      </c>
      <c r="N11" s="14" t="s">
        <v>481</v>
      </c>
      <c r="O11" s="14" t="s">
        <v>489</v>
      </c>
      <c r="P11" s="14">
        <v>3.333333333333333</v>
      </c>
      <c r="Q11" s="15">
        <f>SUM(P11:P11)</f>
        <v>0</v>
      </c>
      <c r="S11" s="13" t="s">
        <v>493</v>
      </c>
      <c r="T11" s="14" t="s">
        <v>499</v>
      </c>
      <c r="U11" s="14" t="s">
        <v>505</v>
      </c>
      <c r="V11" s="14">
        <v>426.9166666666667</v>
      </c>
      <c r="W11" s="15">
        <f>SUM(V11:V11)</f>
        <v>0</v>
      </c>
    </row>
    <row r="12" spans="1:23">
      <c r="A12" s="13" t="s">
        <v>85</v>
      </c>
      <c r="B12" s="14" t="s">
        <v>211</v>
      </c>
      <c r="C12" s="14" t="s">
        <v>340</v>
      </c>
      <c r="D12" s="14">
        <v>214</v>
      </c>
      <c r="E12" s="15">
        <f>SUM(D12:D12)</f>
        <v>0</v>
      </c>
      <c r="G12" s="13" t="s">
        <v>157</v>
      </c>
      <c r="H12" s="14" t="s">
        <v>287</v>
      </c>
      <c r="I12" s="14" t="s">
        <v>416</v>
      </c>
      <c r="J12" s="14">
        <v>31.56666666666667</v>
      </c>
      <c r="K12" s="15">
        <f>SUM(J12:J12)</f>
        <v>0</v>
      </c>
      <c r="S12" s="13" t="s">
        <v>471</v>
      </c>
      <c r="T12" s="14" t="s">
        <v>479</v>
      </c>
      <c r="U12" s="14" t="s">
        <v>487</v>
      </c>
      <c r="V12" s="14">
        <v>241.4166666666667</v>
      </c>
      <c r="W12" s="15">
        <f>SUM(V12:V12)</f>
        <v>0</v>
      </c>
    </row>
    <row r="13" spans="1:23">
      <c r="A13" s="13" t="s">
        <v>86</v>
      </c>
      <c r="B13" s="14" t="s">
        <v>212</v>
      </c>
      <c r="C13" s="14" t="s">
        <v>341</v>
      </c>
      <c r="D13" s="14">
        <v>94.21666666666667</v>
      </c>
      <c r="E13" s="15">
        <f>SUM(D13:D13)</f>
        <v>0</v>
      </c>
      <c r="G13" s="13" t="s">
        <v>161</v>
      </c>
      <c r="H13" s="14" t="s">
        <v>291</v>
      </c>
      <c r="I13" s="14" t="s">
        <v>420</v>
      </c>
      <c r="J13" s="14">
        <v>103.2</v>
      </c>
      <c r="K13" s="15">
        <f>SUM(J13:J13)</f>
        <v>0</v>
      </c>
      <c r="S13" s="13" t="s">
        <v>494</v>
      </c>
      <c r="T13" s="14" t="s">
        <v>500</v>
      </c>
      <c r="U13" s="14" t="s">
        <v>506</v>
      </c>
      <c r="V13" s="14">
        <v>423.9666666666666</v>
      </c>
      <c r="W13" s="15">
        <f>SUM(V13:V13)</f>
        <v>0</v>
      </c>
    </row>
    <row r="14" spans="1:23">
      <c r="A14" s="13" t="s">
        <v>87</v>
      </c>
      <c r="B14" s="14" t="s">
        <v>213</v>
      </c>
      <c r="C14" s="14" t="s">
        <v>342</v>
      </c>
      <c r="D14" s="14">
        <v>516.3166666666667</v>
      </c>
      <c r="E14" s="15">
        <f>SUM(D14:D14)</f>
        <v>0</v>
      </c>
      <c r="G14" s="13" t="s">
        <v>173</v>
      </c>
      <c r="H14" s="14" t="s">
        <v>303</v>
      </c>
      <c r="I14" s="14" t="s">
        <v>432</v>
      </c>
      <c r="J14" s="14">
        <v>8.050000000000001</v>
      </c>
      <c r="K14" s="15">
        <f>SUM(J14:J14)</f>
        <v>0</v>
      </c>
      <c r="S14" s="13" t="s">
        <v>472</v>
      </c>
      <c r="T14" s="14" t="s">
        <v>480</v>
      </c>
      <c r="U14" s="14" t="s">
        <v>488</v>
      </c>
      <c r="V14" s="14">
        <v>91.09999999999999</v>
      </c>
      <c r="W14" s="15">
        <f>SUM(V14:V14)</f>
        <v>0</v>
      </c>
    </row>
    <row r="15" spans="1:23">
      <c r="A15" s="13" t="s">
        <v>88</v>
      </c>
      <c r="B15" s="14" t="s">
        <v>214</v>
      </c>
      <c r="C15" s="14" t="s">
        <v>343</v>
      </c>
      <c r="D15" s="14">
        <v>145.2</v>
      </c>
      <c r="E15" s="15">
        <f>SUM(D15:D15)</f>
        <v>0</v>
      </c>
      <c r="G15" s="13" t="s">
        <v>175</v>
      </c>
      <c r="H15" s="14" t="s">
        <v>305</v>
      </c>
      <c r="I15" s="14" t="s">
        <v>434</v>
      </c>
      <c r="J15" s="14">
        <v>174.9333333333333</v>
      </c>
      <c r="K15" s="15">
        <f>SUM(J15:J15)</f>
        <v>0</v>
      </c>
      <c r="S15" s="13" t="s">
        <v>473</v>
      </c>
      <c r="T15" s="14" t="s">
        <v>481</v>
      </c>
      <c r="U15" s="14" t="s">
        <v>489</v>
      </c>
      <c r="V15" s="14">
        <v>3.333333333333333</v>
      </c>
      <c r="W15" s="15">
        <f>SUM(V15:V15)</f>
        <v>0</v>
      </c>
    </row>
    <row r="16" spans="1:23">
      <c r="A16" s="13" t="s">
        <v>89</v>
      </c>
      <c r="B16" s="14" t="s">
        <v>215</v>
      </c>
      <c r="C16" s="14" t="s">
        <v>344</v>
      </c>
      <c r="D16" s="14">
        <v>271.0833333333333</v>
      </c>
      <c r="E16" s="15">
        <f>SUM(D16:D16)</f>
        <v>0</v>
      </c>
      <c r="S16" s="13" t="s">
        <v>495</v>
      </c>
      <c r="T16" s="14" t="s">
        <v>501</v>
      </c>
      <c r="U16" s="14" t="s">
        <v>507</v>
      </c>
      <c r="V16" s="14">
        <v>2.883333333333333</v>
      </c>
      <c r="W16" s="15">
        <f>SUM(V16:V16)</f>
        <v>0</v>
      </c>
    </row>
    <row r="17" spans="1:23">
      <c r="A17" s="13" t="s">
        <v>90</v>
      </c>
      <c r="B17" s="14" t="s">
        <v>216</v>
      </c>
      <c r="C17" s="14" t="s">
        <v>345</v>
      </c>
      <c r="D17" s="14">
        <v>103.3833333333333</v>
      </c>
      <c r="E17" s="15">
        <f>SUM(D17:D17)</f>
        <v>0</v>
      </c>
      <c r="S17" s="13" t="s">
        <v>496</v>
      </c>
      <c r="T17" s="14" t="s">
        <v>502</v>
      </c>
      <c r="U17" s="14" t="s">
        <v>508</v>
      </c>
      <c r="V17" s="14">
        <v>2.483333333333333</v>
      </c>
      <c r="W17" s="15">
        <f>SUM(V17:V17)</f>
        <v>0</v>
      </c>
    </row>
    <row r="18" spans="1:23">
      <c r="A18" s="13" t="s">
        <v>91</v>
      </c>
      <c r="B18" s="14" t="s">
        <v>217</v>
      </c>
      <c r="C18" s="14" t="s">
        <v>346</v>
      </c>
      <c r="D18" s="14">
        <v>188.1333333333333</v>
      </c>
      <c r="E18" s="15">
        <f>SUM(D18:D18)</f>
        <v>0</v>
      </c>
    </row>
    <row r="19" spans="1:23">
      <c r="A19" s="13" t="s">
        <v>92</v>
      </c>
      <c r="B19" s="14" t="s">
        <v>218</v>
      </c>
      <c r="C19" s="14" t="s">
        <v>347</v>
      </c>
      <c r="D19" s="14">
        <v>566.6833333333333</v>
      </c>
      <c r="E19" s="15">
        <f>SUM(D19:D19)</f>
        <v>0</v>
      </c>
    </row>
    <row r="20" spans="1:23">
      <c r="A20" s="13" t="s">
        <v>93</v>
      </c>
      <c r="B20" s="14" t="s">
        <v>219</v>
      </c>
      <c r="C20" s="14" t="s">
        <v>348</v>
      </c>
      <c r="D20" s="14">
        <v>613.4166666666666</v>
      </c>
      <c r="E20" s="15">
        <f>SUM(D20:D20)</f>
        <v>0</v>
      </c>
    </row>
    <row r="21" spans="1:23">
      <c r="A21" s="13" t="s">
        <v>94</v>
      </c>
      <c r="B21" s="14" t="s">
        <v>220</v>
      </c>
      <c r="C21" s="14" t="s">
        <v>349</v>
      </c>
      <c r="D21" s="14">
        <v>42.9</v>
      </c>
      <c r="E21" s="15">
        <f>SUM(D21:D21)</f>
        <v>0</v>
      </c>
    </row>
    <row r="22" spans="1:23">
      <c r="A22" s="13" t="s">
        <v>95</v>
      </c>
      <c r="B22" s="14" t="s">
        <v>221</v>
      </c>
      <c r="C22" s="14" t="s">
        <v>350</v>
      </c>
      <c r="D22" s="14">
        <v>68.46666666666667</v>
      </c>
      <c r="E22" s="15">
        <f>SUM(D22:D22)</f>
        <v>0</v>
      </c>
    </row>
    <row r="23" spans="1:23">
      <c r="A23" s="13" t="s">
        <v>96</v>
      </c>
      <c r="B23" s="14" t="s">
        <v>222</v>
      </c>
      <c r="C23" s="14" t="s">
        <v>351</v>
      </c>
      <c r="D23" s="14">
        <v>60.81666666666667</v>
      </c>
      <c r="E23" s="15">
        <f>SUM(D23:D23)</f>
        <v>0</v>
      </c>
    </row>
    <row r="24" spans="1:23">
      <c r="A24" s="13" t="s">
        <v>97</v>
      </c>
      <c r="B24" s="14" t="s">
        <v>223</v>
      </c>
      <c r="C24" s="14" t="s">
        <v>352</v>
      </c>
      <c r="D24" s="14">
        <v>158.2666666666667</v>
      </c>
      <c r="E24" s="15">
        <f>SUM(D24:D24)</f>
        <v>0</v>
      </c>
    </row>
    <row r="25" spans="1:23">
      <c r="A25" s="13" t="s">
        <v>98</v>
      </c>
      <c r="B25" s="14" t="s">
        <v>224</v>
      </c>
      <c r="C25" s="14" t="s">
        <v>353</v>
      </c>
      <c r="D25" s="14">
        <v>505.3833333333333</v>
      </c>
      <c r="E25" s="15">
        <f>SUM(D25:D25)</f>
        <v>0</v>
      </c>
    </row>
    <row r="26" spans="1:23">
      <c r="A26" s="13" t="s">
        <v>99</v>
      </c>
      <c r="B26" s="14" t="s">
        <v>225</v>
      </c>
      <c r="C26" s="14" t="s">
        <v>354</v>
      </c>
      <c r="D26" s="14">
        <v>177.5833333333333</v>
      </c>
      <c r="E26" s="15">
        <f>SUM(D26:D26)</f>
        <v>0</v>
      </c>
    </row>
    <row r="27" spans="1:23">
      <c r="A27" s="13" t="s">
        <v>100</v>
      </c>
      <c r="B27" s="14" t="s">
        <v>226</v>
      </c>
      <c r="C27" s="14" t="s">
        <v>355</v>
      </c>
      <c r="D27" s="14">
        <v>57.3</v>
      </c>
      <c r="E27" s="15">
        <f>SUM(D27:D27)</f>
        <v>0</v>
      </c>
    </row>
    <row r="28" spans="1:23">
      <c r="A28" s="13" t="s">
        <v>101</v>
      </c>
      <c r="B28" s="14" t="s">
        <v>227</v>
      </c>
      <c r="C28" s="14" t="s">
        <v>356</v>
      </c>
      <c r="D28" s="14">
        <v>619.1333333333333</v>
      </c>
      <c r="E28" s="15">
        <f>SUM(D28:D28)</f>
        <v>0</v>
      </c>
    </row>
    <row r="29" spans="1:23">
      <c r="A29" s="13" t="s">
        <v>102</v>
      </c>
      <c r="B29" s="14" t="s">
        <v>228</v>
      </c>
      <c r="C29" s="14" t="s">
        <v>357</v>
      </c>
      <c r="D29" s="14">
        <v>33.35</v>
      </c>
      <c r="E29" s="15">
        <f>SUM(D29:D29)</f>
        <v>0</v>
      </c>
    </row>
    <row r="30" spans="1:23">
      <c r="A30" s="13" t="s">
        <v>103</v>
      </c>
      <c r="B30" s="14" t="s">
        <v>229</v>
      </c>
      <c r="C30" s="14" t="s">
        <v>358</v>
      </c>
      <c r="D30" s="14">
        <v>22.7</v>
      </c>
      <c r="E30" s="15">
        <f>SUM(D30:D30)</f>
        <v>0</v>
      </c>
    </row>
    <row r="31" spans="1:23">
      <c r="A31" s="13" t="s">
        <v>104</v>
      </c>
      <c r="B31" s="14" t="s">
        <v>230</v>
      </c>
      <c r="C31" s="14" t="s">
        <v>359</v>
      </c>
      <c r="D31" s="14">
        <v>9.716666666666667</v>
      </c>
      <c r="E31" s="15">
        <f>SUM(D31:D31)</f>
        <v>0</v>
      </c>
    </row>
    <row r="32" spans="1:23">
      <c r="A32" s="13" t="s">
        <v>104</v>
      </c>
      <c r="B32" s="14" t="s">
        <v>231</v>
      </c>
      <c r="C32" s="14" t="s">
        <v>360</v>
      </c>
      <c r="D32" s="14">
        <v>8.166666666666666</v>
      </c>
      <c r="E32" s="15">
        <f>SUM(D32:D32)</f>
        <v>0</v>
      </c>
    </row>
    <row r="33" spans="1:5">
      <c r="A33" s="13" t="s">
        <v>104</v>
      </c>
      <c r="B33" s="14" t="s">
        <v>232</v>
      </c>
      <c r="C33" s="14" t="s">
        <v>361</v>
      </c>
      <c r="D33" s="14">
        <v>8.4</v>
      </c>
      <c r="E33" s="15">
        <f>SUM(D33:D33)</f>
        <v>0</v>
      </c>
    </row>
    <row r="34" spans="1:5">
      <c r="A34" s="13" t="s">
        <v>104</v>
      </c>
      <c r="B34" s="14" t="s">
        <v>233</v>
      </c>
      <c r="C34" s="14" t="s">
        <v>362</v>
      </c>
      <c r="D34" s="14">
        <v>8.616666666666667</v>
      </c>
      <c r="E34" s="15">
        <f>SUM(D34:D34)</f>
        <v>0</v>
      </c>
    </row>
    <row r="35" spans="1:5">
      <c r="A35" s="13" t="s">
        <v>105</v>
      </c>
      <c r="B35" s="14" t="s">
        <v>234</v>
      </c>
      <c r="C35" s="14" t="s">
        <v>363</v>
      </c>
      <c r="D35" s="14">
        <v>41.13333333333333</v>
      </c>
      <c r="E35" s="15">
        <f>SUM(D35:D35)</f>
        <v>0</v>
      </c>
    </row>
    <row r="36" spans="1:5">
      <c r="A36" s="13" t="s">
        <v>106</v>
      </c>
      <c r="B36" s="14" t="s">
        <v>235</v>
      </c>
      <c r="C36" s="14" t="s">
        <v>364</v>
      </c>
      <c r="D36" s="14">
        <v>63.36666666666667</v>
      </c>
      <c r="E36" s="15">
        <f>SUM(D36:D36)</f>
        <v>0</v>
      </c>
    </row>
    <row r="37" spans="1:5">
      <c r="A37" s="13" t="s">
        <v>107</v>
      </c>
      <c r="B37" s="14" t="s">
        <v>236</v>
      </c>
      <c r="C37" s="14" t="s">
        <v>365</v>
      </c>
      <c r="D37" s="14">
        <v>181.1166666666667</v>
      </c>
      <c r="E37" s="15">
        <f>SUM(D37:D37)</f>
        <v>0</v>
      </c>
    </row>
    <row r="38" spans="1:5">
      <c r="A38" s="13" t="s">
        <v>108</v>
      </c>
      <c r="B38" s="14" t="s">
        <v>237</v>
      </c>
      <c r="C38" s="14" t="s">
        <v>366</v>
      </c>
      <c r="D38" s="14">
        <v>711.65</v>
      </c>
      <c r="E38" s="15">
        <f>SUM(D38:D38)</f>
        <v>0</v>
      </c>
    </row>
    <row r="39" spans="1:5">
      <c r="A39" s="13" t="s">
        <v>109</v>
      </c>
      <c r="B39" s="14" t="s">
        <v>238</v>
      </c>
      <c r="C39" s="14" t="s">
        <v>367</v>
      </c>
      <c r="D39" s="14">
        <v>115.75</v>
      </c>
      <c r="E39" s="15">
        <f>SUM(D39:D39)</f>
        <v>0</v>
      </c>
    </row>
    <row r="40" spans="1:5">
      <c r="A40" s="13" t="s">
        <v>110</v>
      </c>
      <c r="B40" s="14" t="s">
        <v>239</v>
      </c>
      <c r="C40" s="14" t="s">
        <v>368</v>
      </c>
      <c r="D40" s="14">
        <v>240.1333333333333</v>
      </c>
      <c r="E40" s="15">
        <f>SUM(D40:D40)</f>
        <v>0</v>
      </c>
    </row>
    <row r="41" spans="1:5">
      <c r="A41" s="13" t="s">
        <v>111</v>
      </c>
      <c r="B41" s="14" t="s">
        <v>240</v>
      </c>
      <c r="C41" s="14" t="s">
        <v>369</v>
      </c>
      <c r="D41" s="14">
        <v>294.7833333333334</v>
      </c>
      <c r="E41" s="15">
        <f>SUM(D41:D41)</f>
        <v>0</v>
      </c>
    </row>
    <row r="42" spans="1:5">
      <c r="A42" s="13" t="s">
        <v>112</v>
      </c>
      <c r="B42" s="14" t="s">
        <v>241</v>
      </c>
      <c r="C42" s="14" t="s">
        <v>370</v>
      </c>
      <c r="D42" s="14">
        <v>229.9333333333333</v>
      </c>
      <c r="E42" s="15">
        <f>SUM(D42:D42)</f>
        <v>0</v>
      </c>
    </row>
    <row r="43" spans="1:5">
      <c r="A43" s="13" t="s">
        <v>113</v>
      </c>
      <c r="B43" s="14" t="s">
        <v>242</v>
      </c>
      <c r="C43" s="14" t="s">
        <v>371</v>
      </c>
      <c r="D43" s="14">
        <v>202.2</v>
      </c>
      <c r="E43" s="15">
        <f>SUM(D43:D43)</f>
        <v>0</v>
      </c>
    </row>
    <row r="44" spans="1:5">
      <c r="A44" s="13" t="s">
        <v>114</v>
      </c>
      <c r="B44" s="14" t="s">
        <v>243</v>
      </c>
      <c r="C44" s="14" t="s">
        <v>372</v>
      </c>
      <c r="D44" s="14">
        <v>201.4833333333333</v>
      </c>
      <c r="E44" s="15">
        <f>SUM(D44:D44)</f>
        <v>0</v>
      </c>
    </row>
    <row r="45" spans="1:5">
      <c r="A45" s="13" t="s">
        <v>115</v>
      </c>
      <c r="B45" s="14" t="s">
        <v>244</v>
      </c>
      <c r="C45" s="14" t="s">
        <v>373</v>
      </c>
      <c r="D45" s="14">
        <v>86.78333333333333</v>
      </c>
      <c r="E45" s="15">
        <f>SUM(D45:D45)</f>
        <v>0</v>
      </c>
    </row>
    <row r="46" spans="1:5">
      <c r="A46" s="13" t="s">
        <v>116</v>
      </c>
      <c r="B46" s="14" t="s">
        <v>245</v>
      </c>
      <c r="C46" s="14" t="s">
        <v>374</v>
      </c>
      <c r="D46" s="14">
        <v>75.06666666666666</v>
      </c>
      <c r="E46" s="15">
        <f>SUM(D46:D46)</f>
        <v>0</v>
      </c>
    </row>
    <row r="47" spans="1:5">
      <c r="A47" s="13" t="s">
        <v>117</v>
      </c>
      <c r="B47" s="14" t="s">
        <v>246</v>
      </c>
      <c r="C47" s="14" t="s">
        <v>375</v>
      </c>
      <c r="D47" s="14">
        <v>227.7833333333333</v>
      </c>
      <c r="E47" s="15">
        <f>SUM(D47:D47)</f>
        <v>0</v>
      </c>
    </row>
    <row r="48" spans="1:5">
      <c r="A48" s="13" t="s">
        <v>118</v>
      </c>
      <c r="B48" s="14" t="s">
        <v>247</v>
      </c>
      <c r="C48" s="14" t="s">
        <v>376</v>
      </c>
      <c r="D48" s="14">
        <v>647.8666666666667</v>
      </c>
      <c r="E48" s="15">
        <f>SUM(D48:D48)</f>
        <v>0</v>
      </c>
    </row>
    <row r="49" spans="1:5">
      <c r="A49" s="13" t="s">
        <v>119</v>
      </c>
      <c r="B49" s="14" t="s">
        <v>248</v>
      </c>
      <c r="C49" s="14" t="s">
        <v>377</v>
      </c>
      <c r="D49" s="14">
        <v>231.65</v>
      </c>
      <c r="E49" s="15">
        <f>SUM(D49:D49)</f>
        <v>0</v>
      </c>
    </row>
    <row r="50" spans="1:5">
      <c r="A50" s="13" t="s">
        <v>120</v>
      </c>
      <c r="B50" s="14" t="s">
        <v>249</v>
      </c>
      <c r="C50" s="14" t="s">
        <v>378</v>
      </c>
      <c r="D50" s="14">
        <v>191.6333333333333</v>
      </c>
      <c r="E50" s="15">
        <f>SUM(D50:D50)</f>
        <v>0</v>
      </c>
    </row>
    <row r="51" spans="1:5">
      <c r="A51" s="13" t="s">
        <v>121</v>
      </c>
      <c r="B51" s="14" t="s">
        <v>250</v>
      </c>
      <c r="C51" s="14" t="s">
        <v>379</v>
      </c>
      <c r="D51" s="14">
        <v>287.9666666666666</v>
      </c>
      <c r="E51" s="15">
        <f>SUM(D51:D51)</f>
        <v>0</v>
      </c>
    </row>
    <row r="52" spans="1:5">
      <c r="A52" s="13" t="s">
        <v>122</v>
      </c>
      <c r="B52" s="14" t="s">
        <v>251</v>
      </c>
      <c r="C52" s="14" t="s">
        <v>380</v>
      </c>
      <c r="D52" s="14">
        <v>18.1</v>
      </c>
      <c r="E52" s="15">
        <f>SUM(D52:D52)</f>
        <v>0</v>
      </c>
    </row>
    <row r="53" spans="1:5">
      <c r="A53" s="13" t="s">
        <v>123</v>
      </c>
      <c r="B53" s="14" t="s">
        <v>252</v>
      </c>
      <c r="C53" s="14" t="s">
        <v>381</v>
      </c>
      <c r="D53" s="14">
        <v>429.7333333333333</v>
      </c>
      <c r="E53" s="15">
        <f>SUM(D53:D53)</f>
        <v>0</v>
      </c>
    </row>
    <row r="54" spans="1:5">
      <c r="A54" s="13" t="s">
        <v>124</v>
      </c>
      <c r="B54" s="14" t="s">
        <v>253</v>
      </c>
      <c r="C54" s="14" t="s">
        <v>382</v>
      </c>
      <c r="D54" s="14">
        <v>5.6</v>
      </c>
      <c r="E54" s="15">
        <f>SUM(D54:D54)</f>
        <v>0</v>
      </c>
    </row>
    <row r="55" spans="1:5">
      <c r="A55" s="13" t="s">
        <v>125</v>
      </c>
      <c r="B55" s="14" t="s">
        <v>254</v>
      </c>
      <c r="C55" s="14" t="s">
        <v>383</v>
      </c>
      <c r="D55" s="14">
        <v>81.34999999999999</v>
      </c>
      <c r="E55" s="15">
        <f>SUM(D55:D55)</f>
        <v>0</v>
      </c>
    </row>
    <row r="56" spans="1:5">
      <c r="A56" s="13" t="s">
        <v>126</v>
      </c>
      <c r="B56" s="14" t="s">
        <v>255</v>
      </c>
      <c r="C56" s="14" t="s">
        <v>384</v>
      </c>
      <c r="D56" s="14">
        <v>39</v>
      </c>
      <c r="E56" s="15">
        <f>SUM(D56:D56)</f>
        <v>0</v>
      </c>
    </row>
    <row r="57" spans="1:5">
      <c r="A57" s="13" t="s">
        <v>127</v>
      </c>
      <c r="B57" s="14" t="s">
        <v>256</v>
      </c>
      <c r="C57" s="14" t="s">
        <v>385</v>
      </c>
      <c r="D57" s="14">
        <v>412.5333333333334</v>
      </c>
      <c r="E57" s="15">
        <f>SUM(D57:D57)</f>
        <v>0</v>
      </c>
    </row>
    <row r="58" spans="1:5">
      <c r="A58" s="13" t="s">
        <v>128</v>
      </c>
      <c r="B58" s="14" t="s">
        <v>257</v>
      </c>
      <c r="C58" s="14" t="s">
        <v>386</v>
      </c>
      <c r="D58" s="14">
        <v>154.0833333333333</v>
      </c>
      <c r="E58" s="15">
        <f>SUM(D58:D58)</f>
        <v>0</v>
      </c>
    </row>
    <row r="59" spans="1:5">
      <c r="A59" s="13" t="s">
        <v>129</v>
      </c>
      <c r="B59" s="14" t="s">
        <v>258</v>
      </c>
      <c r="C59" s="14" t="s">
        <v>387</v>
      </c>
      <c r="D59" s="14">
        <v>57.98333333333333</v>
      </c>
      <c r="E59" s="15">
        <f>SUM(D59:D59)</f>
        <v>0</v>
      </c>
    </row>
    <row r="60" spans="1:5">
      <c r="A60" s="13" t="s">
        <v>130</v>
      </c>
      <c r="B60" s="14" t="s">
        <v>259</v>
      </c>
      <c r="C60" s="14" t="s">
        <v>388</v>
      </c>
      <c r="D60" s="14">
        <v>164.15</v>
      </c>
      <c r="E60" s="15">
        <f>SUM(D60:D60)</f>
        <v>0</v>
      </c>
    </row>
    <row r="61" spans="1:5">
      <c r="A61" s="13" t="s">
        <v>131</v>
      </c>
      <c r="B61" s="14" t="s">
        <v>260</v>
      </c>
      <c r="C61" s="14" t="s">
        <v>389</v>
      </c>
      <c r="D61" s="14">
        <v>12.86666666666667</v>
      </c>
      <c r="E61" s="15">
        <f>SUM(D61:D61)</f>
        <v>0</v>
      </c>
    </row>
    <row r="62" spans="1:5">
      <c r="A62" s="13" t="s">
        <v>131</v>
      </c>
      <c r="B62" s="14" t="s">
        <v>261</v>
      </c>
      <c r="C62" s="14" t="s">
        <v>390</v>
      </c>
      <c r="D62" s="14">
        <v>44.33333333333334</v>
      </c>
      <c r="E62" s="15">
        <f>SUM(D62:D62)</f>
        <v>0</v>
      </c>
    </row>
    <row r="63" spans="1:5">
      <c r="A63" s="13" t="s">
        <v>132</v>
      </c>
      <c r="B63" s="14" t="s">
        <v>262</v>
      </c>
      <c r="C63" s="14" t="s">
        <v>391</v>
      </c>
      <c r="D63" s="14">
        <v>427.6833333333333</v>
      </c>
      <c r="E63" s="15">
        <f>SUM(D63:D63)</f>
        <v>0</v>
      </c>
    </row>
    <row r="64" spans="1:5">
      <c r="A64" s="13" t="s">
        <v>133</v>
      </c>
      <c r="B64" s="14" t="s">
        <v>263</v>
      </c>
      <c r="C64" s="14" t="s">
        <v>392</v>
      </c>
      <c r="D64" s="14">
        <v>243.7333333333333</v>
      </c>
      <c r="E64" s="15">
        <f>SUM(D64:D64)</f>
        <v>0</v>
      </c>
    </row>
    <row r="65" spans="1:5">
      <c r="A65" s="13" t="s">
        <v>134</v>
      </c>
      <c r="B65" s="14" t="s">
        <v>264</v>
      </c>
      <c r="C65" s="14" t="s">
        <v>393</v>
      </c>
      <c r="D65" s="14">
        <v>75.91666666666667</v>
      </c>
      <c r="E65" s="15">
        <f>SUM(D65:D65)</f>
        <v>0</v>
      </c>
    </row>
    <row r="66" spans="1:5">
      <c r="A66" s="13" t="s">
        <v>135</v>
      </c>
      <c r="B66" s="14" t="s">
        <v>265</v>
      </c>
      <c r="C66" s="14" t="s">
        <v>394</v>
      </c>
      <c r="D66" s="14">
        <v>50.2</v>
      </c>
      <c r="E66" s="15">
        <f>SUM(D66:D66)</f>
        <v>0</v>
      </c>
    </row>
    <row r="67" spans="1:5">
      <c r="A67" s="13" t="s">
        <v>136</v>
      </c>
      <c r="B67" s="14" t="s">
        <v>266</v>
      </c>
      <c r="C67" s="14" t="s">
        <v>395</v>
      </c>
      <c r="D67" s="14">
        <v>87.31666666666666</v>
      </c>
      <c r="E67" s="15">
        <f>SUM(D67:D67)</f>
        <v>0</v>
      </c>
    </row>
    <row r="68" spans="1:5">
      <c r="A68" s="13" t="s">
        <v>137</v>
      </c>
      <c r="B68" s="14" t="s">
        <v>267</v>
      </c>
      <c r="C68" s="14" t="s">
        <v>396</v>
      </c>
      <c r="D68" s="14">
        <v>21.18333333333333</v>
      </c>
      <c r="E68" s="15">
        <f>SUM(D68:D68)</f>
        <v>0</v>
      </c>
    </row>
    <row r="69" spans="1:5">
      <c r="A69" s="13" t="s">
        <v>138</v>
      </c>
      <c r="B69" s="14" t="s">
        <v>268</v>
      </c>
      <c r="C69" s="14" t="s">
        <v>397</v>
      </c>
      <c r="D69" s="14">
        <v>121.6166666666667</v>
      </c>
      <c r="E69" s="15">
        <f>SUM(D69:D69)</f>
        <v>0</v>
      </c>
    </row>
    <row r="70" spans="1:5">
      <c r="A70" s="13" t="s">
        <v>139</v>
      </c>
      <c r="B70" s="14" t="s">
        <v>269</v>
      </c>
      <c r="C70" s="14" t="s">
        <v>398</v>
      </c>
      <c r="D70" s="14">
        <v>7.2</v>
      </c>
      <c r="E70" s="15">
        <f>SUM(D70:D70)</f>
        <v>0</v>
      </c>
    </row>
    <row r="71" spans="1:5">
      <c r="A71" s="13" t="s">
        <v>140</v>
      </c>
      <c r="B71" s="14" t="s">
        <v>270</v>
      </c>
      <c r="C71" s="14" t="s">
        <v>399</v>
      </c>
      <c r="D71" s="14">
        <v>51.01666666666667</v>
      </c>
      <c r="E71" s="15">
        <f>SUM(D71:D71)</f>
        <v>0</v>
      </c>
    </row>
    <row r="72" spans="1:5">
      <c r="A72" s="13" t="s">
        <v>141</v>
      </c>
      <c r="B72" s="14" t="s">
        <v>271</v>
      </c>
      <c r="C72" s="14" t="s">
        <v>400</v>
      </c>
      <c r="D72" s="14">
        <v>224.7</v>
      </c>
      <c r="E72" s="15">
        <f>SUM(D72:D72)</f>
        <v>0</v>
      </c>
    </row>
    <row r="73" spans="1:5">
      <c r="A73" s="13" t="s">
        <v>142</v>
      </c>
      <c r="B73" s="14" t="s">
        <v>272</v>
      </c>
      <c r="C73" s="14" t="s">
        <v>401</v>
      </c>
      <c r="D73" s="14">
        <v>532.55</v>
      </c>
      <c r="E73" s="15">
        <f>SUM(D73:D73)</f>
        <v>0</v>
      </c>
    </row>
    <row r="74" spans="1:5">
      <c r="A74" s="13" t="s">
        <v>143</v>
      </c>
      <c r="B74" s="14" t="s">
        <v>273</v>
      </c>
      <c r="C74" s="14" t="s">
        <v>402</v>
      </c>
      <c r="D74" s="14">
        <v>68.18333333333334</v>
      </c>
      <c r="E74" s="15">
        <f>SUM(D74:D74)</f>
        <v>0</v>
      </c>
    </row>
    <row r="75" spans="1:5">
      <c r="A75" s="13" t="s">
        <v>144</v>
      </c>
      <c r="B75" s="14" t="s">
        <v>274</v>
      </c>
      <c r="C75" s="14" t="s">
        <v>403</v>
      </c>
      <c r="D75" s="14">
        <v>54.98333333333333</v>
      </c>
      <c r="E75" s="15">
        <f>SUM(D75:D75)</f>
        <v>0</v>
      </c>
    </row>
    <row r="76" spans="1:5">
      <c r="A76" s="13" t="s">
        <v>145</v>
      </c>
      <c r="B76" s="14" t="s">
        <v>275</v>
      </c>
      <c r="C76" s="14" t="s">
        <v>404</v>
      </c>
      <c r="D76" s="14">
        <v>62.71666666666667</v>
      </c>
      <c r="E76" s="15">
        <f>SUM(D76:D76)</f>
        <v>0</v>
      </c>
    </row>
    <row r="77" spans="1:5">
      <c r="A77" s="13" t="s">
        <v>146</v>
      </c>
      <c r="B77" s="14" t="s">
        <v>276</v>
      </c>
      <c r="C77" s="14" t="s">
        <v>405</v>
      </c>
      <c r="D77" s="14">
        <v>147.9333333333333</v>
      </c>
      <c r="E77" s="15">
        <f>SUM(D77:D77)</f>
        <v>0</v>
      </c>
    </row>
    <row r="78" spans="1:5">
      <c r="A78" s="13" t="s">
        <v>147</v>
      </c>
      <c r="B78" s="14" t="s">
        <v>277</v>
      </c>
      <c r="C78" s="14" t="s">
        <v>406</v>
      </c>
      <c r="D78" s="14">
        <v>158.7666666666667</v>
      </c>
      <c r="E78" s="15">
        <f>SUM(D78:D78)</f>
        <v>0</v>
      </c>
    </row>
    <row r="79" spans="1:5">
      <c r="A79" s="13" t="s">
        <v>148</v>
      </c>
      <c r="B79" s="14" t="s">
        <v>278</v>
      </c>
      <c r="C79" s="14" t="s">
        <v>407</v>
      </c>
      <c r="D79" s="14">
        <v>209.7</v>
      </c>
      <c r="E79" s="15">
        <f>SUM(D79:D79)</f>
        <v>0</v>
      </c>
    </row>
    <row r="80" spans="1:5">
      <c r="A80" s="13" t="s">
        <v>149</v>
      </c>
      <c r="B80" s="14" t="s">
        <v>279</v>
      </c>
      <c r="C80" s="14" t="s">
        <v>408</v>
      </c>
      <c r="D80" s="14">
        <v>48.83333333333334</v>
      </c>
      <c r="E80" s="15">
        <f>SUM(D80:D80)</f>
        <v>0</v>
      </c>
    </row>
    <row r="81" spans="1:5">
      <c r="A81" s="13" t="s">
        <v>150</v>
      </c>
      <c r="B81" s="14" t="s">
        <v>280</v>
      </c>
      <c r="C81" s="14" t="s">
        <v>409</v>
      </c>
      <c r="D81" s="14">
        <v>67.18333333333334</v>
      </c>
      <c r="E81" s="15">
        <f>SUM(D81:D81)</f>
        <v>0</v>
      </c>
    </row>
    <row r="82" spans="1:5">
      <c r="A82" s="13" t="s">
        <v>151</v>
      </c>
      <c r="B82" s="14" t="s">
        <v>281</v>
      </c>
      <c r="C82" s="14" t="s">
        <v>410</v>
      </c>
      <c r="D82" s="14">
        <v>113.1333333333333</v>
      </c>
      <c r="E82" s="15">
        <f>SUM(D82:D82)</f>
        <v>0</v>
      </c>
    </row>
    <row r="83" spans="1:5">
      <c r="A83" s="13" t="s">
        <v>152</v>
      </c>
      <c r="B83" s="14" t="s">
        <v>282</v>
      </c>
      <c r="C83" s="14" t="s">
        <v>411</v>
      </c>
      <c r="D83" s="14">
        <v>91.81666666666666</v>
      </c>
      <c r="E83" s="15">
        <f>SUM(D83:D83)</f>
        <v>0</v>
      </c>
    </row>
    <row r="84" spans="1:5">
      <c r="A84" s="13" t="s">
        <v>153</v>
      </c>
      <c r="B84" s="14" t="s">
        <v>283</v>
      </c>
      <c r="C84" s="14" t="s">
        <v>412</v>
      </c>
      <c r="D84" s="14">
        <v>226.1166666666667</v>
      </c>
      <c r="E84" s="15">
        <f>SUM(D84:D84)</f>
        <v>0</v>
      </c>
    </row>
    <row r="85" spans="1:5">
      <c r="A85" s="13" t="s">
        <v>154</v>
      </c>
      <c r="B85" s="14" t="s">
        <v>284</v>
      </c>
      <c r="C85" s="14" t="s">
        <v>413</v>
      </c>
      <c r="D85" s="14">
        <v>34.93333333333333</v>
      </c>
      <c r="E85" s="15">
        <f>SUM(D85:D85)</f>
        <v>0</v>
      </c>
    </row>
    <row r="86" spans="1:5">
      <c r="A86" s="13" t="s">
        <v>155</v>
      </c>
      <c r="B86" s="14" t="s">
        <v>285</v>
      </c>
      <c r="C86" s="14" t="s">
        <v>414</v>
      </c>
      <c r="D86" s="14">
        <v>91.90000000000001</v>
      </c>
      <c r="E86" s="15">
        <f>SUM(D86:D86)</f>
        <v>0</v>
      </c>
    </row>
    <row r="87" spans="1:5">
      <c r="A87" s="13" t="s">
        <v>156</v>
      </c>
      <c r="B87" s="14" t="s">
        <v>286</v>
      </c>
      <c r="C87" s="14" t="s">
        <v>415</v>
      </c>
      <c r="D87" s="14">
        <v>126.75</v>
      </c>
      <c r="E87" s="15">
        <f>SUM(D87:D87)</f>
        <v>0</v>
      </c>
    </row>
    <row r="88" spans="1:5">
      <c r="A88" s="13" t="s">
        <v>157</v>
      </c>
      <c r="B88" s="14" t="s">
        <v>287</v>
      </c>
      <c r="C88" s="14" t="s">
        <v>416</v>
      </c>
      <c r="D88" s="14">
        <v>31.56666666666667</v>
      </c>
      <c r="E88" s="15">
        <f>SUM(D88:D88)</f>
        <v>0</v>
      </c>
    </row>
    <row r="89" spans="1:5">
      <c r="A89" s="13" t="s">
        <v>158</v>
      </c>
      <c r="B89" s="14" t="s">
        <v>288</v>
      </c>
      <c r="C89" s="14" t="s">
        <v>417</v>
      </c>
      <c r="D89" s="14">
        <v>58.11666666666667</v>
      </c>
      <c r="E89" s="15">
        <f>SUM(D89:D89)</f>
        <v>0</v>
      </c>
    </row>
    <row r="90" spans="1:5">
      <c r="A90" s="13" t="s">
        <v>159</v>
      </c>
      <c r="B90" s="14" t="s">
        <v>289</v>
      </c>
      <c r="C90" s="14" t="s">
        <v>418</v>
      </c>
      <c r="D90" s="14">
        <v>120.0333333333333</v>
      </c>
      <c r="E90" s="15">
        <f>SUM(D90:D90)</f>
        <v>0</v>
      </c>
    </row>
    <row r="91" spans="1:5">
      <c r="A91" s="13" t="s">
        <v>160</v>
      </c>
      <c r="B91" s="14" t="s">
        <v>290</v>
      </c>
      <c r="C91" s="14" t="s">
        <v>419</v>
      </c>
      <c r="D91" s="14">
        <v>154.7</v>
      </c>
      <c r="E91" s="15">
        <f>SUM(D91:D91)</f>
        <v>0</v>
      </c>
    </row>
    <row r="92" spans="1:5">
      <c r="A92" s="13" t="s">
        <v>161</v>
      </c>
      <c r="B92" s="14" t="s">
        <v>291</v>
      </c>
      <c r="C92" s="14" t="s">
        <v>420</v>
      </c>
      <c r="D92" s="14">
        <v>103.2</v>
      </c>
      <c r="E92" s="15">
        <f>SUM(D92:D92)</f>
        <v>0</v>
      </c>
    </row>
    <row r="93" spans="1:5">
      <c r="A93" s="13" t="s">
        <v>162</v>
      </c>
      <c r="B93" s="14" t="s">
        <v>292</v>
      </c>
      <c r="C93" s="14" t="s">
        <v>421</v>
      </c>
      <c r="D93" s="14">
        <v>41.66666666666666</v>
      </c>
      <c r="E93" s="15">
        <f>SUM(D93:D93)</f>
        <v>0</v>
      </c>
    </row>
    <row r="94" spans="1:5">
      <c r="A94" s="13" t="s">
        <v>163</v>
      </c>
      <c r="B94" s="14" t="s">
        <v>293</v>
      </c>
      <c r="C94" s="14" t="s">
        <v>422</v>
      </c>
      <c r="D94" s="14">
        <v>57.85</v>
      </c>
      <c r="E94" s="15">
        <f>SUM(D94:D94)</f>
        <v>0</v>
      </c>
    </row>
    <row r="95" spans="1:5">
      <c r="A95" s="13" t="s">
        <v>164</v>
      </c>
      <c r="B95" s="14" t="s">
        <v>294</v>
      </c>
      <c r="C95" s="14" t="s">
        <v>423</v>
      </c>
      <c r="D95" s="14">
        <v>332.1833333333333</v>
      </c>
      <c r="E95" s="15">
        <f>SUM(D95:D95)</f>
        <v>0</v>
      </c>
    </row>
    <row r="96" spans="1:5">
      <c r="A96" s="13" t="s">
        <v>165</v>
      </c>
      <c r="B96" s="14" t="s">
        <v>295</v>
      </c>
      <c r="C96" s="14" t="s">
        <v>424</v>
      </c>
      <c r="D96" s="14">
        <v>94.45</v>
      </c>
      <c r="E96" s="15">
        <f>SUM(D96:D96)</f>
        <v>0</v>
      </c>
    </row>
    <row r="97" spans="1:5">
      <c r="A97" s="13" t="s">
        <v>166</v>
      </c>
      <c r="B97" s="14" t="s">
        <v>296</v>
      </c>
      <c r="C97" s="14" t="s">
        <v>425</v>
      </c>
      <c r="D97" s="14">
        <v>30.88333333333333</v>
      </c>
      <c r="E97" s="15">
        <f>SUM(D97:D97)</f>
        <v>0</v>
      </c>
    </row>
    <row r="98" spans="1:5">
      <c r="A98" s="13" t="s">
        <v>167</v>
      </c>
      <c r="B98" s="14" t="s">
        <v>297</v>
      </c>
      <c r="C98" s="14" t="s">
        <v>426</v>
      </c>
      <c r="D98" s="14">
        <v>270.25</v>
      </c>
      <c r="E98" s="15">
        <f>SUM(D98:D98)</f>
        <v>0</v>
      </c>
    </row>
    <row r="99" spans="1:5">
      <c r="A99" s="13" t="s">
        <v>168</v>
      </c>
      <c r="B99" s="14" t="s">
        <v>298</v>
      </c>
      <c r="C99" s="14" t="s">
        <v>427</v>
      </c>
      <c r="D99" s="14">
        <v>51.98333333333333</v>
      </c>
      <c r="E99" s="15">
        <f>SUM(D99:D99)</f>
        <v>0</v>
      </c>
    </row>
    <row r="100" spans="1:5">
      <c r="A100" s="13" t="s">
        <v>169</v>
      </c>
      <c r="B100" s="14" t="s">
        <v>299</v>
      </c>
      <c r="C100" s="14" t="s">
        <v>428</v>
      </c>
      <c r="D100" s="14">
        <v>79.09999999999999</v>
      </c>
      <c r="E100" s="15">
        <f>SUM(D100:D100)</f>
        <v>0</v>
      </c>
    </row>
    <row r="101" spans="1:5">
      <c r="A101" s="13" t="s">
        <v>170</v>
      </c>
      <c r="B101" s="14" t="s">
        <v>300</v>
      </c>
      <c r="C101" s="14" t="s">
        <v>429</v>
      </c>
      <c r="D101" s="14">
        <v>337.9333333333333</v>
      </c>
      <c r="E101" s="15">
        <f>SUM(D101:D101)</f>
        <v>0</v>
      </c>
    </row>
    <row r="102" spans="1:5">
      <c r="A102" s="13" t="s">
        <v>171</v>
      </c>
      <c r="B102" s="14" t="s">
        <v>301</v>
      </c>
      <c r="C102" s="14" t="s">
        <v>430</v>
      </c>
      <c r="D102" s="14">
        <v>72.09999999999999</v>
      </c>
      <c r="E102" s="15">
        <f>SUM(D102:D102)</f>
        <v>0</v>
      </c>
    </row>
    <row r="103" spans="1:5">
      <c r="A103" s="13" t="s">
        <v>172</v>
      </c>
      <c r="B103" s="14" t="s">
        <v>302</v>
      </c>
      <c r="C103" s="14" t="s">
        <v>431</v>
      </c>
      <c r="D103" s="14">
        <v>188.8333333333333</v>
      </c>
      <c r="E103" s="15">
        <f>SUM(D103:D103)</f>
        <v>0</v>
      </c>
    </row>
    <row r="104" spans="1:5">
      <c r="A104" s="13" t="s">
        <v>173</v>
      </c>
      <c r="B104" s="14" t="s">
        <v>303</v>
      </c>
      <c r="C104" s="14" t="s">
        <v>432</v>
      </c>
      <c r="D104" s="14">
        <v>8.050000000000001</v>
      </c>
      <c r="E104" s="15">
        <f>SUM(D104:D104)</f>
        <v>0</v>
      </c>
    </row>
    <row r="105" spans="1:5">
      <c r="A105" s="13" t="s">
        <v>174</v>
      </c>
      <c r="B105" s="14" t="s">
        <v>304</v>
      </c>
      <c r="C105" s="14" t="s">
        <v>433</v>
      </c>
      <c r="D105" s="14">
        <v>322.9166666666667</v>
      </c>
      <c r="E105" s="15">
        <f>SUM(D105:D105)</f>
        <v>0</v>
      </c>
    </row>
    <row r="106" spans="1:5">
      <c r="A106" s="13" t="s">
        <v>175</v>
      </c>
      <c r="B106" s="14" t="s">
        <v>305</v>
      </c>
      <c r="C106" s="14" t="s">
        <v>434</v>
      </c>
      <c r="D106" s="14">
        <v>174.9333333333333</v>
      </c>
      <c r="E106" s="15">
        <f>SUM(D106:D106)</f>
        <v>0</v>
      </c>
    </row>
    <row r="107" spans="1:5">
      <c r="A107" s="13" t="s">
        <v>176</v>
      </c>
      <c r="B107" s="14" t="s">
        <v>306</v>
      </c>
      <c r="C107" s="14" t="s">
        <v>435</v>
      </c>
      <c r="D107" s="14">
        <v>318.5333333333334</v>
      </c>
      <c r="E107" s="15">
        <f>SUM(D107:D107)</f>
        <v>0</v>
      </c>
    </row>
    <row r="108" spans="1:5">
      <c r="A108" s="13" t="s">
        <v>177</v>
      </c>
      <c r="B108" s="14" t="s">
        <v>307</v>
      </c>
      <c r="C108" s="14" t="s">
        <v>436</v>
      </c>
      <c r="D108" s="14">
        <v>57.71666666666667</v>
      </c>
      <c r="E108" s="15">
        <f>SUM(D108:D108)</f>
        <v>0</v>
      </c>
    </row>
    <row r="109" spans="1:5">
      <c r="A109" s="13" t="s">
        <v>178</v>
      </c>
      <c r="B109" s="14" t="s">
        <v>308</v>
      </c>
      <c r="C109" s="14" t="s">
        <v>437</v>
      </c>
      <c r="D109" s="14">
        <v>361.95</v>
      </c>
      <c r="E109" s="15">
        <f>SUM(D109:D109)</f>
        <v>0</v>
      </c>
    </row>
    <row r="110" spans="1:5">
      <c r="A110" s="13" t="s">
        <v>179</v>
      </c>
      <c r="B110" s="14" t="s">
        <v>303</v>
      </c>
      <c r="C110" s="14" t="s">
        <v>438</v>
      </c>
      <c r="D110" s="14">
        <v>173.4166666666667</v>
      </c>
      <c r="E110" s="15">
        <f>SUM(D110:D110)</f>
        <v>0</v>
      </c>
    </row>
    <row r="111" spans="1:5">
      <c r="A111" s="13" t="s">
        <v>180</v>
      </c>
      <c r="B111" s="14" t="s">
        <v>309</v>
      </c>
      <c r="C111" s="14" t="s">
        <v>439</v>
      </c>
      <c r="D111" s="14">
        <v>22.43333333333333</v>
      </c>
      <c r="E111" s="15">
        <f>SUM(D111:D111)</f>
        <v>0</v>
      </c>
    </row>
    <row r="112" spans="1:5">
      <c r="A112" s="13" t="s">
        <v>181</v>
      </c>
      <c r="B112" s="14" t="s">
        <v>310</v>
      </c>
      <c r="C112" s="14" t="s">
        <v>440</v>
      </c>
      <c r="D112" s="14">
        <v>39.98333333333333</v>
      </c>
      <c r="E112" s="15">
        <f>SUM(D112:D112)</f>
        <v>0</v>
      </c>
    </row>
    <row r="113" spans="1:5">
      <c r="A113" s="13" t="s">
        <v>182</v>
      </c>
      <c r="B113" s="14" t="s">
        <v>311</v>
      </c>
      <c r="C113" s="14" t="s">
        <v>441</v>
      </c>
      <c r="D113" s="14">
        <v>684.8833333333333</v>
      </c>
      <c r="E113" s="15">
        <f>SUM(D113:D113)</f>
        <v>0</v>
      </c>
    </row>
    <row r="114" spans="1:5">
      <c r="A114" s="13" t="s">
        <v>183</v>
      </c>
      <c r="B114" s="14" t="s">
        <v>312</v>
      </c>
      <c r="C114" s="14" t="s">
        <v>442</v>
      </c>
      <c r="D114" s="14">
        <v>733.4833333333333</v>
      </c>
      <c r="E114" s="15">
        <f>SUM(D114:D114)</f>
        <v>0</v>
      </c>
    </row>
    <row r="115" spans="1:5">
      <c r="A115" s="13" t="s">
        <v>184</v>
      </c>
      <c r="B115" s="14" t="s">
        <v>313</v>
      </c>
      <c r="C115" s="14" t="s">
        <v>443</v>
      </c>
      <c r="D115" s="14">
        <v>481.8</v>
      </c>
      <c r="E115" s="15">
        <f>SUM(D115:D115)</f>
        <v>0</v>
      </c>
    </row>
    <row r="116" spans="1:5">
      <c r="A116" s="13" t="s">
        <v>185</v>
      </c>
      <c r="B116" s="14" t="s">
        <v>314</v>
      </c>
      <c r="C116" s="14" t="s">
        <v>444</v>
      </c>
      <c r="D116" s="14">
        <v>510.35</v>
      </c>
      <c r="E116" s="15">
        <f>SUM(D116:D116)</f>
        <v>0</v>
      </c>
    </row>
    <row r="117" spans="1:5">
      <c r="A117" s="13" t="s">
        <v>186</v>
      </c>
      <c r="B117" s="14" t="s">
        <v>315</v>
      </c>
      <c r="C117" s="14" t="s">
        <v>445</v>
      </c>
      <c r="D117" s="14">
        <v>668.3666666666667</v>
      </c>
      <c r="E117" s="15">
        <f>SUM(D117:D117)</f>
        <v>0</v>
      </c>
    </row>
    <row r="118" spans="1:5">
      <c r="A118" s="13" t="s">
        <v>187</v>
      </c>
      <c r="B118" s="14" t="s">
        <v>316</v>
      </c>
      <c r="C118" s="14" t="s">
        <v>446</v>
      </c>
      <c r="D118" s="14">
        <v>384.7</v>
      </c>
      <c r="E118" s="15">
        <f>SUM(D118:D118)</f>
        <v>0</v>
      </c>
    </row>
    <row r="119" spans="1:5">
      <c r="A119" s="13" t="s">
        <v>188</v>
      </c>
      <c r="B119" s="14" t="s">
        <v>317</v>
      </c>
      <c r="C119" s="14" t="s">
        <v>447</v>
      </c>
      <c r="D119" s="14">
        <v>357.8833333333333</v>
      </c>
      <c r="E119" s="15">
        <f>SUM(D119:D119)</f>
        <v>0</v>
      </c>
    </row>
    <row r="120" spans="1:5">
      <c r="A120" s="13" t="s">
        <v>189</v>
      </c>
      <c r="B120" s="14" t="s">
        <v>318</v>
      </c>
      <c r="C120" s="14" t="s">
        <v>448</v>
      </c>
      <c r="D120" s="14">
        <v>71.53333333333333</v>
      </c>
      <c r="E120" s="15">
        <f>SUM(D120:D120)</f>
        <v>0</v>
      </c>
    </row>
    <row r="121" spans="1:5">
      <c r="A121" s="13" t="s">
        <v>190</v>
      </c>
      <c r="B121" s="14" t="s">
        <v>319</v>
      </c>
      <c r="C121" s="14" t="s">
        <v>449</v>
      </c>
      <c r="D121" s="14">
        <v>333.2166666666666</v>
      </c>
      <c r="E121" s="15">
        <f>SUM(D121:D121)</f>
        <v>0</v>
      </c>
    </row>
    <row r="122" spans="1:5">
      <c r="A122" s="13" t="s">
        <v>191</v>
      </c>
      <c r="B122" s="14" t="s">
        <v>320</v>
      </c>
      <c r="C122" s="14" t="s">
        <v>450</v>
      </c>
      <c r="D122" s="14">
        <v>282.5166666666667</v>
      </c>
      <c r="E122" s="15">
        <f>SUM(D122:D122)</f>
        <v>0</v>
      </c>
    </row>
    <row r="123" spans="1:5">
      <c r="A123" s="13" t="s">
        <v>192</v>
      </c>
      <c r="B123" s="14" t="s">
        <v>321</v>
      </c>
      <c r="C123" s="14" t="s">
        <v>451</v>
      </c>
      <c r="D123" s="14">
        <v>306.1666666666667</v>
      </c>
      <c r="E123" s="15">
        <f>SUM(D123:D123)</f>
        <v>0</v>
      </c>
    </row>
    <row r="124" spans="1:5">
      <c r="A124" s="13" t="s">
        <v>193</v>
      </c>
      <c r="B124" s="14" t="s">
        <v>322</v>
      </c>
      <c r="C124" s="14" t="s">
        <v>452</v>
      </c>
      <c r="D124" s="14">
        <v>341.3</v>
      </c>
      <c r="E124" s="15">
        <f>SUM(D124:D124)</f>
        <v>0</v>
      </c>
    </row>
    <row r="125" spans="1:5">
      <c r="A125" s="13" t="s">
        <v>194</v>
      </c>
      <c r="B125" s="14" t="s">
        <v>323</v>
      </c>
      <c r="C125" s="14" t="s">
        <v>453</v>
      </c>
      <c r="D125" s="14">
        <v>174.9833333333333</v>
      </c>
      <c r="E125" s="15">
        <f>SUM(D125:D125)</f>
        <v>0</v>
      </c>
    </row>
    <row r="126" spans="1:5">
      <c r="A126" s="13" t="s">
        <v>195</v>
      </c>
      <c r="B126" s="14" t="s">
        <v>324</v>
      </c>
      <c r="C126" s="14" t="s">
        <v>454</v>
      </c>
      <c r="D126" s="14">
        <v>193.5333333333333</v>
      </c>
      <c r="E126" s="15">
        <f>SUM(D126:D126)</f>
        <v>0</v>
      </c>
    </row>
    <row r="127" spans="1:5">
      <c r="A127" s="13" t="s">
        <v>196</v>
      </c>
      <c r="B127" s="14" t="s">
        <v>325</v>
      </c>
      <c r="C127" s="14" t="s">
        <v>455</v>
      </c>
      <c r="D127" s="14">
        <v>213.05</v>
      </c>
      <c r="E127" s="15">
        <f>SUM(D127:D127)</f>
        <v>0</v>
      </c>
    </row>
    <row r="128" spans="1:5">
      <c r="A128" s="13" t="s">
        <v>197</v>
      </c>
      <c r="B128" s="14" t="s">
        <v>326</v>
      </c>
      <c r="C128" s="14" t="s">
        <v>456</v>
      </c>
      <c r="D128" s="14">
        <v>198.3333333333333</v>
      </c>
      <c r="E128" s="15">
        <f>SUM(D128:D128)</f>
        <v>0</v>
      </c>
    </row>
    <row r="129" spans="1:5">
      <c r="A129" s="13" t="s">
        <v>198</v>
      </c>
      <c r="B129" s="14" t="s">
        <v>327</v>
      </c>
      <c r="C129" s="14" t="s">
        <v>457</v>
      </c>
      <c r="D129" s="14">
        <v>189.7666666666667</v>
      </c>
      <c r="E129" s="15">
        <f>SUM(D129:D129)</f>
        <v>0</v>
      </c>
    </row>
    <row r="130" spans="1:5">
      <c r="A130" s="13" t="s">
        <v>199</v>
      </c>
      <c r="B130" s="14" t="s">
        <v>328</v>
      </c>
      <c r="C130" s="14" t="s">
        <v>458</v>
      </c>
      <c r="D130" s="14">
        <v>444.4</v>
      </c>
      <c r="E130" s="15">
        <f>SUM(D130:D130)</f>
        <v>0</v>
      </c>
    </row>
    <row r="131" spans="1:5">
      <c r="A131" s="13" t="s">
        <v>200</v>
      </c>
      <c r="B131" s="14" t="s">
        <v>329</v>
      </c>
      <c r="C131" s="14" t="s">
        <v>459</v>
      </c>
      <c r="D131" s="14">
        <v>615.9333333333333</v>
      </c>
      <c r="E131" s="15">
        <f>SUM(D131:D131)</f>
        <v>0</v>
      </c>
    </row>
    <row r="132" spans="1:5">
      <c r="A132" s="13" t="s">
        <v>201</v>
      </c>
      <c r="B132" s="14" t="s">
        <v>330</v>
      </c>
      <c r="C132" s="14" t="s">
        <v>460</v>
      </c>
      <c r="D132" s="14">
        <v>351.6166666666667</v>
      </c>
      <c r="E132" s="15">
        <f>SUM(D132:D132)</f>
        <v>0</v>
      </c>
    </row>
    <row r="133" spans="1:5">
      <c r="A133" s="13" t="s">
        <v>202</v>
      </c>
      <c r="B133" s="14" t="s">
        <v>331</v>
      </c>
      <c r="C133" s="14" t="s">
        <v>461</v>
      </c>
      <c r="D133" s="14">
        <v>78.86666666666666</v>
      </c>
      <c r="E133" s="15">
        <f>SUM(D133:D133)</f>
        <v>0</v>
      </c>
    </row>
  </sheetData>
  <mergeCells count="16">
    <mergeCell ref="A1:E1"/>
    <mergeCell ref="A2:A3"/>
    <mergeCell ref="E2:E3"/>
    <mergeCell ref="B2:D2"/>
    <mergeCell ref="G1:K1"/>
    <mergeCell ref="G2:G3"/>
    <mergeCell ref="K2:K3"/>
    <mergeCell ref="H2:J2"/>
    <mergeCell ref="M1:Q1"/>
    <mergeCell ref="M2:M3"/>
    <mergeCell ref="Q2:Q3"/>
    <mergeCell ref="N2:P2"/>
    <mergeCell ref="S1:W1"/>
    <mergeCell ref="S2:S3"/>
    <mergeCell ref="W2:W3"/>
    <mergeCell ref="T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Počty vozidel</vt:lpstr>
      <vt:lpstr>Počty vozidel 19.09.23, 00.00</vt:lpstr>
      <vt:lpstr>Počty vozidel 19.09.23, 04.50</vt:lpstr>
      <vt:lpstr>Počty vozidel 19.09.23@ 00.00</vt:lpstr>
      <vt:lpstr>Počty průjezdů</vt:lpstr>
      <vt:lpstr>Počty průjezdů 19.09.23, 00.00</vt:lpstr>
      <vt:lpstr>Počty průjezdů 19.09.23, 04.50</vt:lpstr>
      <vt:lpstr>Počty průjezdů 19.09.23@ 00.00</vt:lpstr>
      <vt:lpstr>Časové údaje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2024-03-17T18:14:23Z</dcterms:created>
  <dcterms:modified xsi:type="dcterms:W3CDTF">2024-03-17T18:14:23Z</dcterms:modified>
</cp:coreProperties>
</file>