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Desktop\auta\test\"/>
    </mc:Choice>
  </mc:AlternateContent>
  <xr:revisionPtr revIDLastSave="0" documentId="13_ncr:1_{AE27091B-5900-4A4A-B490-720A89B4A5A5}" xr6:coauthVersionLast="46" xr6:coauthVersionMax="46" xr10:uidLastSave="{00000000-0000-0000-0000-000000000000}"/>
  <bookViews>
    <workbookView xWindow="840" yWindow="-120" windowWidth="37680" windowHeight="21840" xr2:uid="{00000000-000D-0000-FFFF-FFFF00000000}"/>
  </bookViews>
  <sheets>
    <sheet name="Počty průjezd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/>
  <c r="O21" i="1" s="1"/>
  <c r="N18" i="1"/>
  <c r="N21" i="1" s="1"/>
  <c r="M18" i="1"/>
  <c r="M21" i="1" s="1"/>
  <c r="L18" i="1"/>
  <c r="L21" i="1" s="1"/>
  <c r="K18" i="1"/>
  <c r="K21" i="1" s="1"/>
  <c r="J18" i="1"/>
  <c r="J21" i="1" s="1"/>
  <c r="I18" i="1"/>
  <c r="I21" i="1" s="1"/>
  <c r="H18" i="1"/>
  <c r="H21" i="1" s="1"/>
  <c r="G18" i="1"/>
  <c r="G21" i="1" s="1"/>
  <c r="F18" i="1"/>
  <c r="F21" i="1" s="1"/>
  <c r="E18" i="1"/>
  <c r="E21" i="1" s="1"/>
  <c r="D18" i="1"/>
  <c r="D21" i="1" s="1"/>
  <c r="C18" i="1"/>
  <c r="C21" i="1" s="1"/>
  <c r="B18" i="1"/>
  <c r="B21" i="1" s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18" i="1" s="1"/>
  <c r="P3" i="1"/>
  <c r="Q9" i="1" l="1"/>
  <c r="Q8" i="1"/>
  <c r="Q16" i="1"/>
  <c r="Q10" i="1"/>
  <c r="Q15" i="1"/>
  <c r="Q11" i="1"/>
  <c r="Q7" i="1"/>
  <c r="Q3" i="1"/>
  <c r="Q18" i="1" s="1"/>
  <c r="Q5" i="1"/>
  <c r="Q13" i="1"/>
  <c r="Q12" i="1"/>
  <c r="Q6" i="1"/>
  <c r="Q14" i="1"/>
  <c r="Q4" i="1"/>
</calcChain>
</file>

<file path=xl/sharedStrings.xml><?xml version="1.0" encoding="utf-8"?>
<sst xmlns="http://schemas.openxmlformats.org/spreadsheetml/2006/main" count="30" uniqueCount="29">
  <si>
    <t>Počet průjezdů</t>
  </si>
  <si>
    <t>Sčít. stanoviště 1</t>
  </si>
  <si>
    <t>Sčít. stanoviště 2</t>
  </si>
  <si>
    <t>Sčít. stanoviště 3</t>
  </si>
  <si>
    <t>Sčít. stanoviště 4</t>
  </si>
  <si>
    <t>Sčít. stanoviště 5</t>
  </si>
  <si>
    <t>Sčít. stanoviště 6</t>
  </si>
  <si>
    <t>Sčít. stanoviště 7</t>
  </si>
  <si>
    <t>s totožnou SPZ</t>
  </si>
  <si>
    <t>Do města (1)</t>
  </si>
  <si>
    <t>Z města (2)</t>
  </si>
  <si>
    <t>Do města (3)</t>
  </si>
  <si>
    <t>Z města (4)</t>
  </si>
  <si>
    <t>Do města (5)</t>
  </si>
  <si>
    <t>Z města (6)</t>
  </si>
  <si>
    <t>Do města (7)</t>
  </si>
  <si>
    <t>Z města (8)</t>
  </si>
  <si>
    <t>Do města (9)</t>
  </si>
  <si>
    <t>Z města (10)</t>
  </si>
  <si>
    <t>Do města (11)</t>
  </si>
  <si>
    <t>Z města (12)</t>
  </si>
  <si>
    <t>Do města (13)</t>
  </si>
  <si>
    <t>Z města (14)</t>
  </si>
  <si>
    <t>Celkem [počet]</t>
  </si>
  <si>
    <t>Poměr</t>
  </si>
  <si>
    <t xml:space="preserve">Celkový počet unikátních SPZ </t>
  </si>
  <si>
    <t>unknown</t>
  </si>
  <si>
    <t>Cílový součet [počet]</t>
  </si>
  <si>
    <t>Validace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</si>
</sst>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FF0000"/>
      </font>
      <fill>
        <patternFill>
          <bgColor rgb="FFFFF2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D8E4B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R17" sqref="R17"/>
    </sheetView>
  </sheetViews>
  <sheetFormatPr defaultRowHeight="15" x14ac:dyDescent="0.25"/>
  <cols>
    <col min="1" max="1" width="16.7109375" customWidth="1"/>
    <col min="2" max="19" width="13.7109375" customWidth="1"/>
  </cols>
  <sheetData>
    <row r="1" spans="1:18" ht="15.75" x14ac:dyDescent="0.25">
      <c r="A1" s="1" t="s">
        <v>0</v>
      </c>
      <c r="B1" s="5" t="s">
        <v>1</v>
      </c>
      <c r="C1" s="5"/>
      <c r="D1" s="5" t="s">
        <v>2</v>
      </c>
      <c r="E1" s="5"/>
      <c r="F1" s="5" t="s">
        <v>3</v>
      </c>
      <c r="G1" s="5"/>
      <c r="H1" s="5" t="s">
        <v>4</v>
      </c>
      <c r="I1" s="5"/>
      <c r="J1" s="5" t="s">
        <v>5</v>
      </c>
      <c r="K1" s="5"/>
      <c r="L1" s="5" t="s">
        <v>6</v>
      </c>
      <c r="M1" s="5"/>
      <c r="N1" s="5" t="s">
        <v>7</v>
      </c>
      <c r="O1" s="5"/>
      <c r="P1" s="6" t="s">
        <v>23</v>
      </c>
      <c r="Q1" s="6" t="s">
        <v>24</v>
      </c>
      <c r="R1" s="6" t="s">
        <v>25</v>
      </c>
    </row>
    <row r="2" spans="1:1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6"/>
      <c r="Q2" s="6"/>
      <c r="R2" s="6"/>
    </row>
    <row r="3" spans="1:18" x14ac:dyDescent="0.25">
      <c r="A3" s="2">
        <v>1</v>
      </c>
      <c r="B3">
        <v>2340</v>
      </c>
      <c r="C3">
        <v>2765</v>
      </c>
      <c r="D3">
        <v>6536</v>
      </c>
      <c r="E3">
        <v>6271</v>
      </c>
      <c r="F3">
        <v>3343</v>
      </c>
      <c r="G3">
        <v>3229</v>
      </c>
      <c r="H3">
        <v>2856</v>
      </c>
      <c r="I3">
        <v>2996</v>
      </c>
      <c r="J3">
        <v>7196</v>
      </c>
      <c r="K3">
        <v>6499</v>
      </c>
      <c r="L3">
        <v>3674</v>
      </c>
      <c r="M3">
        <v>4794</v>
      </c>
      <c r="N3">
        <v>4347</v>
      </c>
      <c r="O3">
        <v>3778</v>
      </c>
      <c r="P3" s="2">
        <f t="shared" ref="P3:P15" si="0">SUM(B3:O3) * A3</f>
        <v>60624</v>
      </c>
      <c r="Q3" s="3">
        <f t="shared" ref="Q3:Q16" si="1">P3/$P$18</f>
        <v>0.82520928333219901</v>
      </c>
      <c r="R3" s="4">
        <v>32761</v>
      </c>
    </row>
    <row r="4" spans="1:18" x14ac:dyDescent="0.25">
      <c r="A4" s="2">
        <v>2</v>
      </c>
      <c r="B4">
        <v>39</v>
      </c>
      <c r="C4">
        <v>26</v>
      </c>
      <c r="D4">
        <v>410</v>
      </c>
      <c r="E4">
        <v>369</v>
      </c>
      <c r="F4">
        <v>341</v>
      </c>
      <c r="G4">
        <v>310</v>
      </c>
      <c r="H4">
        <v>205</v>
      </c>
      <c r="I4">
        <v>231</v>
      </c>
      <c r="J4">
        <v>526</v>
      </c>
      <c r="K4">
        <v>485</v>
      </c>
      <c r="L4">
        <v>174</v>
      </c>
      <c r="M4">
        <v>302</v>
      </c>
      <c r="N4">
        <v>355</v>
      </c>
      <c r="O4">
        <v>283</v>
      </c>
      <c r="P4" s="2">
        <f t="shared" si="0"/>
        <v>8112</v>
      </c>
      <c r="Q4" s="3">
        <f t="shared" si="1"/>
        <v>0.11041992785680256</v>
      </c>
    </row>
    <row r="5" spans="1:18" x14ac:dyDescent="0.25">
      <c r="A5" s="2">
        <v>3</v>
      </c>
      <c r="B5">
        <v>0</v>
      </c>
      <c r="C5">
        <v>1</v>
      </c>
      <c r="D5">
        <v>40</v>
      </c>
      <c r="E5">
        <v>31</v>
      </c>
      <c r="F5">
        <v>50</v>
      </c>
      <c r="G5">
        <v>42</v>
      </c>
      <c r="H5">
        <v>22</v>
      </c>
      <c r="I5">
        <v>36</v>
      </c>
      <c r="J5">
        <v>70</v>
      </c>
      <c r="K5">
        <v>65</v>
      </c>
      <c r="L5">
        <v>26</v>
      </c>
      <c r="M5">
        <v>27</v>
      </c>
      <c r="N5">
        <v>42</v>
      </c>
      <c r="O5">
        <v>30</v>
      </c>
      <c r="P5" s="2">
        <f t="shared" si="0"/>
        <v>1446</v>
      </c>
      <c r="Q5" s="3">
        <f t="shared" si="1"/>
        <v>1.9682842169740693E-2</v>
      </c>
    </row>
    <row r="6" spans="1:18" x14ac:dyDescent="0.25">
      <c r="A6" s="2">
        <v>4</v>
      </c>
      <c r="B6">
        <v>0</v>
      </c>
      <c r="C6">
        <v>0</v>
      </c>
      <c r="D6">
        <v>18</v>
      </c>
      <c r="E6">
        <v>16</v>
      </c>
      <c r="F6">
        <v>12</v>
      </c>
      <c r="G6">
        <v>6</v>
      </c>
      <c r="H6">
        <v>5</v>
      </c>
      <c r="I6">
        <v>8</v>
      </c>
      <c r="J6">
        <v>18</v>
      </c>
      <c r="K6">
        <v>14</v>
      </c>
      <c r="L6">
        <v>2</v>
      </c>
      <c r="M6">
        <v>2</v>
      </c>
      <c r="N6">
        <v>12</v>
      </c>
      <c r="O6">
        <v>10</v>
      </c>
      <c r="P6" s="2">
        <f t="shared" si="0"/>
        <v>492</v>
      </c>
      <c r="Q6" s="3">
        <f t="shared" si="1"/>
        <v>6.6970666303682027E-3</v>
      </c>
    </row>
    <row r="7" spans="1:18" x14ac:dyDescent="0.25">
      <c r="A7" s="2">
        <v>5</v>
      </c>
      <c r="B7">
        <v>0</v>
      </c>
      <c r="C7">
        <v>0</v>
      </c>
      <c r="D7">
        <v>4</v>
      </c>
      <c r="E7">
        <v>1</v>
      </c>
      <c r="F7">
        <v>1</v>
      </c>
      <c r="G7">
        <v>5</v>
      </c>
      <c r="H7">
        <v>1</v>
      </c>
      <c r="I7">
        <v>1</v>
      </c>
      <c r="J7">
        <v>4</v>
      </c>
      <c r="K7">
        <v>7</v>
      </c>
      <c r="L7">
        <v>0</v>
      </c>
      <c r="M7">
        <v>0</v>
      </c>
      <c r="N7">
        <v>4</v>
      </c>
      <c r="O7">
        <v>3</v>
      </c>
      <c r="P7" s="2">
        <f t="shared" si="0"/>
        <v>155</v>
      </c>
      <c r="Q7" s="3">
        <f t="shared" si="1"/>
        <v>2.1098482270468931E-3</v>
      </c>
    </row>
    <row r="8" spans="1:18" x14ac:dyDescent="0.25">
      <c r="A8" s="2">
        <v>6</v>
      </c>
      <c r="B8">
        <v>0</v>
      </c>
      <c r="C8">
        <v>0</v>
      </c>
      <c r="D8">
        <v>1</v>
      </c>
      <c r="E8">
        <v>0</v>
      </c>
      <c r="F8">
        <v>3</v>
      </c>
      <c r="G8">
        <v>2</v>
      </c>
      <c r="H8">
        <v>1</v>
      </c>
      <c r="I8">
        <v>3</v>
      </c>
      <c r="J8">
        <v>3</v>
      </c>
      <c r="K8">
        <v>1</v>
      </c>
      <c r="L8">
        <v>0</v>
      </c>
      <c r="M8">
        <v>0</v>
      </c>
      <c r="N8">
        <v>0</v>
      </c>
      <c r="O8">
        <v>0</v>
      </c>
      <c r="P8" s="2">
        <f t="shared" si="0"/>
        <v>84</v>
      </c>
      <c r="Q8" s="3">
        <f t="shared" si="1"/>
        <v>1.1434016198189614E-3</v>
      </c>
    </row>
    <row r="9" spans="1:18" x14ac:dyDescent="0.25">
      <c r="A9" s="2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 s="2">
        <f t="shared" si="0"/>
        <v>42</v>
      </c>
      <c r="Q9" s="3">
        <f t="shared" si="1"/>
        <v>5.717008099094807E-4</v>
      </c>
    </row>
    <row r="10" spans="1:18" x14ac:dyDescent="0.25">
      <c r="A10" s="2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0</v>
      </c>
      <c r="N10">
        <v>0</v>
      </c>
      <c r="O10">
        <v>1</v>
      </c>
      <c r="P10" s="2">
        <f t="shared" si="0"/>
        <v>64</v>
      </c>
      <c r="Q10" s="3">
        <f t="shared" si="1"/>
        <v>8.7116313890968486E-4</v>
      </c>
    </row>
    <row r="11" spans="1:18" x14ac:dyDescent="0.25">
      <c r="A11" s="2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s="2">
        <f t="shared" si="0"/>
        <v>18</v>
      </c>
      <c r="Q11" s="3">
        <f t="shared" si="1"/>
        <v>2.4501463281834888E-4</v>
      </c>
    </row>
    <row r="12" spans="1:18" x14ac:dyDescent="0.25">
      <c r="A12" s="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 s="2">
        <f t="shared" si="0"/>
        <v>20</v>
      </c>
      <c r="Q12" s="3">
        <f t="shared" si="1"/>
        <v>2.7223848090927654E-4</v>
      </c>
    </row>
    <row r="13" spans="1:18" x14ac:dyDescent="0.25">
      <c r="A13" s="2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2">
        <f t="shared" si="0"/>
        <v>12</v>
      </c>
      <c r="Q13" s="3">
        <f t="shared" si="1"/>
        <v>1.6334308854556591E-4</v>
      </c>
    </row>
    <row r="14" spans="1:18" x14ac:dyDescent="0.25">
      <c r="A14" s="2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2">
        <f t="shared" si="0"/>
        <v>13</v>
      </c>
      <c r="Q14" s="3">
        <f t="shared" si="1"/>
        <v>1.7695501259102974E-4</v>
      </c>
    </row>
    <row r="15" spans="1:18" x14ac:dyDescent="0.25">
      <c r="A15" s="2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2">
        <f t="shared" si="0"/>
        <v>32</v>
      </c>
      <c r="Q15" s="3">
        <f t="shared" si="1"/>
        <v>4.3558156945484243E-4</v>
      </c>
    </row>
    <row r="16" spans="1:18" x14ac:dyDescent="0.25">
      <c r="A16" s="2" t="s">
        <v>26</v>
      </c>
      <c r="B16">
        <v>250</v>
      </c>
      <c r="C16">
        <v>48</v>
      </c>
      <c r="D16">
        <v>567</v>
      </c>
      <c r="E16">
        <v>211</v>
      </c>
      <c r="F16">
        <v>20</v>
      </c>
      <c r="G16">
        <v>109</v>
      </c>
      <c r="H16">
        <v>77</v>
      </c>
      <c r="I16">
        <v>36</v>
      </c>
      <c r="J16">
        <v>230</v>
      </c>
      <c r="K16">
        <v>137</v>
      </c>
      <c r="L16">
        <v>56</v>
      </c>
      <c r="M16">
        <v>303</v>
      </c>
      <c r="N16">
        <v>87</v>
      </c>
      <c r="O16">
        <v>220</v>
      </c>
      <c r="P16" s="2">
        <f>SUM(B16:O16) * 1</f>
        <v>2351</v>
      </c>
      <c r="Q16" s="3">
        <f t="shared" si="1"/>
        <v>3.2001633430885454E-2</v>
      </c>
    </row>
    <row r="18" spans="1:17" x14ac:dyDescent="0.25">
      <c r="A18" s="2" t="s">
        <v>23</v>
      </c>
      <c r="B18" s="2">
        <f>SUMPRODUCT(B3:B15,A3:A15) + B16</f>
        <v>2668</v>
      </c>
      <c r="C18" s="2">
        <f>SUMPRODUCT(C3:C15,A3:A15) + C16</f>
        <v>2868</v>
      </c>
      <c r="D18" s="2">
        <f>SUMPRODUCT(D3:D15,A3:A15) + D16</f>
        <v>8149</v>
      </c>
      <c r="E18" s="2">
        <f>SUMPRODUCT(E3:E15,A3:A15) + E16</f>
        <v>7390</v>
      </c>
      <c r="F18" s="2">
        <f>SUMPRODUCT(F3:F15,A3:A15) + F16</f>
        <v>4311</v>
      </c>
      <c r="G18" s="2">
        <f>SUMPRODUCT(G3:G15,A3:A15) + G16</f>
        <v>4173</v>
      </c>
      <c r="H18" s="2">
        <f>SUMPRODUCT(H3:H15,A3:A15) + H16</f>
        <v>3463</v>
      </c>
      <c r="I18" s="2">
        <f>SUMPRODUCT(I3:I15,A3:A15) + I16</f>
        <v>3680</v>
      </c>
      <c r="J18" s="2">
        <f>SUMPRODUCT(J3:J15,A3:A15) + J16</f>
        <v>8815</v>
      </c>
      <c r="K18" s="2">
        <f>SUMPRODUCT(K3:K15,A3:A15) + K16</f>
        <v>7922</v>
      </c>
      <c r="L18" s="2">
        <f>SUMPRODUCT(L3:L15,A3:A15) + L16</f>
        <v>4164</v>
      </c>
      <c r="M18" s="2">
        <f>SUMPRODUCT(M3:M15,A3:A15) + M16</f>
        <v>5790</v>
      </c>
      <c r="N18" s="2">
        <f>SUMPRODUCT(N3:N15,A3:A15) + N16</f>
        <v>5355</v>
      </c>
      <c r="O18" s="2">
        <f>SUMPRODUCT(O3:O15,A3:A15) + O16</f>
        <v>4717</v>
      </c>
      <c r="P18" s="2">
        <f>SUM(P3:P16)</f>
        <v>73465</v>
      </c>
      <c r="Q18" s="3">
        <f>SUM(Q3:Q16)</f>
        <v>1</v>
      </c>
    </row>
    <row r="20" spans="1:17" ht="30" x14ac:dyDescent="0.25">
      <c r="A20" s="2" t="s">
        <v>27</v>
      </c>
      <c r="B20">
        <v>2668</v>
      </c>
      <c r="C20">
        <v>2868</v>
      </c>
      <c r="D20">
        <v>8149</v>
      </c>
      <c r="E20">
        <v>7390</v>
      </c>
      <c r="F20">
        <v>4311</v>
      </c>
      <c r="G20">
        <v>4173</v>
      </c>
      <c r="H20">
        <v>3463</v>
      </c>
      <c r="I20">
        <v>3680</v>
      </c>
      <c r="J20">
        <v>8815</v>
      </c>
      <c r="K20">
        <v>7922</v>
      </c>
      <c r="L20">
        <v>4164</v>
      </c>
      <c r="M20">
        <v>5790</v>
      </c>
      <c r="N20">
        <v>5355</v>
      </c>
      <c r="O20">
        <v>4717</v>
      </c>
    </row>
    <row r="21" spans="1:17" x14ac:dyDescent="0.25">
      <c r="A21" s="2" t="s">
        <v>28</v>
      </c>
      <c r="B21" s="2">
        <f t="shared" ref="B21:O21" si="2">B18 - B20</f>
        <v>0</v>
      </c>
      <c r="C21" s="2">
        <f t="shared" si="2"/>
        <v>0</v>
      </c>
      <c r="D21" s="2">
        <f t="shared" si="2"/>
        <v>0</v>
      </c>
      <c r="E21" s="2">
        <f t="shared" si="2"/>
        <v>0</v>
      </c>
      <c r="F21" s="2">
        <f t="shared" si="2"/>
        <v>0</v>
      </c>
      <c r="G21" s="2">
        <f t="shared" si="2"/>
        <v>0</v>
      </c>
      <c r="H21" s="2">
        <f t="shared" si="2"/>
        <v>0</v>
      </c>
      <c r="I21" s="2">
        <f t="shared" si="2"/>
        <v>0</v>
      </c>
      <c r="J21" s="2">
        <f t="shared" si="2"/>
        <v>0</v>
      </c>
      <c r="K21" s="2">
        <f t="shared" si="2"/>
        <v>0</v>
      </c>
      <c r="L21" s="2">
        <f t="shared" si="2"/>
        <v>0</v>
      </c>
      <c r="M21" s="2">
        <f t="shared" si="2"/>
        <v>0</v>
      </c>
      <c r="N21" s="2">
        <f t="shared" si="2"/>
        <v>0</v>
      </c>
      <c r="O21" s="2">
        <f t="shared" si="2"/>
        <v>0</v>
      </c>
    </row>
  </sheetData>
  <mergeCells count="10">
    <mergeCell ref="L1:M1"/>
    <mergeCell ref="N1:O1"/>
    <mergeCell ref="P1:P2"/>
    <mergeCell ref="Q1:Q2"/>
    <mergeCell ref="R1:R2"/>
    <mergeCell ref="B1:C1"/>
    <mergeCell ref="D1:E1"/>
    <mergeCell ref="F1:G1"/>
    <mergeCell ref="H1:I1"/>
    <mergeCell ref="J1:K1"/>
  </mergeCells>
  <conditionalFormatting sqref="B20:O20">
    <cfRule type="cellIs" dxfId="3" priority="2" operator="greaterThan">
      <formula>-1</formula>
    </cfRule>
  </conditionalFormatting>
  <conditionalFormatting sqref="B21:O21">
    <cfRule type="cellIs" dxfId="2" priority="3" operator="notEqual">
      <formula>0</formula>
    </cfRule>
    <cfRule type="cellIs" dxfId="1" priority="4" operator="equal">
      <formula>0</formula>
    </cfRule>
  </conditionalFormatting>
  <conditionalFormatting sqref="B3:O16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Počty průjezdů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</cp:lastModifiedBy>
  <dcterms:created xsi:type="dcterms:W3CDTF">2021-11-14T16:30:49Z</dcterms:created>
  <dcterms:modified xsi:type="dcterms:W3CDTF">2021-11-14T16:30:56Z</dcterms:modified>
</cp:coreProperties>
</file>