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5866\OneDrive\Documentos\curso_sql\"/>
    </mc:Choice>
  </mc:AlternateContent>
  <bookViews>
    <workbookView xWindow="0" yWindow="0" windowWidth="28800" windowHeight="12300"/>
  </bookViews>
  <sheets>
    <sheet name="Planilha7" sheetId="7" r:id="rId1"/>
    <sheet name="Planilha6" sheetId="6" r:id="rId2"/>
    <sheet name="Planilha3" sheetId="3" r:id="rId3"/>
    <sheet name="Planilha5" sheetId="5" r:id="rId4"/>
    <sheet name="Planilha4" sheetId="4" r:id="rId5"/>
    <sheet name="Planilha2" sheetId="2" r:id="rId6"/>
    <sheet name="Planilha1" sheetId="1" r:id="rId7"/>
  </sheets>
  <definedNames>
    <definedName name="_xlnm._FilterDatabase" localSheetId="5" hidden="1">Planilha2!$A$1:$D$25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" i="7" l="1"/>
  <c r="AZ10" i="7"/>
  <c r="AY10" i="7"/>
  <c r="BA9" i="7"/>
  <c r="AZ9" i="7"/>
  <c r="AY9" i="7"/>
  <c r="BA8" i="7"/>
  <c r="AZ8" i="7"/>
  <c r="AY8" i="7"/>
  <c r="BA7" i="7"/>
  <c r="AZ7" i="7"/>
  <c r="AY7" i="7"/>
  <c r="BA6" i="7"/>
  <c r="AZ6" i="7"/>
  <c r="AY6" i="7"/>
  <c r="BA5" i="7"/>
  <c r="AZ5" i="7"/>
  <c r="AY5" i="7"/>
  <c r="BA4" i="7"/>
  <c r="AZ4" i="7"/>
  <c r="AY4" i="7"/>
  <c r="BA3" i="7"/>
  <c r="AZ3" i="7"/>
  <c r="AY3" i="7"/>
  <c r="BA2" i="7"/>
  <c r="AZ2" i="7"/>
  <c r="AY2" i="7"/>
  <c r="AX3" i="7"/>
  <c r="AU4" i="7"/>
  <c r="AU5" i="7" s="1"/>
  <c r="AU6" i="7" s="1"/>
  <c r="AR4" i="7"/>
  <c r="AR5" i="7" s="1"/>
  <c r="AR6" i="7" s="1"/>
  <c r="AR7" i="7" s="1"/>
  <c r="AR8" i="7" s="1"/>
  <c r="AR9" i="7" s="1"/>
  <c r="AR10" i="7" s="1"/>
  <c r="AO4" i="7"/>
  <c r="AO5" i="7" s="1"/>
  <c r="AO6" i="7" s="1"/>
  <c r="AO7" i="7" s="1"/>
  <c r="AO8" i="7" s="1"/>
  <c r="AO9" i="7" s="1"/>
  <c r="AO10" i="7" s="1"/>
  <c r="AO11" i="7" s="1"/>
  <c r="AM11" i="7"/>
  <c r="AM10" i="7"/>
  <c r="AM9" i="7"/>
  <c r="AM8" i="7"/>
  <c r="AM7" i="7"/>
  <c r="AM6" i="7"/>
  <c r="AM5" i="7"/>
  <c r="AM4" i="7"/>
  <c r="AM3" i="7"/>
  <c r="AM2" i="7"/>
  <c r="AL2" i="7"/>
  <c r="AE4" i="7"/>
  <c r="AE5" i="7" s="1"/>
  <c r="AE6" i="7" s="1"/>
  <c r="AE7" i="7" s="1"/>
  <c r="AE8" i="7" s="1"/>
  <c r="AE9" i="7" s="1"/>
  <c r="AE10" i="7" s="1"/>
  <c r="AE11" i="7" s="1"/>
  <c r="AB2" i="7"/>
  <c r="AC7" i="7"/>
  <c r="AC6" i="7"/>
  <c r="AC5" i="7"/>
  <c r="AC4" i="7"/>
  <c r="AC3" i="7"/>
  <c r="AC2" i="7"/>
  <c r="U4" i="7"/>
  <c r="U5" i="7" s="1"/>
  <c r="U6" i="7" s="1"/>
  <c r="U7" i="7" s="1"/>
  <c r="U8" i="7" s="1"/>
  <c r="U9" i="7" s="1"/>
  <c r="U10" i="7" s="1"/>
  <c r="U11" i="7" s="1"/>
  <c r="S2" i="7"/>
  <c r="R2" i="7"/>
  <c r="Q3" i="7"/>
  <c r="K4" i="7"/>
  <c r="K5" i="7" s="1"/>
  <c r="K6" i="7" s="1"/>
  <c r="K7" i="7" s="1"/>
  <c r="K8" i="7" s="1"/>
  <c r="K9" i="7" s="1"/>
  <c r="K10" i="7" s="1"/>
  <c r="K11" i="7" s="1"/>
  <c r="I6" i="7"/>
  <c r="I5" i="7"/>
  <c r="I4" i="7"/>
  <c r="I3" i="7"/>
  <c r="I2" i="7"/>
  <c r="H2" i="7"/>
  <c r="A4" i="7"/>
  <c r="A5" i="7" s="1"/>
  <c r="A6" i="7" s="1"/>
  <c r="A7" i="7" s="1"/>
  <c r="A8" i="7" s="1"/>
  <c r="A9" i="7" s="1"/>
  <c r="A10" i="7" s="1"/>
  <c r="A11" i="7" s="1"/>
  <c r="AL3" i="7" l="1"/>
  <c r="AX4" i="7"/>
  <c r="AX5" i="7" s="1"/>
  <c r="AL9" i="7"/>
  <c r="AL5" i="7"/>
  <c r="AL11" i="7"/>
  <c r="AL7" i="7"/>
  <c r="AL6" i="7"/>
  <c r="AL10" i="7"/>
  <c r="AL4" i="7"/>
  <c r="AL8" i="7"/>
  <c r="AB7" i="7"/>
  <c r="AB6" i="7"/>
  <c r="AB5" i="7"/>
  <c r="AB3" i="7"/>
  <c r="AB4" i="7"/>
  <c r="R3" i="7"/>
  <c r="S3" i="7"/>
  <c r="Q4" i="7"/>
  <c r="S4" i="7" s="1"/>
  <c r="H4" i="7"/>
  <c r="H5" i="7"/>
  <c r="H6" i="7"/>
  <c r="H3" i="7"/>
  <c r="C8" i="3"/>
  <c r="AX6" i="7" l="1"/>
  <c r="R4" i="7"/>
  <c r="Q5" i="7"/>
  <c r="S5" i="7" s="1"/>
  <c r="AX7" i="7" l="1"/>
  <c r="R5" i="7"/>
  <c r="Q6" i="7"/>
  <c r="S6" i="7" s="1"/>
  <c r="AX8" i="7" l="1"/>
  <c r="Q7" i="7"/>
  <c r="S7" i="7" s="1"/>
  <c r="R6" i="7"/>
  <c r="AX9" i="7" l="1"/>
  <c r="AX10" i="7" s="1"/>
  <c r="Q8" i="7"/>
  <c r="S8" i="7" s="1"/>
  <c r="R7" i="7"/>
  <c r="Q9" i="7" l="1"/>
  <c r="S9" i="7" s="1"/>
  <c r="R8" i="7"/>
  <c r="Q10" i="7" l="1"/>
  <c r="R9" i="7"/>
  <c r="R10" i="7" l="1"/>
  <c r="S10" i="7"/>
</calcChain>
</file>

<file path=xl/sharedStrings.xml><?xml version="1.0" encoding="utf-8"?>
<sst xmlns="http://schemas.openxmlformats.org/spreadsheetml/2006/main" count="793" uniqueCount="436">
  <si>
    <t>Esquema</t>
  </si>
  <si>
    <t>Descrição do esquema</t>
  </si>
  <si>
    <t>Tabelas</t>
  </si>
  <si>
    <t>Descrição das tabelas</t>
  </si>
  <si>
    <t>Tipo de acesso</t>
  </si>
  <si>
    <t>auxilioemergencial</t>
  </si>
  <si>
    <t>enquadramento</t>
  </si>
  <si>
    <t>Aberto</t>
  </si>
  <si>
    <t>municipio</t>
  </si>
  <si>
    <t>principal</t>
  </si>
  <si>
    <t>uf</t>
  </si>
  <si>
    <t>cadunico</t>
  </si>
  <si>
    <t>BPC</t>
  </si>
  <si>
    <t>Folha de pgto do BPC</t>
  </si>
  <si>
    <t>Restrito</t>
  </si>
  <si>
    <t>PBF</t>
  </si>
  <si>
    <t>Folha de pgto do Programa Bolsa Família</t>
  </si>
  <si>
    <t>dfsm_201212</t>
  </si>
  <si>
    <t>Folha de pgto do DF sem miséria anomês</t>
  </si>
  <si>
    <t>dfsm_201312</t>
  </si>
  <si>
    <t>dfsm_201412</t>
  </si>
  <si>
    <t>familia_20121117</t>
  </si>
  <si>
    <t>Cadastro Único: Domicílios anomês</t>
  </si>
  <si>
    <t>familia_20131123</t>
  </si>
  <si>
    <t>familia_20150718</t>
  </si>
  <si>
    <t>familia_20160514</t>
  </si>
  <si>
    <t>pbf_201212</t>
  </si>
  <si>
    <t>Folha de pgto do Programa Bolsa Família anomês</t>
  </si>
  <si>
    <t>pbf_201312</t>
  </si>
  <si>
    <t>pbf_201412</t>
  </si>
  <si>
    <t>pessoa_20121117</t>
  </si>
  <si>
    <t>Cadastro Único: Moradores anomês</t>
  </si>
  <si>
    <t>pessoa_20131123</t>
  </si>
  <si>
    <t>pessoa_20141115</t>
  </si>
  <si>
    <t>pessoa_20150214</t>
  </si>
  <si>
    <t>pessoa_20150718</t>
  </si>
  <si>
    <t>pessoa_20160514</t>
  </si>
  <si>
    <t>caged</t>
  </si>
  <si>
    <t>caged_200701_atual_DP</t>
  </si>
  <si>
    <t>CAGED declarado dentro do prazo para os meses entre 2007/01 e 2019/12</t>
  </si>
  <si>
    <t>caged_200701_atual_FP</t>
  </si>
  <si>
    <t>CAGED declarado fora do prazo para os meses entre 2007/01 e 2019/12</t>
  </si>
  <si>
    <t>caged_est_202001_atual</t>
  </si>
  <si>
    <t>CAGED estabelecimentos declarado no prazo para os meses a partir do ano de 2020</t>
  </si>
  <si>
    <t>caged_mov_202001_atual</t>
  </si>
  <si>
    <t>CAGED movimentações declarado no prazo para os meses a partir do ano de 2020</t>
  </si>
  <si>
    <t>estrutura_cbo_2002</t>
  </si>
  <si>
    <t>Estrutura da CBO</t>
  </si>
  <si>
    <t>estrutura_cnae_20</t>
  </si>
  <si>
    <t>Estrutura da CNAE</t>
  </si>
  <si>
    <t>caged_id</t>
  </si>
  <si>
    <t>CAGED estabelecimentos declarado para os meses a partir do ano de 2020</t>
  </si>
  <si>
    <t>CAGED movimentações declarado para os meses a partir do ano de 2020</t>
  </si>
  <si>
    <t>rf_201301_atual</t>
  </si>
  <si>
    <t>CAGED movimentações declarado para os meses entre 01/2013 até 12/2019</t>
  </si>
  <si>
    <t>censo</t>
  </si>
  <si>
    <t>censo2000_dom</t>
  </si>
  <si>
    <t>Censo 2000 – Informações de domicílios</t>
  </si>
  <si>
    <t>censo2000_pes</t>
  </si>
  <si>
    <t>Censo 2000 – Informações de pessoas</t>
  </si>
  <si>
    <t>censo2010_dom</t>
  </si>
  <si>
    <t>Censo 2010 – Informações de domicílios</t>
  </si>
  <si>
    <t>censo2010_emig</t>
  </si>
  <si>
    <t>Censo 2010 – Informações de emigração</t>
  </si>
  <si>
    <t>censo2010_mort</t>
  </si>
  <si>
    <t>Censo 2010 – Informações de mortalidade</t>
  </si>
  <si>
    <t>censo2010_pes</t>
  </si>
  <si>
    <t>Censo 2010 – Informações de pessoas</t>
  </si>
  <si>
    <t>populacao</t>
  </si>
  <si>
    <t>raisdes</t>
  </si>
  <si>
    <t>cnpj_header_20200426</t>
  </si>
  <si>
    <t>Cabeçalho dos microdados provenientes dos Dados públicos CNPJ, de acordo com a data de extração</t>
  </si>
  <si>
    <t>cnpj_header_20200704</t>
  </si>
  <si>
    <t>cnpj_pub_cnae_secundaria_20200426</t>
  </si>
  <si>
    <t>CNAE secundária dos dados Dados públicos CNPJ</t>
  </si>
  <si>
    <t>cnpj_pub_cnae_secundaria_20200704</t>
  </si>
  <si>
    <t>cnpj_pub_cnae_trailler_20200426</t>
  </si>
  <si>
    <t>Rodapé dos microdados provenientes dos Dados públicos CNPJ, de acordo com a data de extração</t>
  </si>
  <si>
    <t>cnpj_pub_cnae_trailler_20200704</t>
  </si>
  <si>
    <t>cnpj_pub_principal_20181120</t>
  </si>
  <si>
    <t>Microdados dos CNPJ provenientes dos Dados públicos CNPJ, de acordo com a data de extração</t>
  </si>
  <si>
    <t>cnpj_pub_principal_20190314</t>
  </si>
  <si>
    <t>cnpj_pub_principal_20190807</t>
  </si>
  <si>
    <t>cnpj_pub_principal_20191204</t>
  </si>
  <si>
    <t>cnpj_pub_principal_20200302</t>
  </si>
  <si>
    <t>cnpj_pub_principal_20200426</t>
  </si>
  <si>
    <t>cnpj_pub_principal_20200704</t>
  </si>
  <si>
    <t>cnpj_pub_qualif_sociorepresentante_20200426</t>
  </si>
  <si>
    <t>Microdados sócios/representantes dos CNPJ provenientes dos Dados públicos CNPJ, de acordo com a data de extração</t>
  </si>
  <si>
    <t>cnpj_pub_qualif_sociorepresentante_20200704</t>
  </si>
  <si>
    <t>cnpj_pub_socios_20200426</t>
  </si>
  <si>
    <t>cnpj_pub_socios_20200704</t>
  </si>
  <si>
    <t>cnpj_pub_sit_cadastral_20200426</t>
  </si>
  <si>
    <t>Descrição da situação cadastral dos CNPJ provenientes dos Dados públicos CNPJ, de acordo com a data de extração</t>
  </si>
  <si>
    <t>cnpj_pub_sit_cadastral_20200704</t>
  </si>
  <si>
    <t>vinc_atual_2002</t>
  </si>
  <si>
    <t>Microdados da RAIS vínculos entre os anos de 2002 e 2018</t>
  </si>
  <si>
    <t>vinc_atual_2007</t>
  </si>
  <si>
    <t>Microdados da RAIS vínculos entre os anos de 2007 e 2018</t>
  </si>
  <si>
    <t>rais_id</t>
  </si>
  <si>
    <t>Estb</t>
  </si>
  <si>
    <t>Microdados de estabelecimentos entre os anos de 2010 e 2018</t>
  </si>
  <si>
    <t>Estb2002</t>
  </si>
  <si>
    <t>Microdados de estabelecimentos</t>
  </si>
  <si>
    <t>Estb2003</t>
  </si>
  <si>
    <t>Estb2004</t>
  </si>
  <si>
    <t>Estb2005</t>
  </si>
  <si>
    <t>Estb2006</t>
  </si>
  <si>
    <t>Estb2007</t>
  </si>
  <si>
    <t>Estb2008</t>
  </si>
  <si>
    <t>Estb2009</t>
  </si>
  <si>
    <t>Vinc</t>
  </si>
  <si>
    <t>Microdados de vínculos entre os anos de 2010 e 2018</t>
  </si>
  <si>
    <t>Vinc2004</t>
  </si>
  <si>
    <t>Microdados de vínculos</t>
  </si>
  <si>
    <t>Vinc2005</t>
  </si>
  <si>
    <t>Vinc2006</t>
  </si>
  <si>
    <t>Vinc2007</t>
  </si>
  <si>
    <t>Vinc2008</t>
  </si>
  <si>
    <t>Vinc2009</t>
  </si>
  <si>
    <t>codhab</t>
  </si>
  <si>
    <t>Cadastro da Companhia de Desenvolvimento Habitacional do Distrito Federal - CODHAB</t>
  </si>
  <si>
    <t>cadastro</t>
  </si>
  <si>
    <t>Informações cadastrais dos inscritos</t>
  </si>
  <si>
    <t>contasnacionais</t>
  </si>
  <si>
    <t>Informações sobre contas nacionais</t>
  </si>
  <si>
    <t>pibmin</t>
  </si>
  <si>
    <t>PIB pormunicípio</t>
  </si>
  <si>
    <t>dadosgdf</t>
  </si>
  <si>
    <t>Dados Cadastrais e Folha de Pagamentos dos servidores do Distrito Federal</t>
  </si>
  <si>
    <t>cad</t>
  </si>
  <si>
    <t>Cadastro dos servidores</t>
  </si>
  <si>
    <t>pag</t>
  </si>
  <si>
    <t>Folha de pagamentos dos servidores</t>
  </si>
  <si>
    <t>educacenso</t>
  </si>
  <si>
    <t>DOCENTES_NORTE</t>
  </si>
  <si>
    <t>a2015_ts_docentes</t>
  </si>
  <si>
    <t>consist_enem_2015</t>
  </si>
  <si>
    <t>enem_2015</t>
  </si>
  <si>
    <t>enem_2016</t>
  </si>
  <si>
    <t>rfANO_dados_censoesc</t>
  </si>
  <si>
    <t>rfANO_dados_censoesc_p1</t>
  </si>
  <si>
    <t>rfANO_dados_censoesc_p2</t>
  </si>
  <si>
    <t>rfANO_dados_censoesc_p3</t>
  </si>
  <si>
    <t>rfANO_dados_censoesc_p4</t>
  </si>
  <si>
    <t>rfANO_dados_curso</t>
  </si>
  <si>
    <t>rfANO_dados_desp</t>
  </si>
  <si>
    <t>rfANO_dados_educprof</t>
  </si>
  <si>
    <t>rfANO_dados_em11</t>
  </si>
  <si>
    <t>rfANO_dados_em12</t>
  </si>
  <si>
    <t>rfANO_dados_em22</t>
  </si>
  <si>
    <t>rfANO_dados_em8</t>
  </si>
  <si>
    <t>rfANO_dados_es6</t>
  </si>
  <si>
    <t>rfANO_dados_indicesc</t>
  </si>
  <si>
    <t>rfANO_dados_indicreg</t>
  </si>
  <si>
    <t>rfANO_dados_medprof</t>
  </si>
  <si>
    <t>rfANO_ts_censoesc</t>
  </si>
  <si>
    <t>rfANO_ts_docentes</t>
  </si>
  <si>
    <t>rfANO_ts_escola</t>
  </si>
  <si>
    <t>rfANO_ts_matricula</t>
  </si>
  <si>
    <t>rfANO_ts_turma</t>
  </si>
  <si>
    <t>enderecos</t>
  </si>
  <si>
    <t>Endereços utilizados para elaboração dos planos amostrais das pesquisas da Codeplan</t>
  </si>
  <si>
    <t>ceb_201511</t>
  </si>
  <si>
    <t>codhab_20180821</t>
  </si>
  <si>
    <t>codhab_20180821_detran_201802</t>
  </si>
  <si>
    <t>detran_201802</t>
  </si>
  <si>
    <t>Telefones – Detran/DF</t>
  </si>
  <si>
    <t>finpub</t>
  </si>
  <si>
    <t>Finanças Públicas</t>
  </si>
  <si>
    <t>OB_GDF</t>
  </si>
  <si>
    <t>exec_orc_1994_2016</t>
  </si>
  <si>
    <t>exec_orc_1995_2016_estados</t>
  </si>
  <si>
    <t>funcao_1995_2016_estados</t>
  </si>
  <si>
    <t>funcao_1997_2016_municipios</t>
  </si>
  <si>
    <t>inflacao</t>
  </si>
  <si>
    <t>Indicadores de inflação do IBGE</t>
  </si>
  <si>
    <t>inpc</t>
  </si>
  <si>
    <t>Índice Nacional de Preços ao Consumidor</t>
  </si>
  <si>
    <t>ipca</t>
  </si>
  <si>
    <t>Índice Nacional de Preços ao Consumidor Amplo</t>
  </si>
  <si>
    <t>nfe</t>
  </si>
  <si>
    <t>CFOP_PESO</t>
  </si>
  <si>
    <t>Peso do CFOP</t>
  </si>
  <si>
    <t>CNAEClasse</t>
  </si>
  <si>
    <t>Divisões da CNAE</t>
  </si>
  <si>
    <t>CNAEDivisao</t>
  </si>
  <si>
    <t>CNAEGrupo</t>
  </si>
  <si>
    <t>CNAESecao</t>
  </si>
  <si>
    <t>CNAESubClasse</t>
  </si>
  <si>
    <t>Codeplan2010</t>
  </si>
  <si>
    <t>Notas fiscais eletrônicas, segundo o ano base</t>
  </si>
  <si>
    <t>Codeplan2011</t>
  </si>
  <si>
    <t>Codeplan2012</t>
  </si>
  <si>
    <t>Codeplan2013</t>
  </si>
  <si>
    <t>Codeplan2014</t>
  </si>
  <si>
    <t>NCM</t>
  </si>
  <si>
    <t>Divisões da Nomenclatura Comum do Mercosul</t>
  </si>
  <si>
    <t>NCMCapitulo</t>
  </si>
  <si>
    <t>NCMItem</t>
  </si>
  <si>
    <t>NCMPosicao</t>
  </si>
  <si>
    <t>NCMSubPosicao</t>
  </si>
  <si>
    <t>NCMSubitem</t>
  </si>
  <si>
    <t>pdad</t>
  </si>
  <si>
    <t>Pesquisa Distrittal por Amostra de Domicílios - PDAD</t>
  </si>
  <si>
    <t>dom2011</t>
  </si>
  <si>
    <t>Microdados domicílios segundo o ano base</t>
  </si>
  <si>
    <t>dom2013</t>
  </si>
  <si>
    <t>dom2015</t>
  </si>
  <si>
    <t>dom2018_31ras</t>
  </si>
  <si>
    <t>dom2018_33ras</t>
  </si>
  <si>
    <t>mor2011</t>
  </si>
  <si>
    <t>Microdados moradores segundo o ano base</t>
  </si>
  <si>
    <t>mor2013</t>
  </si>
  <si>
    <t>mor2015</t>
  </si>
  <si>
    <t>mor2018_31ras</t>
  </si>
  <si>
    <t>mor2018_33ras</t>
  </si>
  <si>
    <t>ped</t>
  </si>
  <si>
    <t>Pesquisa deEmprego e Desemprego - PED</t>
  </si>
  <si>
    <t>PEDDFanobase</t>
  </si>
  <si>
    <t>Microdados segundo o ano base</t>
  </si>
  <si>
    <t>pmad</t>
  </si>
  <si>
    <t>Pesquisa Metropolitana por Amostra de Domicílios - PMAD</t>
  </si>
  <si>
    <t>Domicilios2013</t>
  </si>
  <si>
    <t>Microdados de domicílios ano base 2013</t>
  </si>
  <si>
    <t>Moradores2013</t>
  </si>
  <si>
    <t>Microdados de Moradores ano base 2013</t>
  </si>
  <si>
    <t>dom20172018</t>
  </si>
  <si>
    <t>Microdados de domicílios ano base 2017/2018</t>
  </si>
  <si>
    <t>mor20172018</t>
  </si>
  <si>
    <t>Microdados de Moradores ano base 2017/2018</t>
  </si>
  <si>
    <t>pnad</t>
  </si>
  <si>
    <t>Pesquisa Nacional por Amostra de Domicílios - Anual</t>
  </si>
  <si>
    <t>pnadANOBASE</t>
  </si>
  <si>
    <t>Microdados de Domicílios e Moradores segundo o ano base</t>
  </si>
  <si>
    <t>pnadc</t>
  </si>
  <si>
    <t>Pesquisa Nacional por Amostra de Domicílios - Contínua</t>
  </si>
  <si>
    <t>Microdados de Domicílios e Moradores por trimestre e ano segundo o ano base</t>
  </si>
  <si>
    <t>pnadcovid</t>
  </si>
  <si>
    <t>Pesquisa Nacional por Amostra de Domicílios - COVID</t>
  </si>
  <si>
    <t>pnadcovidANOMÊS</t>
  </si>
  <si>
    <t>Microdados segundo a referência de ano e mês</t>
  </si>
  <si>
    <t>pof</t>
  </si>
  <si>
    <t>Pesquisa de Orçamento Familiar</t>
  </si>
  <si>
    <t>Microdados segundo ano base</t>
  </si>
  <si>
    <t>caged_vinc_202001_atual</t>
  </si>
  <si>
    <t>mov_202001_atual</t>
  </si>
  <si>
    <t>for_202002_atual</t>
  </si>
  <si>
    <r>
      <t xml:space="preserve">CAGED movimentações declaradas </t>
    </r>
    <r>
      <rPr>
        <b/>
        <sz val="11"/>
        <color rgb="FF000000"/>
        <rFont val="Calibri"/>
        <family val="2"/>
        <scheme val="minor"/>
      </rPr>
      <t>FORA</t>
    </r>
    <r>
      <rPr>
        <sz val="11"/>
        <color rgb="FF000000"/>
        <rFont val="Calibri"/>
        <family val="2"/>
        <scheme val="minor"/>
      </rPr>
      <t xml:space="preserve"> do prazo com competência de declaração (A partir de 2020)</t>
    </r>
  </si>
  <si>
    <r>
      <t xml:space="preserve">CAGED movimentações declaradas </t>
    </r>
    <r>
      <rPr>
        <b/>
        <sz val="11"/>
        <color rgb="FF000000"/>
        <rFont val="Calibri"/>
        <family val="2"/>
        <scheme val="minor"/>
      </rPr>
      <t>DENTRO</t>
    </r>
    <r>
      <rPr>
        <sz val="11"/>
        <color rgb="FF000000"/>
        <rFont val="Calibri"/>
        <family val="2"/>
        <scheme val="minor"/>
      </rPr>
      <t xml:space="preserve"> do prazo com competência de declaração (A partir de 2020)</t>
    </r>
  </si>
  <si>
    <t>exc_202004_atual</t>
  </si>
  <si>
    <r>
      <t xml:space="preserve">CAGED movimentações </t>
    </r>
    <r>
      <rPr>
        <b/>
        <sz val="11"/>
        <color rgb="FF000000"/>
        <rFont val="Calibri"/>
        <family val="2"/>
        <scheme val="minor"/>
      </rPr>
      <t>EXCLUÍDAS</t>
    </r>
    <r>
      <rPr>
        <sz val="11"/>
        <color rgb="FF000000"/>
        <rFont val="Calibri"/>
        <family val="2"/>
        <scheme val="minor"/>
      </rPr>
      <t xml:space="preserve"> com competência de declaração (A partir de 2020)</t>
    </r>
  </si>
  <si>
    <t>cnaes_AAAAMMDD</t>
  </si>
  <si>
    <t>emp_AAAAMMDD</t>
  </si>
  <si>
    <t>est_AAAAMMDD</t>
  </si>
  <si>
    <t>mun_AAAAMMDD</t>
  </si>
  <si>
    <t>natju_AAAAMMDD</t>
  </si>
  <si>
    <t>pais_AAAAMMDD</t>
  </si>
  <si>
    <t>qualsc_AAAAMMDD</t>
  </si>
  <si>
    <t>sim_AAAAMMDD</t>
  </si>
  <si>
    <t>soc_AAAAMMDD</t>
  </si>
  <si>
    <t>EMP_ secundária dos dados Dados públicos CNPJ</t>
  </si>
  <si>
    <t>EST_ secundária dos dados Dados públicos CNPJ</t>
  </si>
  <si>
    <t>MUN_ secundária dos dados Dados públicos CNPJ</t>
  </si>
  <si>
    <t>NATJ secundária dos dados Dados públicos CNPJ</t>
  </si>
  <si>
    <t>PAIS secundária dos dados Dados públicos CNPJ</t>
  </si>
  <si>
    <t>QUAL secundária dos dados Dados públicos CNPJ</t>
  </si>
  <si>
    <t>SIM_ secundária dos dados Dados públicos CNPJ</t>
  </si>
  <si>
    <t>SOC_ secundária dos dados Dados públicos CNPJ</t>
  </si>
  <si>
    <t>cnpj</t>
  </si>
  <si>
    <t>Dados Públicos CNPJ
(https://www.gov.br/receitafederal/pt-br/assuntos/orientacao-tributaria/cadastros/consultas/dados-publicos-cnpj)</t>
  </si>
  <si>
    <t>Microdados dos pagamentos do auxílio emergencial durante a pandemia
(https://www.portaltransparencia.gov.br/download-de-dados/auxilio-emergencial)</t>
  </si>
  <si>
    <t>Cadastro Único do Governo Federal das famílias do Distrito Federal
(Disponibilizado pela SEDEST através de acordo de cooperação técnica)</t>
  </si>
  <si>
    <t>Cadastro Geral de Empregados e Desempregados - Desidentificado
(ftp://ftp.mtps.gov.br/pdet/microdados/)</t>
  </si>
  <si>
    <t>Cadastro Geral de Empregados e Desempregados - Identificado
(Disponibilizado pelo Ministério do Trabalho pelo ACT 004/2017)</t>
  </si>
  <si>
    <t>Censo do IBGE
(http://ftp.ibge.gov.br/Censos/)</t>
  </si>
  <si>
    <t>Relação Anual de Informações Sociais - Desidentificada
(ftp://ftp.mtps.gov.br/pdet/microdados/)</t>
  </si>
  <si>
    <t>Relação Anual de Informações Sociais - Identificada
(Disponibilizado pelo Ministério do Trabalho pelo ACT 004/2017)</t>
  </si>
  <si>
    <t>CENSO Educacional
https://www.gov.br/inep/pt-br/acesso-a-informacao/dados-abertos/microdados/censo-escolar)</t>
  </si>
  <si>
    <t>base_ceb_2020</t>
  </si>
  <si>
    <t>cad_detran_pesq_156</t>
  </si>
  <si>
    <t>cartaocidadao_20210406</t>
  </si>
  <si>
    <t>cartaocidadao_20210406_tratado</t>
  </si>
  <si>
    <t>Cadastro do DETRAN para pesquisas do 156</t>
  </si>
  <si>
    <t>Base do Cartão Cidadão com telefones tratados</t>
  </si>
  <si>
    <t>Base do Cartão Cidadão original</t>
  </si>
  <si>
    <t>cnpj_20200905</t>
  </si>
  <si>
    <t>cnpj_ativas_20200905</t>
  </si>
  <si>
    <t>codhab_20042021</t>
  </si>
  <si>
    <t>codhab_20210331</t>
  </si>
  <si>
    <t>codhab_20210405</t>
  </si>
  <si>
    <t>codhab_20210830</t>
  </si>
  <si>
    <t>codhab_geo_20210413</t>
  </si>
  <si>
    <t>codhab_geo_20210902</t>
  </si>
  <si>
    <t>Base de endereços da CEB</t>
  </si>
  <si>
    <t>Base de CNPJ</t>
  </si>
  <si>
    <t>Base de CNPJ com telefones ativos</t>
  </si>
  <si>
    <t>Extração da base da CODHAB</t>
  </si>
  <si>
    <t>Extração da base da CODHAB unida com a base do DETRAN</t>
  </si>
  <si>
    <t>Extração da base da CODHAB georreferenciada</t>
  </si>
  <si>
    <t>cnefe_df_2020</t>
  </si>
  <si>
    <t>cnefe_df_2021</t>
  </si>
  <si>
    <t>cnefe_pmb_2019</t>
  </si>
  <si>
    <t>delimitacao_oficial_33ra</t>
  </si>
  <si>
    <t>pontos_pdad_2018</t>
  </si>
  <si>
    <t>setores_censitarios_df_2020</t>
  </si>
  <si>
    <t>setores_cobertura_pdad_2020</t>
  </si>
  <si>
    <t>geo</t>
  </si>
  <si>
    <t>Informações georreferenciadas com camadas geográficas</t>
  </si>
  <si>
    <t>Base do CNEFE do DF</t>
  </si>
  <si>
    <t>Base do CNEFE da PMB</t>
  </si>
  <si>
    <t>Delimitação das 33 Regiões Administrativas</t>
  </si>
  <si>
    <t>Pontos coletados na PDAD 2018</t>
  </si>
  <si>
    <t>Setores censitários do DF</t>
  </si>
  <si>
    <t>Setores cobertos pela PDAD 2021</t>
  </si>
  <si>
    <t>Informações sobre Notas Fiscais Eletrônicas
(Obtidas por meio de Acordo de Cooperação Técnica entre Codeplan e Secretaria de fazenda do DF)</t>
  </si>
  <si>
    <t>id</t>
  </si>
  <si>
    <t>Acesso público</t>
  </si>
  <si>
    <t>Acesso restrito</t>
  </si>
  <si>
    <t>Indicadores de inflação do IBGE
(https://sidra.ibge.gov.br/tabela/7060)
(https://sidra.ibge.gov.br/tabela/7063)</t>
  </si>
  <si>
    <t>Pesquisa Nacional por Amostra de Domicílios - Anual
(https://ftp.ibge.gov.br/Trabalho_e_Rendimento/Pesquisa_Nacional_por_Amostra_de_Domicilios_anual/)</t>
  </si>
  <si>
    <t>Pesquisa Nacional por Amostra de Domicílios - Contínua
(https://ftp.ibge.gov.br/Trabalho_e_Rendimento/Pesquisa_Nacional_por_Amostra_de_Domicilios_continua/)</t>
  </si>
  <si>
    <t>Pesquisa Nacional por Amostra de Domicílios - COVID
(https://ftp.ibge.gov.br/Trabalho_e_Rendimento/Pesquisa_Nacional_por_Amostra_de_Domicilios_PNAD_COVID19/)</t>
  </si>
  <si>
    <t>Pesquisa de Orçamento Familiar
(https://ftp.ibge.gov.br/Orcamentos_Familiares/)</t>
  </si>
  <si>
    <t>CENSO Educacional
(https://www.gov.br/inep/pt-br/acesso-a-informacao/dados-abertos/microdados/censo-escolar)</t>
  </si>
  <si>
    <t>Pesquisa deEmprego e Desemprego - PED
(https://www.dieese.org.br/analiseped/microdadosBSB.html)</t>
  </si>
  <si>
    <t>Operadores</t>
  </si>
  <si>
    <t>=, &gt;, &lt;, &gt;=, &lt;=, &lt;&gt;, !=, !&gt;, !&lt; (Operadores de comparação)</t>
  </si>
  <si>
    <t>NOT</t>
  </si>
  <si>
    <t>AND</t>
  </si>
  <si>
    <t>ALL, ANY, BETWEEN, IN, LIKE, OR, SOME</t>
  </si>
  <si>
    <t>Multiplicação (*)
Divisão (/)
Módulo (%)</t>
  </si>
  <si>
    <t>Adição (+)
Subtração (–)</t>
  </si>
  <si>
    <t>Nível de 
Precedência</t>
  </si>
  <si>
    <t xml:space="preserve">Operador </t>
  </si>
  <si>
    <t xml:space="preserve">Descrição </t>
  </si>
  <si>
    <t xml:space="preserve">= </t>
  </si>
  <si>
    <t>Valor na coluna igual a um valor especificado</t>
  </si>
  <si>
    <t xml:space="preserve">&lt;&gt; </t>
  </si>
  <si>
    <t>Valor na coluna diferente de um valor especificado</t>
  </si>
  <si>
    <t xml:space="preserve">&gt; ou &gt;= </t>
  </si>
  <si>
    <t>Valor na coluna Maior ou Maior ou igual a um valor específico</t>
  </si>
  <si>
    <t xml:space="preserve">&lt; ou &lt;= </t>
  </si>
  <si>
    <t>Valor na coluna Menor ou Menor ou igual a um valor específico</t>
  </si>
  <si>
    <t xml:space="preserve">BETWEEN </t>
  </si>
  <si>
    <t>Valor na coluna Entre um intervalo de valores específicos</t>
  </si>
  <si>
    <t>NOT BETWEEN</t>
  </si>
  <si>
    <t>Valor na coluna Fora do intervalo de valores específicos</t>
  </si>
  <si>
    <t>IS NULL e IS NOT NULL</t>
  </si>
  <si>
    <t>Valor na coluna É ou Não nulo</t>
  </si>
  <si>
    <t xml:space="preserve">AND </t>
  </si>
  <si>
    <t>Valor na coluna atende a duas ou mais condições específicas</t>
  </si>
  <si>
    <t xml:space="preserve">OR </t>
  </si>
  <si>
    <t>Valor na coluna atende a al menos uma das condições</t>
  </si>
  <si>
    <t xml:space="preserve">Exemplo </t>
  </si>
  <si>
    <t>--Selecionar pessoas com idade igual a 18 anos;</t>
  </si>
  <si>
    <r>
      <t>SELECT</t>
    </r>
    <r>
      <rPr>
        <sz val="10"/>
        <color rgb="FF000000"/>
        <rFont val="Consolas"/>
        <family val="3"/>
      </rPr>
      <t xml:space="preserve"> * </t>
    </r>
  </si>
  <si>
    <r>
      <t>FROM</t>
    </r>
    <r>
      <rPr>
        <sz val="10"/>
        <color rgb="FF000000"/>
        <rFont val="Consolas"/>
        <family val="3"/>
      </rPr>
      <t xml:space="preserve"> pdad.mor2021</t>
    </r>
  </si>
  <si>
    <r>
      <t>WHERE</t>
    </r>
    <r>
      <rPr>
        <sz val="10"/>
        <color rgb="FF000000"/>
        <rFont val="Consolas"/>
        <family val="3"/>
      </rPr>
      <t xml:space="preserve"> idade = </t>
    </r>
    <r>
      <rPr>
        <sz val="10"/>
        <color rgb="FF0000FF"/>
        <rFont val="Consolas"/>
        <family val="3"/>
      </rPr>
      <t>18</t>
    </r>
    <r>
      <rPr>
        <sz val="10"/>
        <color rgb="FFFF0000"/>
        <rFont val="Consolas"/>
        <family val="3"/>
      </rPr>
      <t>;</t>
    </r>
  </si>
  <si>
    <t>--Selecionar pessoas com idade diferente de 18 anos;</t>
  </si>
  <si>
    <r>
      <t>WHERE</t>
    </r>
    <r>
      <rPr>
        <sz val="10"/>
        <color rgb="FF000000"/>
        <rFont val="Consolas"/>
        <family val="3"/>
      </rPr>
      <t xml:space="preserve"> idade &lt;&gt; </t>
    </r>
    <r>
      <rPr>
        <sz val="10"/>
        <color rgb="FF0000FF"/>
        <rFont val="Consolas"/>
        <family val="3"/>
      </rPr>
      <t>18</t>
    </r>
    <r>
      <rPr>
        <sz val="10"/>
        <color rgb="FFFF0000"/>
        <rFont val="Consolas"/>
        <family val="3"/>
      </rPr>
      <t>;</t>
    </r>
  </si>
  <si>
    <t xml:space="preserve">&gt; e &gt;= </t>
  </si>
  <si>
    <t>--Selecionar pessoas com idade maior ou igual a 18 anos;</t>
  </si>
  <si>
    <r>
      <t>WHERE</t>
    </r>
    <r>
      <rPr>
        <sz val="10"/>
        <color rgb="FF000000"/>
        <rFont val="Consolas"/>
        <family val="3"/>
      </rPr>
      <t xml:space="preserve"> idade &gt;= </t>
    </r>
    <r>
      <rPr>
        <sz val="10"/>
        <color rgb="FF0000FF"/>
        <rFont val="Consolas"/>
        <family val="3"/>
      </rPr>
      <t>18</t>
    </r>
    <r>
      <rPr>
        <sz val="10"/>
        <color rgb="FFFF0000"/>
        <rFont val="Consolas"/>
        <family val="3"/>
      </rPr>
      <t>;</t>
    </r>
  </si>
  <si>
    <t xml:space="preserve">&lt; e &lt;= </t>
  </si>
  <si>
    <t>--Selecionar domicílios com renda domiciliar per-capita menor ou igual a R$100,00;</t>
  </si>
  <si>
    <r>
      <t>FROM</t>
    </r>
    <r>
      <rPr>
        <sz val="10"/>
        <color rgb="FF000000"/>
        <rFont val="Consolas"/>
        <family val="3"/>
      </rPr>
      <t xml:space="preserve"> pdad.dom2021</t>
    </r>
  </si>
  <si>
    <r>
      <t>WHERE</t>
    </r>
    <r>
      <rPr>
        <sz val="10"/>
        <color rgb="FF000000"/>
        <rFont val="Consolas"/>
        <family val="3"/>
      </rPr>
      <t xml:space="preserve"> renda_domiciliar_pc_r &lt;= </t>
    </r>
    <r>
      <rPr>
        <sz val="10"/>
        <color rgb="FF0000FF"/>
        <rFont val="Consolas"/>
        <family val="3"/>
      </rPr>
      <t>100</t>
    </r>
    <r>
      <rPr>
        <sz val="10"/>
        <color rgb="FFFF0000"/>
        <rFont val="Consolas"/>
        <family val="3"/>
      </rPr>
      <t>;</t>
    </r>
  </si>
  <si>
    <t xml:space="preserve">Between </t>
  </si>
  <si>
    <t>--Selecionar pessoas com idade entre 18 e 24 anos;</t>
  </si>
  <si>
    <r>
      <t>WHERE</t>
    </r>
    <r>
      <rPr>
        <sz val="10"/>
        <color rgb="FF000000"/>
        <rFont val="Consolas"/>
        <family val="3"/>
      </rPr>
      <t xml:space="preserve"> idade </t>
    </r>
    <r>
      <rPr>
        <b/>
        <sz val="10"/>
        <color rgb="FF800000"/>
        <rFont val="Consolas"/>
        <family val="3"/>
      </rPr>
      <t>BETWEEN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18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AND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24</t>
    </r>
    <r>
      <rPr>
        <sz val="10"/>
        <color rgb="FFFF0000"/>
        <rFont val="Consolas"/>
        <family val="3"/>
      </rPr>
      <t>;</t>
    </r>
  </si>
  <si>
    <t>Not between</t>
  </si>
  <si>
    <t>--Selecionar pessoas que não tenham idade entre 18 e 24 anos;</t>
  </si>
  <si>
    <r>
      <t>WHERE</t>
    </r>
    <r>
      <rPr>
        <sz val="10"/>
        <color rgb="FF000000"/>
        <rFont val="Consolas"/>
        <family val="3"/>
      </rPr>
      <t xml:space="preserve"> idade </t>
    </r>
    <r>
      <rPr>
        <b/>
        <sz val="10"/>
        <color rgb="FF800000"/>
        <rFont val="Consolas"/>
        <family val="3"/>
      </rPr>
      <t>NOT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BETWEEN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18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AND</t>
    </r>
    <r>
      <rPr>
        <sz val="10"/>
        <color rgb="FF000000"/>
        <rFont val="Consolas"/>
        <family val="3"/>
      </rPr>
      <t xml:space="preserve"> </t>
    </r>
    <r>
      <rPr>
        <sz val="10"/>
        <color rgb="FF0000FF"/>
        <rFont val="Consolas"/>
        <family val="3"/>
      </rPr>
      <t>24</t>
    </r>
    <r>
      <rPr>
        <sz val="10"/>
        <color rgb="FFFF0000"/>
        <rFont val="Consolas"/>
        <family val="3"/>
      </rPr>
      <t>;</t>
    </r>
  </si>
  <si>
    <t>Is NULL e is not null</t>
  </si>
  <si>
    <t>--Selecionar domicílios que tenham renda domiciliar per-capita real vazia;</t>
  </si>
  <si>
    <r>
      <t>WHERE</t>
    </r>
    <r>
      <rPr>
        <sz val="10"/>
        <color rgb="FF000000"/>
        <rFont val="Consolas"/>
        <family val="3"/>
      </rPr>
      <t xml:space="preserve"> renda_domiciliar_pc_r </t>
    </r>
    <r>
      <rPr>
        <b/>
        <sz val="10"/>
        <color rgb="FF800000"/>
        <rFont val="Consolas"/>
        <family val="3"/>
      </rPr>
      <t>is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null</t>
    </r>
    <r>
      <rPr>
        <sz val="10"/>
        <color rgb="FFFF0000"/>
        <rFont val="Consolas"/>
        <family val="3"/>
      </rPr>
      <t>;</t>
    </r>
  </si>
  <si>
    <t xml:space="preserve">And </t>
  </si>
  <si>
    <t>--Selecionar pessoas com idade menor que 18 anos e com algum rendimento real entre R$100,00 e R$500,00;</t>
  </si>
  <si>
    <r>
      <t>WHERE</t>
    </r>
    <r>
      <rPr>
        <sz val="10"/>
        <color rgb="FF000000"/>
        <rFont val="Consolas"/>
        <family val="3"/>
      </rPr>
      <t xml:space="preserve"> idade &lt; </t>
    </r>
    <r>
      <rPr>
        <sz val="10"/>
        <color rgb="FF0000FF"/>
        <rFont val="Consolas"/>
        <family val="3"/>
      </rPr>
      <t>18</t>
    </r>
  </si>
  <si>
    <r>
      <t>AND</t>
    </r>
    <r>
      <rPr>
        <sz val="10"/>
        <color rgb="FF000000"/>
        <rFont val="Consolas"/>
        <family val="3"/>
      </rPr>
      <t xml:space="preserve"> renda_ind_r </t>
    </r>
    <r>
      <rPr>
        <b/>
        <sz val="10"/>
        <color rgb="FF800000"/>
        <rFont val="Consolas"/>
        <family val="3"/>
      </rPr>
      <t>BETWEEN</t>
    </r>
    <r>
      <rPr>
        <sz val="10"/>
        <color rgb="FF000000"/>
        <rFont val="Consolas"/>
        <family val="3"/>
      </rPr>
      <t xml:space="preserve"> 100 </t>
    </r>
    <r>
      <rPr>
        <b/>
        <sz val="10"/>
        <color rgb="FF800000"/>
        <rFont val="Consolas"/>
        <family val="3"/>
      </rPr>
      <t>AND</t>
    </r>
    <r>
      <rPr>
        <sz val="10"/>
        <color rgb="FF000000"/>
        <rFont val="Consolas"/>
        <family val="3"/>
      </rPr>
      <t xml:space="preserve"> 500</t>
    </r>
    <r>
      <rPr>
        <sz val="10"/>
        <color rgb="FFFF0000"/>
        <rFont val="Consolas"/>
        <family val="3"/>
      </rPr>
      <t>;</t>
    </r>
  </si>
  <si>
    <t>Or</t>
  </si>
  <si>
    <t>--Selecionar pessoas com idade menor que 18 anos ou maior que 50 anos;</t>
  </si>
  <si>
    <r>
      <t>OR</t>
    </r>
    <r>
      <rPr>
        <sz val="10"/>
        <color rgb="FF000000"/>
        <rFont val="Consolas"/>
        <family val="3"/>
      </rPr>
      <t xml:space="preserve"> idade &gt; </t>
    </r>
    <r>
      <rPr>
        <sz val="10"/>
        <color rgb="FF0000FF"/>
        <rFont val="Consolas"/>
        <family val="3"/>
      </rPr>
      <t>50</t>
    </r>
    <r>
      <rPr>
        <sz val="10"/>
        <color rgb="FFFF0000"/>
        <rFont val="Consolas"/>
        <family val="3"/>
      </rPr>
      <t>;</t>
    </r>
  </si>
  <si>
    <t>IN</t>
  </si>
  <si>
    <t>--Selecionar pessoas com as seguintes idades: 5, 50, 59 e 100;</t>
  </si>
  <si>
    <r>
      <t>WHERE</t>
    </r>
    <r>
      <rPr>
        <sz val="10"/>
        <color rgb="FF000000"/>
        <rFont val="Consolas"/>
        <family val="3"/>
      </rPr>
      <t xml:space="preserve"> idade </t>
    </r>
    <r>
      <rPr>
        <b/>
        <sz val="10"/>
        <color rgb="FF800000"/>
        <rFont val="Consolas"/>
        <family val="3"/>
      </rPr>
      <t>in</t>
    </r>
    <r>
      <rPr>
        <sz val="10"/>
        <color rgb="FF000000"/>
        <rFont val="Consolas"/>
        <family val="3"/>
      </rPr>
      <t xml:space="preserve"> (</t>
    </r>
    <r>
      <rPr>
        <sz val="10"/>
        <color rgb="FF0000FF"/>
        <rFont val="Consolas"/>
        <family val="3"/>
      </rPr>
      <t>5</t>
    </r>
    <r>
      <rPr>
        <sz val="10"/>
        <color rgb="FF000000"/>
        <rFont val="Consolas"/>
        <family val="3"/>
      </rPr>
      <t>,</t>
    </r>
    <r>
      <rPr>
        <sz val="10"/>
        <color rgb="FF0000FF"/>
        <rFont val="Consolas"/>
        <family val="3"/>
      </rPr>
      <t>50</t>
    </r>
    <r>
      <rPr>
        <sz val="10"/>
        <color rgb="FF000000"/>
        <rFont val="Consolas"/>
        <family val="3"/>
      </rPr>
      <t>,</t>
    </r>
    <r>
      <rPr>
        <sz val="10"/>
        <color rgb="FF0000FF"/>
        <rFont val="Consolas"/>
        <family val="3"/>
      </rPr>
      <t>59</t>
    </r>
    <r>
      <rPr>
        <sz val="10"/>
        <color rgb="FF000000"/>
        <rFont val="Consolas"/>
        <family val="3"/>
      </rPr>
      <t>,</t>
    </r>
    <r>
      <rPr>
        <sz val="10"/>
        <color rgb="FF0000FF"/>
        <rFont val="Consolas"/>
        <family val="3"/>
      </rPr>
      <t>100</t>
    </r>
    <r>
      <rPr>
        <sz val="10"/>
        <color rgb="FF000000"/>
        <rFont val="Consolas"/>
        <family val="3"/>
      </rPr>
      <t>)</t>
    </r>
    <r>
      <rPr>
        <sz val="10"/>
        <color rgb="FFFF0000"/>
        <rFont val="Consolas"/>
        <family val="3"/>
      </rPr>
      <t>;</t>
    </r>
  </si>
  <si>
    <t xml:space="preserve">Função </t>
  </si>
  <si>
    <t xml:space="preserve">AVG </t>
  </si>
  <si>
    <t xml:space="preserve">Média aritmética </t>
  </si>
  <si>
    <t xml:space="preserve">COUNT </t>
  </si>
  <si>
    <t xml:space="preserve">Conta o número de ocorrências de linhas </t>
  </si>
  <si>
    <t xml:space="preserve">MAX </t>
  </si>
  <si>
    <t xml:space="preserve">Maior valor na coluna </t>
  </si>
  <si>
    <t xml:space="preserve">MIN </t>
  </si>
  <si>
    <t xml:space="preserve">Menor valor na coluna </t>
  </si>
  <si>
    <t xml:space="preserve">SUM </t>
  </si>
  <si>
    <t xml:space="preserve">Soma todos os valores da coluna </t>
  </si>
  <si>
    <t xml:space="preserve">STDEV </t>
  </si>
  <si>
    <t xml:space="preserve">Desvio padrão estatístico na coluna </t>
  </si>
  <si>
    <t xml:space="preserve">STDEVP </t>
  </si>
  <si>
    <t xml:space="preserve">Desvio padrão populacional na coluna </t>
  </si>
  <si>
    <t xml:space="preserve">VAR </t>
  </si>
  <si>
    <t xml:space="preserve">Variação estatística dos valores da coluna </t>
  </si>
  <si>
    <t xml:space="preserve">VARP </t>
  </si>
  <si>
    <t xml:space="preserve">Variação populacional dos valores da coluna </t>
  </si>
  <si>
    <t>col1</t>
  </si>
  <si>
    <t>col2</t>
  </si>
  <si>
    <t>x</t>
  </si>
  <si>
    <t>s</t>
  </si>
  <si>
    <t>p</t>
  </si>
  <si>
    <t>tb_01</t>
  </si>
  <si>
    <t>tb_02</t>
  </si>
  <si>
    <t>col3</t>
  </si>
  <si>
    <t>q</t>
  </si>
  <si>
    <t>r</t>
  </si>
  <si>
    <t>t</t>
  </si>
  <si>
    <t>u</t>
  </si>
  <si>
    <t>v</t>
  </si>
  <si>
    <t>a</t>
  </si>
  <si>
    <t>b</t>
  </si>
  <si>
    <t>d</t>
  </si>
  <si>
    <t>e</t>
  </si>
  <si>
    <t>c</t>
  </si>
  <si>
    <t>f</t>
  </si>
  <si>
    <t>g</t>
  </si>
  <si>
    <t>h</t>
  </si>
  <si>
    <t>i</t>
  </si>
  <si>
    <t>coluna</t>
  </si>
  <si>
    <t>tb_03</t>
  </si>
  <si>
    <t>col</t>
  </si>
  <si>
    <t>col4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</si>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</sst>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808080"/>
      <name val="Consolas"/>
      <family val="3"/>
    </font>
    <font>
      <b/>
      <sz val="10"/>
      <color rgb="FF800000"/>
      <name val="Consolas"/>
      <family val="3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0"/>
      <color rgb="FFFF0000"/>
      <name val="Consolas"/>
      <family val="3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13" xfId="0" applyFill="1" applyBorder="1" applyAlignment="1">
      <alignment vertical="top" wrapText="1"/>
    </xf>
    <xf numFmtId="0" fontId="0" fillId="0" borderId="12" xfId="0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0" xfId="0" applyFont="1" applyFill="1" applyBorder="1"/>
    <xf numFmtId="0" fontId="1" fillId="0" borderId="9" xfId="0" applyFont="1" applyFill="1" applyBorder="1"/>
    <xf numFmtId="0" fontId="1" fillId="0" borderId="11" xfId="0" applyFont="1" applyFill="1" applyBorder="1"/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vertical="top"/>
    </xf>
    <xf numFmtId="0" fontId="0" fillId="0" borderId="19" xfId="0" applyFill="1" applyBorder="1" applyAlignment="1">
      <alignment vertical="top" wrapText="1"/>
    </xf>
    <xf numFmtId="0" fontId="0" fillId="0" borderId="20" xfId="0" applyFill="1" applyBorder="1" applyAlignment="1">
      <alignment vertical="top"/>
    </xf>
    <xf numFmtId="0" fontId="0" fillId="0" borderId="21" xfId="0" applyFill="1" applyBorder="1" applyAlignment="1">
      <alignment vertical="top" wrapText="1"/>
    </xf>
    <xf numFmtId="0" fontId="0" fillId="0" borderId="21" xfId="0" applyFill="1" applyBorder="1" applyAlignment="1">
      <alignment vertical="top"/>
    </xf>
    <xf numFmtId="0" fontId="0" fillId="0" borderId="22" xfId="0" applyFill="1" applyBorder="1" applyAlignment="1">
      <alignment vertical="top"/>
    </xf>
    <xf numFmtId="0" fontId="0" fillId="0" borderId="23" xfId="0" applyFill="1" applyBorder="1" applyAlignment="1">
      <alignment vertical="top"/>
    </xf>
    <xf numFmtId="0" fontId="0" fillId="0" borderId="24" xfId="0" applyFill="1" applyBorder="1" applyAlignment="1">
      <alignment vertical="top"/>
    </xf>
    <xf numFmtId="0" fontId="0" fillId="0" borderId="25" xfId="0" applyFill="1" applyBorder="1" applyAlignment="1">
      <alignment vertical="top" wrapText="1"/>
    </xf>
    <xf numFmtId="0" fontId="0" fillId="0" borderId="26" xfId="0" applyFill="1" applyBorder="1" applyAlignment="1">
      <alignment vertical="top"/>
    </xf>
    <xf numFmtId="0" fontId="0" fillId="0" borderId="27" xfId="0" applyFill="1" applyBorder="1" applyAlignment="1">
      <alignment vertical="top" wrapText="1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39" xfId="0" applyFill="1" applyBorder="1" applyAlignment="1">
      <alignment vertical="top" wrapText="1"/>
    </xf>
    <xf numFmtId="0" fontId="4" fillId="0" borderId="41" xfId="0" applyFont="1" applyBorder="1" applyAlignment="1">
      <alignment horizontal="justify" vertical="center" wrapText="1"/>
    </xf>
    <xf numFmtId="0" fontId="5" fillId="0" borderId="42" xfId="0" applyFont="1" applyBorder="1" applyAlignment="1">
      <alignment vertical="center" wrapText="1"/>
    </xf>
    <xf numFmtId="0" fontId="4" fillId="0" borderId="43" xfId="0" applyFont="1" applyBorder="1" applyAlignment="1">
      <alignment horizontal="justify" vertical="center" wrapText="1"/>
    </xf>
    <xf numFmtId="0" fontId="6" fillId="0" borderId="44" xfId="0" applyFont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4" fillId="0" borderId="45" xfId="0" applyFont="1" applyBorder="1" applyAlignment="1">
      <alignment horizontal="justify" vertical="center" wrapText="1"/>
    </xf>
    <xf numFmtId="0" fontId="6" fillId="0" borderId="46" xfId="0" applyFont="1" applyBorder="1" applyAlignment="1">
      <alignment vertical="center" wrapText="1"/>
    </xf>
    <xf numFmtId="0" fontId="4" fillId="0" borderId="47" xfId="0" applyFont="1" applyBorder="1" applyAlignment="1">
      <alignment horizontal="justify" vertical="center" wrapText="1"/>
    </xf>
    <xf numFmtId="0" fontId="6" fillId="0" borderId="48" xfId="0" applyFont="1" applyBorder="1" applyAlignment="1">
      <alignment vertical="center" wrapText="1"/>
    </xf>
    <xf numFmtId="0" fontId="4" fillId="0" borderId="49" xfId="0" applyFont="1" applyBorder="1" applyAlignment="1">
      <alignment horizontal="justify" vertical="center" wrapText="1"/>
    </xf>
    <xf numFmtId="0" fontId="5" fillId="0" borderId="50" xfId="0" applyFont="1" applyBorder="1" applyAlignment="1">
      <alignment vertical="center" wrapText="1"/>
    </xf>
    <xf numFmtId="0" fontId="10" fillId="0" borderId="40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1" fillId="0" borderId="58" xfId="0" applyFont="1" applyBorder="1"/>
    <xf numFmtId="0" fontId="1" fillId="0" borderId="17" xfId="0" applyFont="1" applyBorder="1"/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39" xfId="0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tabSelected="1" topLeftCell="T1" workbookViewId="0">
      <selection activeCell="AX1" sqref="AX1:BA10"/>
    </sheetView>
  </sheetViews>
  <sheetFormatPr defaultRowHeight="15" x14ac:dyDescent="0.25"/>
  <cols>
    <col min="1" max="2" width="4.5703125" customWidth="1"/>
    <col min="3" max="3" width="2" bestFit="1" customWidth="1"/>
    <col min="4" max="4" width="4.5703125" customWidth="1"/>
    <col min="5" max="5" width="6.85546875" customWidth="1"/>
    <col min="6" max="6" width="2" bestFit="1" customWidth="1"/>
    <col min="7" max="9" width="4.5703125" customWidth="1"/>
    <col min="11" max="12" width="4.5703125" customWidth="1"/>
    <col min="13" max="13" width="2" bestFit="1" customWidth="1"/>
    <col min="14" max="14" width="4.5703125" customWidth="1"/>
    <col min="15" max="15" width="6.85546875" customWidth="1"/>
    <col min="16" max="16" width="2" bestFit="1" customWidth="1"/>
    <col min="17" max="19" width="4.5703125" customWidth="1"/>
    <col min="21" max="22" width="4.5703125" customWidth="1"/>
    <col min="23" max="23" width="2" bestFit="1" customWidth="1"/>
    <col min="24" max="24" width="4.5703125" customWidth="1"/>
    <col min="25" max="25" width="6.85546875" customWidth="1"/>
    <col min="26" max="26" width="2" bestFit="1" customWidth="1"/>
    <col min="27" max="29" width="4.5703125" customWidth="1"/>
    <col min="31" max="32" width="4.5703125" customWidth="1"/>
    <col min="33" max="33" width="2" bestFit="1" customWidth="1"/>
    <col min="34" max="34" width="4.5703125" customWidth="1"/>
    <col min="35" max="35" width="6.85546875" customWidth="1"/>
    <col min="36" max="36" width="2" bestFit="1" customWidth="1"/>
    <col min="37" max="39" width="4.5703125" customWidth="1"/>
    <col min="41" max="42" width="4.5703125" customWidth="1"/>
    <col min="43" max="43" width="2" bestFit="1" customWidth="1"/>
    <col min="44" max="44" width="4.5703125" customWidth="1"/>
    <col min="45" max="45" width="6.85546875" customWidth="1"/>
    <col min="46" max="46" width="2" bestFit="1" customWidth="1"/>
    <col min="47" max="47" width="4.5703125" customWidth="1"/>
    <col min="48" max="48" width="6.85546875" customWidth="1"/>
    <col min="49" max="49" width="2" bestFit="1" customWidth="1"/>
    <col min="50" max="53" width="4.5703125" customWidth="1"/>
  </cols>
  <sheetData>
    <row r="1" spans="1:53" ht="15.75" customHeight="1" thickTop="1" x14ac:dyDescent="0.25">
      <c r="A1" s="74" t="s">
        <v>411</v>
      </c>
      <c r="B1" s="75"/>
      <c r="D1" s="74" t="s">
        <v>412</v>
      </c>
      <c r="E1" s="75"/>
      <c r="G1" s="84" t="s">
        <v>406</v>
      </c>
      <c r="H1" s="85" t="s">
        <v>407</v>
      </c>
      <c r="I1" s="86" t="s">
        <v>413</v>
      </c>
      <c r="K1" s="74" t="s">
        <v>411</v>
      </c>
      <c r="L1" s="75"/>
      <c r="N1" s="74" t="s">
        <v>412</v>
      </c>
      <c r="O1" s="75"/>
      <c r="Q1" s="84" t="s">
        <v>406</v>
      </c>
      <c r="R1" s="85" t="s">
        <v>407</v>
      </c>
      <c r="S1" s="86" t="s">
        <v>413</v>
      </c>
      <c r="U1" s="74" t="s">
        <v>411</v>
      </c>
      <c r="V1" s="75"/>
      <c r="X1" s="74" t="s">
        <v>412</v>
      </c>
      <c r="Y1" s="75"/>
      <c r="AA1" s="84" t="s">
        <v>406</v>
      </c>
      <c r="AB1" s="85" t="s">
        <v>407</v>
      </c>
      <c r="AC1" s="86" t="s">
        <v>413</v>
      </c>
      <c r="AE1" s="74" t="s">
        <v>411</v>
      </c>
      <c r="AF1" s="75"/>
      <c r="AH1" s="74" t="s">
        <v>412</v>
      </c>
      <c r="AI1" s="75"/>
      <c r="AK1" s="84" t="s">
        <v>406</v>
      </c>
      <c r="AL1" s="85" t="s">
        <v>407</v>
      </c>
      <c r="AM1" s="86" t="s">
        <v>413</v>
      </c>
      <c r="AO1" s="74" t="s">
        <v>411</v>
      </c>
      <c r="AP1" s="75"/>
      <c r="AR1" s="74" t="s">
        <v>412</v>
      </c>
      <c r="AS1" s="75"/>
      <c r="AU1" s="74" t="s">
        <v>429</v>
      </c>
      <c r="AV1" s="75"/>
      <c r="AX1" s="84" t="s">
        <v>406</v>
      </c>
      <c r="AY1" s="85" t="s">
        <v>407</v>
      </c>
      <c r="AZ1" s="85" t="s">
        <v>407</v>
      </c>
      <c r="BA1" s="86" t="s">
        <v>431</v>
      </c>
    </row>
    <row r="2" spans="1:53" x14ac:dyDescent="0.25">
      <c r="A2" s="80" t="s">
        <v>406</v>
      </c>
      <c r="B2" s="81" t="s">
        <v>407</v>
      </c>
      <c r="D2" s="80" t="s">
        <v>406</v>
      </c>
      <c r="E2" s="81" t="s">
        <v>428</v>
      </c>
      <c r="G2" s="76">
        <v>1</v>
      </c>
      <c r="H2" s="82" t="str">
        <f>VLOOKUP(G2,$A$3:$B$11,2,FALSE)</f>
        <v>a</v>
      </c>
      <c r="I2" s="77" t="str">
        <f>VLOOKUP(G2,$D$3:$E$8,2,FALSE)</f>
        <v>p</v>
      </c>
      <c r="K2" s="80" t="s">
        <v>406</v>
      </c>
      <c r="L2" s="81" t="s">
        <v>407</v>
      </c>
      <c r="N2" s="80" t="s">
        <v>406</v>
      </c>
      <c r="O2" s="81" t="s">
        <v>428</v>
      </c>
      <c r="Q2" s="76">
        <v>1</v>
      </c>
      <c r="R2" s="82" t="str">
        <f>VLOOKUP(Q2,$K$3:$L$11,2,FALSE)</f>
        <v>a</v>
      </c>
      <c r="S2" s="77" t="str">
        <f>IF(ISNA(VLOOKUP(Q2,$N$3:$O$8,2,FALSE))=TRUE,"null",VLOOKUP(Q2,$N$3:$O$8,2,FALSE))</f>
        <v>p</v>
      </c>
      <c r="U2" s="80" t="s">
        <v>406</v>
      </c>
      <c r="V2" s="81" t="s">
        <v>407</v>
      </c>
      <c r="X2" s="80" t="s">
        <v>406</v>
      </c>
      <c r="Y2" s="81" t="s">
        <v>428</v>
      </c>
      <c r="AA2" s="76">
        <v>1</v>
      </c>
      <c r="AB2" s="82" t="str">
        <f>IF(ISNA(VLOOKUP(AA2,$U$3:$V$11,2,FALSE))=TRUE,"null",VLOOKUP(AA2,$U$3:$V$11,2,FALSE))</f>
        <v>a</v>
      </c>
      <c r="AC2" s="77" t="str">
        <f>VLOOKUP(AA2,$X$3:$Y$8,2,FALSE)</f>
        <v>p</v>
      </c>
      <c r="AE2" s="80" t="s">
        <v>406</v>
      </c>
      <c r="AF2" s="81" t="s">
        <v>407</v>
      </c>
      <c r="AH2" s="80" t="s">
        <v>406</v>
      </c>
      <c r="AI2" s="81" t="s">
        <v>428</v>
      </c>
      <c r="AK2" s="76">
        <v>1</v>
      </c>
      <c r="AL2" s="82" t="str">
        <f>IF(ISNA(VLOOKUP(AK2,$AE$3:$AF$11,2,FALSE))=TRUE,"null",VLOOKUP(AK2,$AE$3:$AF$11,2,FALSE))</f>
        <v>a</v>
      </c>
      <c r="AM2" s="77" t="str">
        <f>IF(ISNA(VLOOKUP(AK2,$AH$3:$AI$8,2,FALSE))=TRUE,"null",VLOOKUP(AK2,$AH$3:$AI$8,2,FALSE))</f>
        <v>p</v>
      </c>
      <c r="AO2" s="80" t="s">
        <v>406</v>
      </c>
      <c r="AP2" s="81" t="s">
        <v>407</v>
      </c>
      <c r="AR2" s="80" t="s">
        <v>406</v>
      </c>
      <c r="AS2" s="81" t="s">
        <v>428</v>
      </c>
      <c r="AU2" s="80" t="s">
        <v>406</v>
      </c>
      <c r="AV2" s="81" t="s">
        <v>430</v>
      </c>
      <c r="AX2" s="76">
        <v>1</v>
      </c>
      <c r="AY2" s="82" t="str">
        <f>IF(ISNA(VLOOKUP(AX2,$AO$3:$AP$11,2,FALSE))=TRUE,"null",VLOOKUP(AX2,$AO$3:$AP$11,2,FALSE))</f>
        <v>a</v>
      </c>
      <c r="AZ2" s="82" t="str">
        <f>IF(ISNA(VLOOKUP(AX2,$AR$3:$AS$10,2,FALSE))=TRUE,"null",VLOOKUP(AX2,$AR$3:$AS$10,2,FALSE))</f>
        <v>null</v>
      </c>
      <c r="BA2" s="77" t="str">
        <f>IF(ISNA(VLOOKUP(AX2,$AU$3:$AV$6,2,FALSE))=TRUE,"null",VLOOKUP(AX2,$AU$3:$AV$6,2,FALSE))</f>
        <v>null</v>
      </c>
    </row>
    <row r="3" spans="1:53" x14ac:dyDescent="0.25">
      <c r="A3" s="76">
        <v>1</v>
      </c>
      <c r="B3" s="77" t="s">
        <v>419</v>
      </c>
      <c r="D3" s="76">
        <v>1</v>
      </c>
      <c r="E3" s="77" t="s">
        <v>410</v>
      </c>
      <c r="G3" s="76">
        <v>5</v>
      </c>
      <c r="H3" s="82" t="str">
        <f t="shared" ref="H3:H6" si="0">VLOOKUP(G3,$A$3:$B$11,2,FALSE)</f>
        <v>c</v>
      </c>
      <c r="I3" s="77" t="str">
        <f>VLOOKUP(G3,$D$3:$E$8,2,FALSE)</f>
        <v>q</v>
      </c>
      <c r="K3" s="76">
        <v>1</v>
      </c>
      <c r="L3" s="77" t="s">
        <v>419</v>
      </c>
      <c r="N3" s="76">
        <v>1</v>
      </c>
      <c r="O3" s="77" t="s">
        <v>410</v>
      </c>
      <c r="Q3" s="76">
        <f>Q2+2</f>
        <v>3</v>
      </c>
      <c r="R3" s="82" t="str">
        <f t="shared" ref="R3:R10" si="1">VLOOKUP(Q3,$K$3:$L$11,2,FALSE)</f>
        <v>b</v>
      </c>
      <c r="S3" s="77" t="str">
        <f>IF(ISNA(VLOOKUP(Q3,$N$3:$O$8,2,FALSE))=TRUE,"null",VLOOKUP(Q3,$N$3:$O$8,2,FALSE))</f>
        <v>null</v>
      </c>
      <c r="U3" s="76">
        <v>1</v>
      </c>
      <c r="V3" s="77" t="s">
        <v>419</v>
      </c>
      <c r="X3" s="76">
        <v>1</v>
      </c>
      <c r="Y3" s="77" t="s">
        <v>410</v>
      </c>
      <c r="AA3" s="76">
        <v>5</v>
      </c>
      <c r="AB3" s="82" t="str">
        <f t="shared" ref="AB3:AB7" si="2">IF(ISNA(VLOOKUP(AA3,$U$3:$V$11,2,FALSE))=TRUE,"null",VLOOKUP(AA3,$U$3:$V$11,2,FALSE))</f>
        <v>c</v>
      </c>
      <c r="AC3" s="77" t="str">
        <f t="shared" ref="AC3:AC7" si="3">VLOOKUP(AA3,$X$3:$Y$8,2,FALSE)</f>
        <v>q</v>
      </c>
      <c r="AE3" s="76">
        <v>1</v>
      </c>
      <c r="AF3" s="77" t="s">
        <v>419</v>
      </c>
      <c r="AH3" s="76">
        <v>1</v>
      </c>
      <c r="AI3" s="77" t="s">
        <v>410</v>
      </c>
      <c r="AK3" s="76">
        <v>3</v>
      </c>
      <c r="AL3" s="82" t="str">
        <f t="shared" ref="AL3:AL11" si="4">IF(ISNA(VLOOKUP(AK3,$AE$3:$AF$11,2,FALSE))=TRUE,"null",VLOOKUP(AK3,$AE$3:$AF$11,2,FALSE))</f>
        <v>b</v>
      </c>
      <c r="AM3" s="77" t="str">
        <f t="shared" ref="AM3:AM11" si="5">IF(ISNA(VLOOKUP(AK3,$AH$3:$AI$8,2,FALSE))=TRUE,"null",VLOOKUP(AK3,$AH$3:$AI$8,2,FALSE))</f>
        <v>null</v>
      </c>
      <c r="AO3" s="76">
        <v>1</v>
      </c>
      <c r="AP3" s="77" t="s">
        <v>419</v>
      </c>
      <c r="AR3" s="76">
        <v>3</v>
      </c>
      <c r="AS3" s="77" t="s">
        <v>410</v>
      </c>
      <c r="AU3" s="76">
        <v>8</v>
      </c>
      <c r="AV3" s="77" t="s">
        <v>432</v>
      </c>
      <c r="AX3" s="76">
        <f>AX2+1</f>
        <v>2</v>
      </c>
      <c r="AY3" s="82" t="str">
        <f t="shared" ref="AY3:AY10" si="6">IF(ISNA(VLOOKUP(AX3,$AO$3:$AP$11,2,FALSE))=TRUE,"null",VLOOKUP(AX3,$AO$3:$AP$11,2,FALSE))</f>
        <v>b</v>
      </c>
      <c r="AZ3" s="82" t="str">
        <f t="shared" ref="AZ3:AZ10" si="7">IF(ISNA(VLOOKUP(AX3,$AR$3:$AS$10,2,FALSE))=TRUE,"null",VLOOKUP(AX3,$AR$3:$AS$10,2,FALSE))</f>
        <v>null</v>
      </c>
      <c r="BA3" s="77" t="str">
        <f t="shared" ref="BA3:BA10" si="8">IF(ISNA(VLOOKUP(AX3,$AU$3:$AV$6,2,FALSE))=TRUE,"null",VLOOKUP(AX3,$AU$3:$AV$6,2,FALSE))</f>
        <v>null</v>
      </c>
    </row>
    <row r="4" spans="1:53" x14ac:dyDescent="0.25">
      <c r="A4" s="76">
        <f>A3+2</f>
        <v>3</v>
      </c>
      <c r="B4" s="77" t="s">
        <v>420</v>
      </c>
      <c r="D4" s="76">
        <v>5</v>
      </c>
      <c r="E4" s="77" t="s">
        <v>414</v>
      </c>
      <c r="G4" s="76">
        <v>7</v>
      </c>
      <c r="H4" s="82" t="str">
        <f t="shared" si="0"/>
        <v>d</v>
      </c>
      <c r="I4" s="77" t="str">
        <f>VLOOKUP(G4,$D$3:$E$8,2,FALSE)</f>
        <v>r</v>
      </c>
      <c r="K4" s="76">
        <f>K3+2</f>
        <v>3</v>
      </c>
      <c r="L4" s="77" t="s">
        <v>420</v>
      </c>
      <c r="N4" s="76">
        <v>5</v>
      </c>
      <c r="O4" s="77" t="s">
        <v>414</v>
      </c>
      <c r="Q4" s="76">
        <f t="shared" ref="Q4:Q10" si="9">Q3+2</f>
        <v>5</v>
      </c>
      <c r="R4" s="82" t="str">
        <f t="shared" si="1"/>
        <v>c</v>
      </c>
      <c r="S4" s="77" t="str">
        <f>IF(ISNA(VLOOKUP(Q4,$N$3:$O$8,2,FALSE))=TRUE,"null",VLOOKUP(Q4,$N$3:$O$8,2,FALSE))</f>
        <v>q</v>
      </c>
      <c r="U4" s="76">
        <f>U3+2</f>
        <v>3</v>
      </c>
      <c r="V4" s="77" t="s">
        <v>420</v>
      </c>
      <c r="X4" s="76">
        <v>5</v>
      </c>
      <c r="Y4" s="77" t="s">
        <v>414</v>
      </c>
      <c r="AA4" s="76">
        <v>7</v>
      </c>
      <c r="AB4" s="82" t="str">
        <f t="shared" si="2"/>
        <v>d</v>
      </c>
      <c r="AC4" s="77" t="str">
        <f t="shared" si="3"/>
        <v>r</v>
      </c>
      <c r="AE4" s="76">
        <f>AE3+2</f>
        <v>3</v>
      </c>
      <c r="AF4" s="77" t="s">
        <v>420</v>
      </c>
      <c r="AH4" s="76">
        <v>5</v>
      </c>
      <c r="AI4" s="77" t="s">
        <v>414</v>
      </c>
      <c r="AK4" s="76">
        <v>5</v>
      </c>
      <c r="AL4" s="82" t="str">
        <f t="shared" si="4"/>
        <v>c</v>
      </c>
      <c r="AM4" s="77" t="str">
        <f t="shared" si="5"/>
        <v>q</v>
      </c>
      <c r="AO4" s="76">
        <f>AO3+1</f>
        <v>2</v>
      </c>
      <c r="AP4" s="77" t="s">
        <v>420</v>
      </c>
      <c r="AR4" s="76">
        <f>AR3+1</f>
        <v>4</v>
      </c>
      <c r="AS4" s="77" t="s">
        <v>414</v>
      </c>
      <c r="AU4" s="76">
        <f>AU3+1</f>
        <v>9</v>
      </c>
      <c r="AV4" s="77" t="s">
        <v>433</v>
      </c>
      <c r="AX4" s="76">
        <f t="shared" ref="AX4:AX10" si="10">AX3+1</f>
        <v>3</v>
      </c>
      <c r="AY4" s="82" t="str">
        <f t="shared" si="6"/>
        <v>c</v>
      </c>
      <c r="AZ4" s="82" t="str">
        <f t="shared" si="7"/>
        <v>p</v>
      </c>
      <c r="BA4" s="77" t="str">
        <f t="shared" si="8"/>
        <v>null</v>
      </c>
    </row>
    <row r="5" spans="1:53" x14ac:dyDescent="0.25">
      <c r="A5" s="76">
        <f t="shared" ref="A5:A11" si="11">A4+2</f>
        <v>5</v>
      </c>
      <c r="B5" s="77" t="s">
        <v>423</v>
      </c>
      <c r="D5" s="76">
        <v>7</v>
      </c>
      <c r="E5" s="77" t="s">
        <v>415</v>
      </c>
      <c r="G5" s="76">
        <v>11</v>
      </c>
      <c r="H5" s="82" t="str">
        <f t="shared" si="0"/>
        <v>f</v>
      </c>
      <c r="I5" s="77" t="str">
        <f>VLOOKUP(G5,$D$3:$E$8,2,FALSE)</f>
        <v>s</v>
      </c>
      <c r="K5" s="76">
        <f t="shared" ref="K5:K11" si="12">K4+2</f>
        <v>5</v>
      </c>
      <c r="L5" s="77" t="s">
        <v>423</v>
      </c>
      <c r="N5" s="76">
        <v>7</v>
      </c>
      <c r="O5" s="77" t="s">
        <v>415</v>
      </c>
      <c r="Q5" s="76">
        <f t="shared" si="9"/>
        <v>7</v>
      </c>
      <c r="R5" s="82" t="str">
        <f t="shared" si="1"/>
        <v>d</v>
      </c>
      <c r="S5" s="77" t="str">
        <f>IF(ISNA(VLOOKUP(Q5,$N$3:$O$8,2,FALSE))=TRUE,"null",VLOOKUP(Q5,$N$3:$O$8,2,FALSE))</f>
        <v>r</v>
      </c>
      <c r="U5" s="76">
        <f t="shared" ref="U5:U11" si="13">U4+2</f>
        <v>5</v>
      </c>
      <c r="V5" s="77" t="s">
        <v>423</v>
      </c>
      <c r="X5" s="76">
        <v>7</v>
      </c>
      <c r="Y5" s="77" t="s">
        <v>415</v>
      </c>
      <c r="AA5" s="76">
        <v>11</v>
      </c>
      <c r="AB5" s="82" t="str">
        <f t="shared" si="2"/>
        <v>f</v>
      </c>
      <c r="AC5" s="77" t="str">
        <f t="shared" si="3"/>
        <v>s</v>
      </c>
      <c r="AE5" s="76">
        <f t="shared" ref="AE5:AE11" si="14">AE4+2</f>
        <v>5</v>
      </c>
      <c r="AF5" s="77" t="s">
        <v>423</v>
      </c>
      <c r="AH5" s="76">
        <v>7</v>
      </c>
      <c r="AI5" s="77" t="s">
        <v>415</v>
      </c>
      <c r="AK5" s="76">
        <v>7</v>
      </c>
      <c r="AL5" s="82" t="str">
        <f t="shared" si="4"/>
        <v>d</v>
      </c>
      <c r="AM5" s="77" t="str">
        <f t="shared" si="5"/>
        <v>r</v>
      </c>
      <c r="AO5" s="76">
        <f t="shared" ref="AO5:AO11" si="15">AO4+1</f>
        <v>3</v>
      </c>
      <c r="AP5" s="77" t="s">
        <v>423</v>
      </c>
      <c r="AR5" s="76">
        <f t="shared" ref="AR5:AR10" si="16">AR4+1</f>
        <v>5</v>
      </c>
      <c r="AS5" s="77" t="s">
        <v>415</v>
      </c>
      <c r="AU5" s="87">
        <f t="shared" ref="AU5:AU6" si="17">AU4+1</f>
        <v>10</v>
      </c>
      <c r="AV5" s="88" t="s">
        <v>434</v>
      </c>
      <c r="AX5" s="76">
        <f t="shared" si="10"/>
        <v>4</v>
      </c>
      <c r="AY5" s="82" t="str">
        <f t="shared" si="6"/>
        <v>d</v>
      </c>
      <c r="AZ5" s="82" t="str">
        <f t="shared" si="7"/>
        <v>q</v>
      </c>
      <c r="BA5" s="77" t="str">
        <f t="shared" si="8"/>
        <v>null</v>
      </c>
    </row>
    <row r="6" spans="1:53" ht="15.75" thickBot="1" x14ac:dyDescent="0.3">
      <c r="A6" s="76">
        <f t="shared" si="11"/>
        <v>7</v>
      </c>
      <c r="B6" s="77" t="s">
        <v>421</v>
      </c>
      <c r="D6" s="76">
        <v>11</v>
      </c>
      <c r="E6" s="77" t="s">
        <v>409</v>
      </c>
      <c r="G6" s="78">
        <v>13</v>
      </c>
      <c r="H6" s="83" t="str">
        <f t="shared" si="0"/>
        <v>g</v>
      </c>
      <c r="I6" s="79" t="str">
        <f>VLOOKUP(G6,$D$3:$E$8,2,FALSE)</f>
        <v>u</v>
      </c>
      <c r="K6" s="76">
        <f t="shared" si="12"/>
        <v>7</v>
      </c>
      <c r="L6" s="77" t="s">
        <v>421</v>
      </c>
      <c r="N6" s="76">
        <v>11</v>
      </c>
      <c r="O6" s="77" t="s">
        <v>409</v>
      </c>
      <c r="Q6" s="76">
        <f t="shared" si="9"/>
        <v>9</v>
      </c>
      <c r="R6" s="82" t="str">
        <f t="shared" si="1"/>
        <v>e</v>
      </c>
      <c r="S6" s="77" t="str">
        <f>IF(ISNA(VLOOKUP(Q6,$N$3:$O$8,2,FALSE))=TRUE,"null",VLOOKUP(Q6,$N$3:$O$8,2,FALSE))</f>
        <v>null</v>
      </c>
      <c r="U6" s="76">
        <f t="shared" si="13"/>
        <v>7</v>
      </c>
      <c r="V6" s="77" t="s">
        <v>421</v>
      </c>
      <c r="X6" s="76">
        <v>11</v>
      </c>
      <c r="Y6" s="77" t="s">
        <v>409</v>
      </c>
      <c r="AA6" s="76">
        <v>12</v>
      </c>
      <c r="AB6" s="82" t="str">
        <f t="shared" si="2"/>
        <v>null</v>
      </c>
      <c r="AC6" s="77" t="str">
        <f t="shared" si="3"/>
        <v>t</v>
      </c>
      <c r="AE6" s="76">
        <f t="shared" si="14"/>
        <v>7</v>
      </c>
      <c r="AF6" s="77" t="s">
        <v>421</v>
      </c>
      <c r="AH6" s="76">
        <v>11</v>
      </c>
      <c r="AI6" s="77" t="s">
        <v>409</v>
      </c>
      <c r="AK6" s="76">
        <v>9</v>
      </c>
      <c r="AL6" s="82" t="str">
        <f t="shared" si="4"/>
        <v>e</v>
      </c>
      <c r="AM6" s="77" t="str">
        <f t="shared" si="5"/>
        <v>null</v>
      </c>
      <c r="AO6" s="76">
        <f t="shared" si="15"/>
        <v>4</v>
      </c>
      <c r="AP6" s="77" t="s">
        <v>421</v>
      </c>
      <c r="AR6" s="76">
        <f t="shared" si="16"/>
        <v>6</v>
      </c>
      <c r="AS6" s="77" t="s">
        <v>409</v>
      </c>
      <c r="AU6" s="78">
        <f t="shared" si="17"/>
        <v>11</v>
      </c>
      <c r="AV6" s="79" t="s">
        <v>435</v>
      </c>
      <c r="AX6" s="76">
        <f t="shared" si="10"/>
        <v>5</v>
      </c>
      <c r="AY6" s="82" t="str">
        <f t="shared" si="6"/>
        <v>e</v>
      </c>
      <c r="AZ6" s="82" t="str">
        <f t="shared" si="7"/>
        <v>r</v>
      </c>
      <c r="BA6" s="77" t="str">
        <f t="shared" si="8"/>
        <v>null</v>
      </c>
    </row>
    <row r="7" spans="1:53" ht="16.5" thickTop="1" thickBot="1" x14ac:dyDescent="0.3">
      <c r="A7" s="76">
        <f t="shared" si="11"/>
        <v>9</v>
      </c>
      <c r="B7" s="77" t="s">
        <v>422</v>
      </c>
      <c r="D7" s="87">
        <v>12</v>
      </c>
      <c r="E7" s="88" t="s">
        <v>416</v>
      </c>
      <c r="K7" s="76">
        <f t="shared" si="12"/>
        <v>9</v>
      </c>
      <c r="L7" s="77" t="s">
        <v>422</v>
      </c>
      <c r="N7" s="87">
        <v>12</v>
      </c>
      <c r="O7" s="88" t="s">
        <v>416</v>
      </c>
      <c r="Q7" s="76">
        <f t="shared" si="9"/>
        <v>11</v>
      </c>
      <c r="R7" s="82" t="str">
        <f t="shared" si="1"/>
        <v>f</v>
      </c>
      <c r="S7" s="77" t="str">
        <f>IF(ISNA(VLOOKUP(Q7,$N$3:$O$8,2,FALSE))=TRUE,"null",VLOOKUP(Q7,$N$3:$O$8,2,FALSE))</f>
        <v>s</v>
      </c>
      <c r="U7" s="76">
        <f t="shared" si="13"/>
        <v>9</v>
      </c>
      <c r="V7" s="77" t="s">
        <v>422</v>
      </c>
      <c r="X7" s="87">
        <v>12</v>
      </c>
      <c r="Y7" s="88" t="s">
        <v>416</v>
      </c>
      <c r="AA7" s="78">
        <v>13</v>
      </c>
      <c r="AB7" s="83" t="str">
        <f t="shared" si="2"/>
        <v>g</v>
      </c>
      <c r="AC7" s="79" t="str">
        <f t="shared" si="3"/>
        <v>u</v>
      </c>
      <c r="AE7" s="76">
        <f t="shared" si="14"/>
        <v>9</v>
      </c>
      <c r="AF7" s="77" t="s">
        <v>422</v>
      </c>
      <c r="AH7" s="87">
        <v>12</v>
      </c>
      <c r="AI7" s="88" t="s">
        <v>416</v>
      </c>
      <c r="AK7" s="87">
        <v>11</v>
      </c>
      <c r="AL7" s="89" t="str">
        <f t="shared" si="4"/>
        <v>f</v>
      </c>
      <c r="AM7" s="88" t="str">
        <f t="shared" si="5"/>
        <v>s</v>
      </c>
      <c r="AO7" s="76">
        <f t="shared" si="15"/>
        <v>5</v>
      </c>
      <c r="AP7" s="77" t="s">
        <v>422</v>
      </c>
      <c r="AR7" s="87">
        <f t="shared" si="16"/>
        <v>7</v>
      </c>
      <c r="AS7" s="88" t="s">
        <v>416</v>
      </c>
      <c r="AX7" s="87">
        <f t="shared" si="10"/>
        <v>6</v>
      </c>
      <c r="AY7" s="89" t="str">
        <f t="shared" si="6"/>
        <v>f</v>
      </c>
      <c r="AZ7" s="89" t="str">
        <f t="shared" si="7"/>
        <v>s</v>
      </c>
      <c r="BA7" s="88" t="str">
        <f t="shared" si="8"/>
        <v>null</v>
      </c>
    </row>
    <row r="8" spans="1:53" ht="16.5" thickTop="1" thickBot="1" x14ac:dyDescent="0.3">
      <c r="A8" s="76">
        <f t="shared" si="11"/>
        <v>11</v>
      </c>
      <c r="B8" s="77" t="s">
        <v>424</v>
      </c>
      <c r="D8" s="78">
        <v>13</v>
      </c>
      <c r="E8" s="79" t="s">
        <v>417</v>
      </c>
      <c r="K8" s="76">
        <f t="shared" si="12"/>
        <v>11</v>
      </c>
      <c r="L8" s="77" t="s">
        <v>424</v>
      </c>
      <c r="N8" s="78">
        <v>13</v>
      </c>
      <c r="O8" s="79" t="s">
        <v>417</v>
      </c>
      <c r="Q8" s="76">
        <f t="shared" si="9"/>
        <v>13</v>
      </c>
      <c r="R8" s="82" t="str">
        <f t="shared" si="1"/>
        <v>g</v>
      </c>
      <c r="S8" s="77" t="str">
        <f>IF(ISNA(VLOOKUP(Q8,$N$3:$O$8,2,FALSE))=TRUE,"null",VLOOKUP(Q8,$N$3:$O$8,2,FALSE))</f>
        <v>u</v>
      </c>
      <c r="U8" s="76">
        <f t="shared" si="13"/>
        <v>11</v>
      </c>
      <c r="V8" s="77" t="s">
        <v>424</v>
      </c>
      <c r="X8" s="78">
        <v>13</v>
      </c>
      <c r="Y8" s="79" t="s">
        <v>417</v>
      </c>
      <c r="AE8" s="76">
        <f t="shared" si="14"/>
        <v>11</v>
      </c>
      <c r="AF8" s="77" t="s">
        <v>424</v>
      </c>
      <c r="AH8" s="78">
        <v>13</v>
      </c>
      <c r="AI8" s="79" t="s">
        <v>417</v>
      </c>
      <c r="AK8" s="87">
        <v>12</v>
      </c>
      <c r="AL8" s="89" t="str">
        <f t="shared" si="4"/>
        <v>null</v>
      </c>
      <c r="AM8" s="88" t="str">
        <f t="shared" si="5"/>
        <v>t</v>
      </c>
      <c r="AO8" s="76">
        <f t="shared" si="15"/>
        <v>6</v>
      </c>
      <c r="AP8" s="77" t="s">
        <v>424</v>
      </c>
      <c r="AR8" s="87">
        <f t="shared" si="16"/>
        <v>8</v>
      </c>
      <c r="AS8" s="88" t="s">
        <v>417</v>
      </c>
      <c r="AX8" s="87">
        <f t="shared" si="10"/>
        <v>7</v>
      </c>
      <c r="AY8" s="89" t="str">
        <f t="shared" si="6"/>
        <v>g</v>
      </c>
      <c r="AZ8" s="89" t="str">
        <f t="shared" si="7"/>
        <v>t</v>
      </c>
      <c r="BA8" s="88" t="str">
        <f t="shared" si="8"/>
        <v>null</v>
      </c>
    </row>
    <row r="9" spans="1:53" ht="15.75" thickTop="1" x14ac:dyDescent="0.25">
      <c r="A9" s="76">
        <f t="shared" si="11"/>
        <v>13</v>
      </c>
      <c r="B9" s="77" t="s">
        <v>425</v>
      </c>
      <c r="K9" s="76">
        <f t="shared" si="12"/>
        <v>13</v>
      </c>
      <c r="L9" s="77" t="s">
        <v>425</v>
      </c>
      <c r="Q9" s="76">
        <f t="shared" si="9"/>
        <v>15</v>
      </c>
      <c r="R9" s="82" t="str">
        <f t="shared" si="1"/>
        <v>h</v>
      </c>
      <c r="S9" s="77" t="str">
        <f>IF(ISNA(VLOOKUP(Q9,$N$3:$O$8,2,FALSE))=TRUE,"null",VLOOKUP(Q9,$N$3:$O$8,2,FALSE))</f>
        <v>null</v>
      </c>
      <c r="U9" s="76">
        <f t="shared" si="13"/>
        <v>13</v>
      </c>
      <c r="V9" s="77" t="s">
        <v>425</v>
      </c>
      <c r="AE9" s="76">
        <f t="shared" si="14"/>
        <v>13</v>
      </c>
      <c r="AF9" s="77" t="s">
        <v>425</v>
      </c>
      <c r="AK9" s="87">
        <v>13</v>
      </c>
      <c r="AL9" s="89" t="str">
        <f t="shared" si="4"/>
        <v>g</v>
      </c>
      <c r="AM9" s="88" t="str">
        <f t="shared" si="5"/>
        <v>u</v>
      </c>
      <c r="AO9" s="76">
        <f t="shared" si="15"/>
        <v>7</v>
      </c>
      <c r="AP9" s="77" t="s">
        <v>425</v>
      </c>
      <c r="AR9" s="87">
        <f t="shared" si="16"/>
        <v>9</v>
      </c>
      <c r="AS9" s="88" t="s">
        <v>418</v>
      </c>
      <c r="AX9" s="87">
        <f t="shared" si="10"/>
        <v>8</v>
      </c>
      <c r="AY9" s="89" t="str">
        <f t="shared" si="6"/>
        <v>h</v>
      </c>
      <c r="AZ9" s="89" t="str">
        <f t="shared" si="7"/>
        <v>u</v>
      </c>
      <c r="BA9" s="88" t="str">
        <f t="shared" si="8"/>
        <v>aa</v>
      </c>
    </row>
    <row r="10" spans="1:53" ht="15.75" thickBot="1" x14ac:dyDescent="0.3">
      <c r="A10" s="76">
        <f t="shared" si="11"/>
        <v>15</v>
      </c>
      <c r="B10" s="77" t="s">
        <v>426</v>
      </c>
      <c r="K10" s="76">
        <f t="shared" si="12"/>
        <v>15</v>
      </c>
      <c r="L10" s="77" t="s">
        <v>426</v>
      </c>
      <c r="Q10" s="78">
        <f t="shared" si="9"/>
        <v>17</v>
      </c>
      <c r="R10" s="83" t="str">
        <f t="shared" si="1"/>
        <v>i</v>
      </c>
      <c r="S10" s="79" t="str">
        <f>IF(ISNA(VLOOKUP(Q10,$N$3:$O$8,2,FALSE))=TRUE,"null",VLOOKUP(Q10,$N$3:$O$8,2,FALSE))</f>
        <v>null</v>
      </c>
      <c r="U10" s="76">
        <f t="shared" si="13"/>
        <v>15</v>
      </c>
      <c r="V10" s="77" t="s">
        <v>426</v>
      </c>
      <c r="AE10" s="76">
        <f t="shared" si="14"/>
        <v>15</v>
      </c>
      <c r="AF10" s="77" t="s">
        <v>426</v>
      </c>
      <c r="AK10" s="87">
        <v>15</v>
      </c>
      <c r="AL10" s="89" t="str">
        <f t="shared" si="4"/>
        <v>h</v>
      </c>
      <c r="AM10" s="88" t="str">
        <f t="shared" si="5"/>
        <v>null</v>
      </c>
      <c r="AO10" s="76">
        <f t="shared" si="15"/>
        <v>8</v>
      </c>
      <c r="AP10" s="77" t="s">
        <v>426</v>
      </c>
      <c r="AR10" s="78">
        <f t="shared" si="16"/>
        <v>10</v>
      </c>
      <c r="AS10" s="79" t="s">
        <v>408</v>
      </c>
      <c r="AX10" s="78">
        <f t="shared" si="10"/>
        <v>9</v>
      </c>
      <c r="AY10" s="83" t="str">
        <f t="shared" si="6"/>
        <v>i</v>
      </c>
      <c r="AZ10" s="83" t="str">
        <f t="shared" si="7"/>
        <v>v</v>
      </c>
      <c r="BA10" s="79" t="str">
        <f t="shared" si="8"/>
        <v>ab</v>
      </c>
    </row>
    <row r="11" spans="1:53" ht="16.5" thickTop="1" thickBot="1" x14ac:dyDescent="0.3">
      <c r="A11" s="78">
        <f t="shared" si="11"/>
        <v>17</v>
      </c>
      <c r="B11" s="79" t="s">
        <v>427</v>
      </c>
      <c r="K11" s="78">
        <f t="shared" si="12"/>
        <v>17</v>
      </c>
      <c r="L11" s="79" t="s">
        <v>427</v>
      </c>
      <c r="U11" s="78">
        <f t="shared" si="13"/>
        <v>17</v>
      </c>
      <c r="V11" s="79" t="s">
        <v>427</v>
      </c>
      <c r="AE11" s="78">
        <f t="shared" si="14"/>
        <v>17</v>
      </c>
      <c r="AF11" s="79" t="s">
        <v>427</v>
      </c>
      <c r="AK11" s="78">
        <v>17</v>
      </c>
      <c r="AL11" s="83" t="str">
        <f t="shared" si="4"/>
        <v>i</v>
      </c>
      <c r="AM11" s="79" t="str">
        <f t="shared" si="5"/>
        <v>null</v>
      </c>
      <c r="AO11" s="78">
        <f t="shared" si="15"/>
        <v>9</v>
      </c>
      <c r="AP11" s="79" t="s">
        <v>427</v>
      </c>
    </row>
    <row r="12" spans="1:53" ht="15.75" thickTop="1" x14ac:dyDescent="0.25"/>
    <row r="13" spans="1:53" ht="15.75" customHeight="1" x14ac:dyDescent="0.25"/>
  </sheetData>
  <mergeCells count="11">
    <mergeCell ref="AO1:AP1"/>
    <mergeCell ref="AR1:AS1"/>
    <mergeCell ref="AU1:AV1"/>
    <mergeCell ref="N1:O1"/>
    <mergeCell ref="U1:V1"/>
    <mergeCell ref="X1:Y1"/>
    <mergeCell ref="AE1:AF1"/>
    <mergeCell ref="AH1:AI1"/>
    <mergeCell ref="A1:B1"/>
    <mergeCell ref="D1:E1"/>
    <mergeCell ref="K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0"/>
    </sheetView>
  </sheetViews>
  <sheetFormatPr defaultRowHeight="15" x14ac:dyDescent="0.25"/>
  <cols>
    <col min="1" max="1" width="9.85546875" bestFit="1" customWidth="1"/>
    <col min="2" max="2" width="41.140625" bestFit="1" customWidth="1"/>
  </cols>
  <sheetData>
    <row r="1" spans="1:2" ht="16.5" thickTop="1" thickBot="1" x14ac:dyDescent="0.3">
      <c r="A1" s="66" t="s">
        <v>334</v>
      </c>
      <c r="B1" s="67" t="s">
        <v>387</v>
      </c>
    </row>
    <row r="2" spans="1:2" ht="30" customHeight="1" thickTop="1" x14ac:dyDescent="0.25">
      <c r="A2" s="68" t="s">
        <v>388</v>
      </c>
      <c r="B2" s="69" t="s">
        <v>389</v>
      </c>
    </row>
    <row r="3" spans="1:2" ht="30" customHeight="1" x14ac:dyDescent="0.25">
      <c r="A3" s="70" t="s">
        <v>390</v>
      </c>
      <c r="B3" s="71" t="s">
        <v>391</v>
      </c>
    </row>
    <row r="4" spans="1:2" ht="30" customHeight="1" x14ac:dyDescent="0.25">
      <c r="A4" s="70" t="s">
        <v>392</v>
      </c>
      <c r="B4" s="71" t="s">
        <v>393</v>
      </c>
    </row>
    <row r="5" spans="1:2" ht="30" customHeight="1" x14ac:dyDescent="0.25">
      <c r="A5" s="70" t="s">
        <v>394</v>
      </c>
      <c r="B5" s="71" t="s">
        <v>395</v>
      </c>
    </row>
    <row r="6" spans="1:2" ht="30" customHeight="1" x14ac:dyDescent="0.25">
      <c r="A6" s="70" t="s">
        <v>396</v>
      </c>
      <c r="B6" s="71" t="s">
        <v>397</v>
      </c>
    </row>
    <row r="7" spans="1:2" ht="30" customHeight="1" x14ac:dyDescent="0.25">
      <c r="A7" s="70" t="s">
        <v>398</v>
      </c>
      <c r="B7" s="71" t="s">
        <v>399</v>
      </c>
    </row>
    <row r="8" spans="1:2" ht="30" customHeight="1" x14ac:dyDescent="0.25">
      <c r="A8" s="70" t="s">
        <v>400</v>
      </c>
      <c r="B8" s="71" t="s">
        <v>401</v>
      </c>
    </row>
    <row r="9" spans="1:2" ht="30" customHeight="1" x14ac:dyDescent="0.25">
      <c r="A9" s="70" t="s">
        <v>402</v>
      </c>
      <c r="B9" s="71" t="s">
        <v>403</v>
      </c>
    </row>
    <row r="10" spans="1:2" ht="30" customHeight="1" thickBot="1" x14ac:dyDescent="0.3">
      <c r="A10" s="72" t="s">
        <v>404</v>
      </c>
      <c r="B10" s="73" t="s">
        <v>405</v>
      </c>
    </row>
    <row r="11" spans="1:2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3"/>
    </sheetView>
  </sheetViews>
  <sheetFormatPr defaultRowHeight="15" x14ac:dyDescent="0.25"/>
  <cols>
    <col min="2" max="2" width="11.85546875" bestFit="1" customWidth="1"/>
    <col min="3" max="3" width="25.7109375" customWidth="1"/>
  </cols>
  <sheetData>
    <row r="1" spans="2:3" ht="31.5" thickTop="1" thickBot="1" x14ac:dyDescent="0.3">
      <c r="B1" s="49" t="s">
        <v>333</v>
      </c>
      <c r="C1" s="50" t="s">
        <v>326</v>
      </c>
    </row>
    <row r="2" spans="2:3" ht="45.75" thickTop="1" x14ac:dyDescent="0.25">
      <c r="B2" s="12">
        <v>1</v>
      </c>
      <c r="C2" s="11" t="s">
        <v>331</v>
      </c>
    </row>
    <row r="3" spans="2:3" ht="30.75" thickBot="1" x14ac:dyDescent="0.3">
      <c r="B3" s="51">
        <v>2</v>
      </c>
      <c r="C3" s="52" t="s">
        <v>332</v>
      </c>
    </row>
    <row r="4" spans="2:3" ht="15.75" thickTop="1" x14ac:dyDescent="0.25">
      <c r="B4">
        <v>4</v>
      </c>
      <c r="C4" t="s">
        <v>327</v>
      </c>
    </row>
    <row r="5" spans="2:3" x14ac:dyDescent="0.25">
      <c r="B5">
        <v>5</v>
      </c>
      <c r="C5" t="s">
        <v>328</v>
      </c>
    </row>
    <row r="6" spans="2:3" x14ac:dyDescent="0.25">
      <c r="B6">
        <v>6</v>
      </c>
      <c r="C6" t="s">
        <v>329</v>
      </c>
    </row>
    <row r="7" spans="2:3" x14ac:dyDescent="0.25">
      <c r="B7">
        <v>7</v>
      </c>
      <c r="C7" t="s">
        <v>330</v>
      </c>
    </row>
    <row r="8" spans="2:3" x14ac:dyDescent="0.25">
      <c r="B8">
        <v>8</v>
      </c>
      <c r="C8" t="e">
        <f xml:space="preserve"> (Atribuição)</f>
        <v>#NAME?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showGridLines="0" workbookViewId="0"/>
  </sheetViews>
  <sheetFormatPr defaultColWidth="125.7109375" defaultRowHeight="15" x14ac:dyDescent="0.25"/>
  <cols>
    <col min="1" max="1" width="18" bestFit="1" customWidth="1"/>
    <col min="2" max="2" width="107.28515625" bestFit="1" customWidth="1"/>
  </cols>
  <sheetData>
    <row r="1" spans="1:2" ht="16.5" thickTop="1" thickBot="1" x14ac:dyDescent="0.3">
      <c r="A1" s="64" t="s">
        <v>326</v>
      </c>
      <c r="B1" s="65" t="s">
        <v>354</v>
      </c>
    </row>
    <row r="2" spans="1:2" ht="15.75" thickTop="1" x14ac:dyDescent="0.25">
      <c r="A2" s="53" t="s">
        <v>336</v>
      </c>
      <c r="B2" s="54" t="s">
        <v>355</v>
      </c>
    </row>
    <row r="3" spans="1:2" x14ac:dyDescent="0.25">
      <c r="A3" s="55"/>
      <c r="B3" s="56" t="s">
        <v>356</v>
      </c>
    </row>
    <row r="4" spans="1:2" x14ac:dyDescent="0.25">
      <c r="A4" s="55"/>
      <c r="B4" s="56" t="s">
        <v>357</v>
      </c>
    </row>
    <row r="5" spans="1:2" x14ac:dyDescent="0.25">
      <c r="A5" s="60"/>
      <c r="B5" s="61" t="s">
        <v>358</v>
      </c>
    </row>
    <row r="6" spans="1:2" x14ac:dyDescent="0.25">
      <c r="A6" s="55" t="s">
        <v>338</v>
      </c>
      <c r="B6" s="57" t="s">
        <v>359</v>
      </c>
    </row>
    <row r="7" spans="1:2" x14ac:dyDescent="0.25">
      <c r="A7" s="55"/>
      <c r="B7" s="56" t="s">
        <v>356</v>
      </c>
    </row>
    <row r="8" spans="1:2" x14ac:dyDescent="0.25">
      <c r="A8" s="55"/>
      <c r="B8" s="56" t="s">
        <v>357</v>
      </c>
    </row>
    <row r="9" spans="1:2" x14ac:dyDescent="0.25">
      <c r="A9" s="55"/>
      <c r="B9" s="56" t="s">
        <v>360</v>
      </c>
    </row>
    <row r="10" spans="1:2" x14ac:dyDescent="0.25">
      <c r="A10" s="62" t="s">
        <v>361</v>
      </c>
      <c r="B10" s="63" t="s">
        <v>362</v>
      </c>
    </row>
    <row r="11" spans="1:2" x14ac:dyDescent="0.25">
      <c r="A11" s="55"/>
      <c r="B11" s="56" t="s">
        <v>356</v>
      </c>
    </row>
    <row r="12" spans="1:2" x14ac:dyDescent="0.25">
      <c r="A12" s="55"/>
      <c r="B12" s="56" t="s">
        <v>357</v>
      </c>
    </row>
    <row r="13" spans="1:2" x14ac:dyDescent="0.25">
      <c r="A13" s="60"/>
      <c r="B13" s="61" t="s">
        <v>363</v>
      </c>
    </row>
    <row r="14" spans="1:2" x14ac:dyDescent="0.25">
      <c r="A14" s="55" t="s">
        <v>364</v>
      </c>
      <c r="B14" s="57" t="s">
        <v>365</v>
      </c>
    </row>
    <row r="15" spans="1:2" x14ac:dyDescent="0.25">
      <c r="A15" s="55"/>
      <c r="B15" s="56" t="s">
        <v>356</v>
      </c>
    </row>
    <row r="16" spans="1:2" x14ac:dyDescent="0.25">
      <c r="A16" s="55"/>
      <c r="B16" s="56" t="s">
        <v>366</v>
      </c>
    </row>
    <row r="17" spans="1:2" x14ac:dyDescent="0.25">
      <c r="A17" s="55"/>
      <c r="B17" s="56" t="s">
        <v>367</v>
      </c>
    </row>
    <row r="18" spans="1:2" x14ac:dyDescent="0.25">
      <c r="A18" s="62" t="s">
        <v>368</v>
      </c>
      <c r="B18" s="63" t="s">
        <v>369</v>
      </c>
    </row>
    <row r="19" spans="1:2" x14ac:dyDescent="0.25">
      <c r="A19" s="55"/>
      <c r="B19" s="56" t="s">
        <v>356</v>
      </c>
    </row>
    <row r="20" spans="1:2" x14ac:dyDescent="0.25">
      <c r="A20" s="55"/>
      <c r="B20" s="56" t="s">
        <v>357</v>
      </c>
    </row>
    <row r="21" spans="1:2" x14ac:dyDescent="0.25">
      <c r="A21" s="60"/>
      <c r="B21" s="61" t="s">
        <v>370</v>
      </c>
    </row>
    <row r="22" spans="1:2" x14ac:dyDescent="0.25">
      <c r="A22" s="55" t="s">
        <v>371</v>
      </c>
      <c r="B22" s="57" t="s">
        <v>372</v>
      </c>
    </row>
    <row r="23" spans="1:2" x14ac:dyDescent="0.25">
      <c r="A23" s="55"/>
      <c r="B23" s="56" t="s">
        <v>356</v>
      </c>
    </row>
    <row r="24" spans="1:2" x14ac:dyDescent="0.25">
      <c r="A24" s="55"/>
      <c r="B24" s="56" t="s">
        <v>357</v>
      </c>
    </row>
    <row r="25" spans="1:2" x14ac:dyDescent="0.25">
      <c r="A25" s="55"/>
      <c r="B25" s="56" t="s">
        <v>373</v>
      </c>
    </row>
    <row r="26" spans="1:2" x14ac:dyDescent="0.25">
      <c r="A26" s="62" t="s">
        <v>374</v>
      </c>
      <c r="B26" s="63" t="s">
        <v>375</v>
      </c>
    </row>
    <row r="27" spans="1:2" x14ac:dyDescent="0.25">
      <c r="A27" s="55"/>
      <c r="B27" s="56" t="s">
        <v>356</v>
      </c>
    </row>
    <row r="28" spans="1:2" x14ac:dyDescent="0.25">
      <c r="A28" s="55"/>
      <c r="B28" s="56" t="s">
        <v>366</v>
      </c>
    </row>
    <row r="29" spans="1:2" x14ac:dyDescent="0.25">
      <c r="A29" s="60"/>
      <c r="B29" s="61" t="s">
        <v>376</v>
      </c>
    </row>
    <row r="30" spans="1:2" x14ac:dyDescent="0.25">
      <c r="A30" s="55" t="s">
        <v>377</v>
      </c>
      <c r="B30" s="57" t="s">
        <v>378</v>
      </c>
    </row>
    <row r="31" spans="1:2" x14ac:dyDescent="0.25">
      <c r="A31" s="55"/>
      <c r="B31" s="56" t="s">
        <v>356</v>
      </c>
    </row>
    <row r="32" spans="1:2" x14ac:dyDescent="0.25">
      <c r="A32" s="55"/>
      <c r="B32" s="56" t="s">
        <v>357</v>
      </c>
    </row>
    <row r="33" spans="1:2" x14ac:dyDescent="0.25">
      <c r="A33" s="55"/>
      <c r="B33" s="56" t="s">
        <v>379</v>
      </c>
    </row>
    <row r="34" spans="1:2" x14ac:dyDescent="0.25">
      <c r="A34" s="55"/>
      <c r="B34" s="56" t="s">
        <v>380</v>
      </c>
    </row>
    <row r="35" spans="1:2" x14ac:dyDescent="0.25">
      <c r="A35" s="62" t="s">
        <v>381</v>
      </c>
      <c r="B35" s="63" t="s">
        <v>382</v>
      </c>
    </row>
    <row r="36" spans="1:2" x14ac:dyDescent="0.25">
      <c r="A36" s="55"/>
      <c r="B36" s="56" t="s">
        <v>356</v>
      </c>
    </row>
    <row r="37" spans="1:2" x14ac:dyDescent="0.25">
      <c r="A37" s="55"/>
      <c r="B37" s="56" t="s">
        <v>357</v>
      </c>
    </row>
    <row r="38" spans="1:2" x14ac:dyDescent="0.25">
      <c r="A38" s="55"/>
      <c r="B38" s="56" t="s">
        <v>379</v>
      </c>
    </row>
    <row r="39" spans="1:2" x14ac:dyDescent="0.25">
      <c r="A39" s="60"/>
      <c r="B39" s="61" t="s">
        <v>383</v>
      </c>
    </row>
    <row r="40" spans="1:2" x14ac:dyDescent="0.25">
      <c r="A40" s="55" t="s">
        <v>384</v>
      </c>
      <c r="B40" s="57" t="s">
        <v>385</v>
      </c>
    </row>
    <row r="41" spans="1:2" x14ac:dyDescent="0.25">
      <c r="A41" s="55"/>
      <c r="B41" s="56" t="s">
        <v>356</v>
      </c>
    </row>
    <row r="42" spans="1:2" x14ac:dyDescent="0.25">
      <c r="A42" s="55"/>
      <c r="B42" s="56" t="s">
        <v>357</v>
      </c>
    </row>
    <row r="43" spans="1:2" ht="15.75" thickBot="1" x14ac:dyDescent="0.3">
      <c r="A43" s="58"/>
      <c r="B43" s="59" t="s">
        <v>386</v>
      </c>
    </row>
    <row r="44" spans="1:2" ht="15.75" thickTop="1" x14ac:dyDescent="0.25"/>
  </sheetData>
  <mergeCells count="10">
    <mergeCell ref="A26:A29"/>
    <mergeCell ref="A30:A34"/>
    <mergeCell ref="A35:A39"/>
    <mergeCell ref="A40:A43"/>
    <mergeCell ref="A2:A5"/>
    <mergeCell ref="A6:A9"/>
    <mergeCell ref="A10:A13"/>
    <mergeCell ref="A14:A17"/>
    <mergeCell ref="A18:A21"/>
    <mergeCell ref="A22:A2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0.42578125" bestFit="1" customWidth="1"/>
    <col min="2" max="2" width="57.7109375" bestFit="1" customWidth="1"/>
  </cols>
  <sheetData>
    <row r="1" spans="1:2" ht="16.5" thickTop="1" thickBot="1" x14ac:dyDescent="0.3">
      <c r="A1" s="41" t="s">
        <v>334</v>
      </c>
      <c r="B1" s="42" t="s">
        <v>335</v>
      </c>
    </row>
    <row r="2" spans="1:2" ht="20.100000000000001" customHeight="1" thickTop="1" x14ac:dyDescent="0.25">
      <c r="A2" s="43" t="s">
        <v>336</v>
      </c>
      <c r="B2" s="44" t="s">
        <v>337</v>
      </c>
    </row>
    <row r="3" spans="1:2" ht="20.100000000000001" customHeight="1" x14ac:dyDescent="0.25">
      <c r="A3" s="45" t="s">
        <v>338</v>
      </c>
      <c r="B3" s="46" t="s">
        <v>339</v>
      </c>
    </row>
    <row r="4" spans="1:2" ht="20.100000000000001" customHeight="1" x14ac:dyDescent="0.25">
      <c r="A4" s="45" t="s">
        <v>340</v>
      </c>
      <c r="B4" s="46" t="s">
        <v>341</v>
      </c>
    </row>
    <row r="5" spans="1:2" ht="20.100000000000001" customHeight="1" x14ac:dyDescent="0.25">
      <c r="A5" s="45" t="s">
        <v>342</v>
      </c>
      <c r="B5" s="46" t="s">
        <v>343</v>
      </c>
    </row>
    <row r="6" spans="1:2" ht="20.100000000000001" customHeight="1" x14ac:dyDescent="0.25">
      <c r="A6" s="45" t="s">
        <v>344</v>
      </c>
      <c r="B6" s="46" t="s">
        <v>345</v>
      </c>
    </row>
    <row r="7" spans="1:2" ht="20.100000000000001" customHeight="1" x14ac:dyDescent="0.25">
      <c r="A7" s="45" t="s">
        <v>346</v>
      </c>
      <c r="B7" s="46" t="s">
        <v>347</v>
      </c>
    </row>
    <row r="8" spans="1:2" ht="20.100000000000001" customHeight="1" x14ac:dyDescent="0.25">
      <c r="A8" s="45" t="s">
        <v>348</v>
      </c>
      <c r="B8" s="46" t="s">
        <v>349</v>
      </c>
    </row>
    <row r="9" spans="1:2" ht="20.100000000000001" customHeight="1" x14ac:dyDescent="0.25">
      <c r="A9" s="45" t="s">
        <v>350</v>
      </c>
      <c r="B9" s="46" t="s">
        <v>351</v>
      </c>
    </row>
    <row r="10" spans="1:2" ht="20.100000000000001" customHeight="1" thickBot="1" x14ac:dyDescent="0.3">
      <c r="A10" s="47" t="s">
        <v>352</v>
      </c>
      <c r="B10" s="48" t="s">
        <v>353</v>
      </c>
    </row>
    <row r="11" spans="1: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5" bestFit="1" customWidth="1"/>
    <col min="2" max="2" width="18.28515625" bestFit="1" customWidth="1"/>
    <col min="3" max="3" width="107.5703125" customWidth="1"/>
    <col min="4" max="4" width="16.28515625" bestFit="1" customWidth="1"/>
  </cols>
  <sheetData>
    <row r="1" spans="1:4" ht="16.5" thickTop="1" thickBot="1" x14ac:dyDescent="0.3">
      <c r="A1" t="s">
        <v>316</v>
      </c>
      <c r="B1" s="23" t="s">
        <v>0</v>
      </c>
      <c r="C1" s="24" t="s">
        <v>1</v>
      </c>
      <c r="D1" s="25" t="s">
        <v>4</v>
      </c>
    </row>
    <row r="2" spans="1:4" ht="35.1" customHeight="1" thickTop="1" x14ac:dyDescent="0.25">
      <c r="A2">
        <v>1</v>
      </c>
      <c r="B2" s="30" t="s">
        <v>5</v>
      </c>
      <c r="C2" s="31" t="s">
        <v>271</v>
      </c>
      <c r="D2" s="26" t="s">
        <v>317</v>
      </c>
    </row>
    <row r="3" spans="1:4" ht="35.1" customHeight="1" x14ac:dyDescent="0.25">
      <c r="A3">
        <v>23</v>
      </c>
      <c r="B3" s="32" t="s">
        <v>37</v>
      </c>
      <c r="C3" s="33" t="s">
        <v>273</v>
      </c>
      <c r="D3" s="27"/>
    </row>
    <row r="4" spans="1:4" ht="35.1" customHeight="1" x14ac:dyDescent="0.25">
      <c r="A4">
        <v>35</v>
      </c>
      <c r="B4" s="32" t="s">
        <v>69</v>
      </c>
      <c r="C4" s="33" t="s">
        <v>276</v>
      </c>
      <c r="D4" s="27"/>
    </row>
    <row r="5" spans="1:4" ht="35.1" customHeight="1" x14ac:dyDescent="0.25">
      <c r="A5">
        <v>42</v>
      </c>
      <c r="B5" s="32" t="s">
        <v>55</v>
      </c>
      <c r="C5" s="33" t="s">
        <v>275</v>
      </c>
      <c r="D5" s="27"/>
    </row>
    <row r="6" spans="1:4" ht="35.1" customHeight="1" x14ac:dyDescent="0.25">
      <c r="A6">
        <v>89</v>
      </c>
      <c r="B6" s="32" t="s">
        <v>175</v>
      </c>
      <c r="C6" s="33" t="s">
        <v>319</v>
      </c>
      <c r="D6" s="27"/>
    </row>
    <row r="7" spans="1:4" ht="35.1" customHeight="1" x14ac:dyDescent="0.25">
      <c r="A7">
        <v>92</v>
      </c>
      <c r="B7" s="32" t="s">
        <v>231</v>
      </c>
      <c r="C7" s="33" t="s">
        <v>320</v>
      </c>
      <c r="D7" s="27"/>
    </row>
    <row r="8" spans="1:4" ht="35.1" customHeight="1" x14ac:dyDescent="0.25">
      <c r="A8">
        <v>134</v>
      </c>
      <c r="B8" s="32" t="s">
        <v>235</v>
      </c>
      <c r="C8" s="33" t="s">
        <v>321</v>
      </c>
      <c r="D8" s="27"/>
    </row>
    <row r="9" spans="1:4" ht="35.1" customHeight="1" x14ac:dyDescent="0.25">
      <c r="A9">
        <v>146</v>
      </c>
      <c r="B9" s="32" t="s">
        <v>238</v>
      </c>
      <c r="C9" s="33" t="s">
        <v>322</v>
      </c>
      <c r="D9" s="27"/>
    </row>
    <row r="10" spans="1:4" ht="35.1" customHeight="1" x14ac:dyDescent="0.25">
      <c r="A10">
        <v>165</v>
      </c>
      <c r="B10" s="32" t="s">
        <v>242</v>
      </c>
      <c r="C10" s="33" t="s">
        <v>323</v>
      </c>
      <c r="D10" s="27"/>
    </row>
    <row r="11" spans="1:4" ht="35.1" customHeight="1" x14ac:dyDescent="0.25">
      <c r="A11">
        <v>175</v>
      </c>
      <c r="B11" s="32" t="s">
        <v>269</v>
      </c>
      <c r="C11" s="33" t="s">
        <v>270</v>
      </c>
      <c r="D11" s="27"/>
    </row>
    <row r="12" spans="1:4" ht="35.1" customHeight="1" x14ac:dyDescent="0.25">
      <c r="A12">
        <v>176</v>
      </c>
      <c r="B12" s="32" t="s">
        <v>124</v>
      </c>
      <c r="C12" s="34" t="s">
        <v>125</v>
      </c>
      <c r="D12" s="27"/>
    </row>
    <row r="13" spans="1:4" ht="35.1" customHeight="1" x14ac:dyDescent="0.25">
      <c r="A13">
        <v>180</v>
      </c>
      <c r="B13" s="32" t="s">
        <v>168</v>
      </c>
      <c r="C13" s="34" t="s">
        <v>169</v>
      </c>
      <c r="D13" s="27"/>
    </row>
    <row r="14" spans="1:4" ht="35.1" customHeight="1" x14ac:dyDescent="0.25">
      <c r="A14">
        <v>181</v>
      </c>
      <c r="B14" s="32" t="s">
        <v>134</v>
      </c>
      <c r="C14" s="33" t="s">
        <v>324</v>
      </c>
      <c r="D14" s="27"/>
    </row>
    <row r="15" spans="1:4" ht="35.1" customHeight="1" x14ac:dyDescent="0.25">
      <c r="A15">
        <v>182</v>
      </c>
      <c r="B15" s="32" t="s">
        <v>217</v>
      </c>
      <c r="C15" s="33" t="s">
        <v>325</v>
      </c>
      <c r="D15" s="27"/>
    </row>
    <row r="16" spans="1:4" ht="35.1" customHeight="1" x14ac:dyDescent="0.25">
      <c r="A16">
        <v>183</v>
      </c>
      <c r="B16" s="32" t="s">
        <v>203</v>
      </c>
      <c r="C16" s="34" t="s">
        <v>204</v>
      </c>
      <c r="D16" s="27"/>
    </row>
    <row r="17" spans="1:4" ht="35.1" customHeight="1" thickBot="1" x14ac:dyDescent="0.3">
      <c r="A17">
        <v>51</v>
      </c>
      <c r="B17" s="35" t="s">
        <v>221</v>
      </c>
      <c r="C17" s="36" t="s">
        <v>222</v>
      </c>
      <c r="D17" s="28"/>
    </row>
    <row r="18" spans="1:4" ht="35.1" customHeight="1" x14ac:dyDescent="0.25">
      <c r="A18">
        <v>5</v>
      </c>
      <c r="B18" s="37" t="s">
        <v>11</v>
      </c>
      <c r="C18" s="38" t="s">
        <v>272</v>
      </c>
      <c r="D18" s="27" t="s">
        <v>318</v>
      </c>
    </row>
    <row r="19" spans="1:4" ht="35.1" customHeight="1" x14ac:dyDescent="0.25">
      <c r="A19">
        <v>32</v>
      </c>
      <c r="B19" s="32" t="s">
        <v>50</v>
      </c>
      <c r="C19" s="33" t="s">
        <v>274</v>
      </c>
      <c r="D19" s="27"/>
    </row>
    <row r="20" spans="1:4" ht="35.1" customHeight="1" x14ac:dyDescent="0.25">
      <c r="A20">
        <v>88</v>
      </c>
      <c r="B20" s="32" t="s">
        <v>120</v>
      </c>
      <c r="C20" s="34" t="s">
        <v>121</v>
      </c>
      <c r="D20" s="27"/>
    </row>
    <row r="21" spans="1:4" ht="35.1" customHeight="1" x14ac:dyDescent="0.25">
      <c r="A21">
        <v>90</v>
      </c>
      <c r="B21" s="32" t="s">
        <v>128</v>
      </c>
      <c r="C21" s="34" t="s">
        <v>129</v>
      </c>
      <c r="D21" s="27"/>
    </row>
    <row r="22" spans="1:4" ht="35.1" customHeight="1" x14ac:dyDescent="0.25">
      <c r="A22">
        <v>118</v>
      </c>
      <c r="B22" s="32" t="s">
        <v>161</v>
      </c>
      <c r="C22" s="34" t="s">
        <v>162</v>
      </c>
      <c r="D22" s="27"/>
    </row>
    <row r="23" spans="1:4" ht="35.1" customHeight="1" x14ac:dyDescent="0.25">
      <c r="A23">
        <v>139</v>
      </c>
      <c r="B23" s="32" t="s">
        <v>307</v>
      </c>
      <c r="C23" s="34" t="s">
        <v>308</v>
      </c>
      <c r="D23" s="27"/>
    </row>
    <row r="24" spans="1:4" ht="35.1" customHeight="1" x14ac:dyDescent="0.25">
      <c r="A24">
        <v>148</v>
      </c>
      <c r="B24" s="32" t="s">
        <v>181</v>
      </c>
      <c r="C24" s="33" t="s">
        <v>315</v>
      </c>
      <c r="D24" s="27"/>
    </row>
    <row r="25" spans="1:4" ht="35.1" customHeight="1" thickBot="1" x14ac:dyDescent="0.3">
      <c r="A25">
        <v>72</v>
      </c>
      <c r="B25" s="39" t="s">
        <v>99</v>
      </c>
      <c r="C25" s="40" t="s">
        <v>277</v>
      </c>
      <c r="D25" s="29"/>
    </row>
    <row r="26" spans="1:4" ht="15.75" thickTop="1" x14ac:dyDescent="0.25"/>
  </sheetData>
  <autoFilter ref="A1:D25">
    <sortState ref="A2:D25">
      <sortCondition ref="D2:D25"/>
      <sortCondition ref="B2:B25"/>
    </sortState>
  </autoFilter>
  <mergeCells count="2">
    <mergeCell ref="D2:D17"/>
    <mergeCell ref="D18:D2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zoomScale="85" zoomScaleNormal="85" workbookViewId="0">
      <selection sqref="A1:E1048576"/>
    </sheetView>
  </sheetViews>
  <sheetFormatPr defaultRowHeight="15" x14ac:dyDescent="0.25"/>
  <cols>
    <col min="1" max="1" width="18.28515625" bestFit="1" customWidth="1"/>
    <col min="2" max="2" width="66.5703125" bestFit="1" customWidth="1"/>
    <col min="3" max="3" width="43.7109375" bestFit="1" customWidth="1"/>
    <col min="4" max="4" width="45" bestFit="1" customWidth="1"/>
    <col min="5" max="5" width="14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.5" thickTop="1" thickBot="1" x14ac:dyDescent="0.3">
      <c r="A2" s="13" t="s">
        <v>5</v>
      </c>
      <c r="B2" s="15" t="s">
        <v>271</v>
      </c>
      <c r="C2" s="5" t="s">
        <v>6</v>
      </c>
      <c r="D2" s="6"/>
      <c r="E2" s="7" t="s">
        <v>7</v>
      </c>
    </row>
    <row r="3" spans="1:5" ht="15.75" thickBot="1" x14ac:dyDescent="0.3">
      <c r="A3" s="14"/>
      <c r="B3" s="16"/>
      <c r="C3" s="3" t="s">
        <v>8</v>
      </c>
      <c r="D3" s="4"/>
      <c r="E3" s="8" t="s">
        <v>7</v>
      </c>
    </row>
    <row r="4" spans="1:5" ht="15.75" thickBot="1" x14ac:dyDescent="0.3">
      <c r="A4" s="14"/>
      <c r="B4" s="16"/>
      <c r="C4" s="3" t="s">
        <v>9</v>
      </c>
      <c r="D4" s="4"/>
      <c r="E4" s="8" t="s">
        <v>7</v>
      </c>
    </row>
    <row r="5" spans="1:5" ht="15.75" thickBot="1" x14ac:dyDescent="0.3">
      <c r="A5" s="14"/>
      <c r="B5" s="16"/>
      <c r="C5" s="3" t="s">
        <v>10</v>
      </c>
      <c r="D5" s="4"/>
      <c r="E5" s="8" t="s">
        <v>7</v>
      </c>
    </row>
    <row r="6" spans="1:5" ht="15.75" thickBot="1" x14ac:dyDescent="0.3">
      <c r="A6" s="14" t="s">
        <v>11</v>
      </c>
      <c r="B6" s="17" t="s">
        <v>272</v>
      </c>
      <c r="C6" s="4" t="s">
        <v>12</v>
      </c>
      <c r="D6" s="4" t="s">
        <v>13</v>
      </c>
      <c r="E6" s="8" t="s">
        <v>14</v>
      </c>
    </row>
    <row r="7" spans="1:5" ht="15.75" thickBot="1" x14ac:dyDescent="0.3">
      <c r="A7" s="14"/>
      <c r="B7" s="16"/>
      <c r="C7" s="4" t="s">
        <v>15</v>
      </c>
      <c r="D7" s="4" t="s">
        <v>16</v>
      </c>
      <c r="E7" s="8" t="s">
        <v>14</v>
      </c>
    </row>
    <row r="8" spans="1:5" ht="15.75" thickBot="1" x14ac:dyDescent="0.3">
      <c r="A8" s="14"/>
      <c r="B8" s="16"/>
      <c r="C8" s="4" t="s">
        <v>17</v>
      </c>
      <c r="D8" s="16" t="s">
        <v>18</v>
      </c>
      <c r="E8" s="8" t="s">
        <v>14</v>
      </c>
    </row>
    <row r="9" spans="1:5" ht="15.75" thickBot="1" x14ac:dyDescent="0.3">
      <c r="A9" s="14"/>
      <c r="B9" s="16"/>
      <c r="C9" s="4" t="s">
        <v>19</v>
      </c>
      <c r="D9" s="16"/>
      <c r="E9" s="8" t="s">
        <v>14</v>
      </c>
    </row>
    <row r="10" spans="1:5" ht="15.75" thickBot="1" x14ac:dyDescent="0.3">
      <c r="A10" s="14"/>
      <c r="B10" s="16"/>
      <c r="C10" s="4" t="s">
        <v>20</v>
      </c>
      <c r="D10" s="16"/>
      <c r="E10" s="8" t="s">
        <v>14</v>
      </c>
    </row>
    <row r="11" spans="1:5" ht="15.75" thickBot="1" x14ac:dyDescent="0.3">
      <c r="A11" s="14"/>
      <c r="B11" s="16"/>
      <c r="C11" s="4" t="s">
        <v>21</v>
      </c>
      <c r="D11" s="16" t="s">
        <v>22</v>
      </c>
      <c r="E11" s="8" t="s">
        <v>14</v>
      </c>
    </row>
    <row r="12" spans="1:5" ht="15.75" thickBot="1" x14ac:dyDescent="0.3">
      <c r="A12" s="14"/>
      <c r="B12" s="16"/>
      <c r="C12" s="4" t="s">
        <v>23</v>
      </c>
      <c r="D12" s="16"/>
      <c r="E12" s="8" t="s">
        <v>14</v>
      </c>
    </row>
    <row r="13" spans="1:5" ht="15.75" thickBot="1" x14ac:dyDescent="0.3">
      <c r="A13" s="14"/>
      <c r="B13" s="16"/>
      <c r="C13" s="4" t="s">
        <v>24</v>
      </c>
      <c r="D13" s="16"/>
      <c r="E13" s="8" t="s">
        <v>14</v>
      </c>
    </row>
    <row r="14" spans="1:5" ht="15.75" thickBot="1" x14ac:dyDescent="0.3">
      <c r="A14" s="14"/>
      <c r="B14" s="16"/>
      <c r="C14" s="4" t="s">
        <v>25</v>
      </c>
      <c r="D14" s="16"/>
      <c r="E14" s="8" t="s">
        <v>14</v>
      </c>
    </row>
    <row r="15" spans="1:5" ht="15.75" thickBot="1" x14ac:dyDescent="0.3">
      <c r="A15" s="14"/>
      <c r="B15" s="16"/>
      <c r="C15" s="4" t="s">
        <v>26</v>
      </c>
      <c r="D15" s="16" t="s">
        <v>27</v>
      </c>
      <c r="E15" s="8" t="s">
        <v>14</v>
      </c>
    </row>
    <row r="16" spans="1:5" ht="15.75" thickBot="1" x14ac:dyDescent="0.3">
      <c r="A16" s="14"/>
      <c r="B16" s="16"/>
      <c r="C16" s="4" t="s">
        <v>28</v>
      </c>
      <c r="D16" s="16"/>
      <c r="E16" s="8" t="s">
        <v>14</v>
      </c>
    </row>
    <row r="17" spans="1:5" ht="15.75" thickBot="1" x14ac:dyDescent="0.3">
      <c r="A17" s="14"/>
      <c r="B17" s="16"/>
      <c r="C17" s="4" t="s">
        <v>29</v>
      </c>
      <c r="D17" s="16"/>
      <c r="E17" s="8" t="s">
        <v>14</v>
      </c>
    </row>
    <row r="18" spans="1:5" ht="15.75" thickBot="1" x14ac:dyDescent="0.3">
      <c r="A18" s="14"/>
      <c r="B18" s="16"/>
      <c r="C18" s="4" t="s">
        <v>30</v>
      </c>
      <c r="D18" s="16" t="s">
        <v>31</v>
      </c>
      <c r="E18" s="8" t="s">
        <v>14</v>
      </c>
    </row>
    <row r="19" spans="1:5" ht="15.75" thickBot="1" x14ac:dyDescent="0.3">
      <c r="A19" s="14"/>
      <c r="B19" s="16"/>
      <c r="C19" s="4" t="s">
        <v>32</v>
      </c>
      <c r="D19" s="16"/>
      <c r="E19" s="8" t="s">
        <v>14</v>
      </c>
    </row>
    <row r="20" spans="1:5" ht="15.75" thickBot="1" x14ac:dyDescent="0.3">
      <c r="A20" s="14"/>
      <c r="B20" s="16"/>
      <c r="C20" s="4" t="s">
        <v>33</v>
      </c>
      <c r="D20" s="16"/>
      <c r="E20" s="8" t="s">
        <v>14</v>
      </c>
    </row>
    <row r="21" spans="1:5" ht="15.75" thickBot="1" x14ac:dyDescent="0.3">
      <c r="A21" s="14"/>
      <c r="B21" s="16"/>
      <c r="C21" s="4" t="s">
        <v>34</v>
      </c>
      <c r="D21" s="16"/>
      <c r="E21" s="8" t="s">
        <v>14</v>
      </c>
    </row>
    <row r="22" spans="1:5" ht="15.75" thickBot="1" x14ac:dyDescent="0.3">
      <c r="A22" s="14"/>
      <c r="B22" s="16"/>
      <c r="C22" s="4" t="s">
        <v>35</v>
      </c>
      <c r="D22" s="16"/>
      <c r="E22" s="8" t="s">
        <v>14</v>
      </c>
    </row>
    <row r="23" spans="1:5" ht="15.75" thickBot="1" x14ac:dyDescent="0.3">
      <c r="A23" s="14"/>
      <c r="B23" s="16"/>
      <c r="C23" s="4" t="s">
        <v>36</v>
      </c>
      <c r="D23" s="16"/>
      <c r="E23" s="8" t="s">
        <v>14</v>
      </c>
    </row>
    <row r="24" spans="1:5" ht="15.75" thickBot="1" x14ac:dyDescent="0.3">
      <c r="A24" s="14" t="s">
        <v>37</v>
      </c>
      <c r="B24" s="17" t="s">
        <v>273</v>
      </c>
      <c r="C24" s="3" t="s">
        <v>38</v>
      </c>
      <c r="D24" s="4" t="s">
        <v>39</v>
      </c>
      <c r="E24" s="8" t="s">
        <v>7</v>
      </c>
    </row>
    <row r="25" spans="1:5" ht="15.75" thickBot="1" x14ac:dyDescent="0.3">
      <c r="A25" s="14"/>
      <c r="B25" s="16"/>
      <c r="C25" s="3" t="s">
        <v>40</v>
      </c>
      <c r="D25" s="4" t="s">
        <v>41</v>
      </c>
      <c r="E25" s="8" t="s">
        <v>7</v>
      </c>
    </row>
    <row r="26" spans="1:5" ht="15.75" thickBot="1" x14ac:dyDescent="0.3">
      <c r="A26" s="14"/>
      <c r="B26" s="16"/>
      <c r="C26" s="3" t="s">
        <v>42</v>
      </c>
      <c r="D26" s="4" t="s">
        <v>43</v>
      </c>
      <c r="E26" s="8" t="s">
        <v>7</v>
      </c>
    </row>
    <row r="27" spans="1:5" ht="15.75" thickBot="1" x14ac:dyDescent="0.3">
      <c r="A27" s="14"/>
      <c r="B27" s="16"/>
      <c r="C27" s="3" t="s">
        <v>245</v>
      </c>
      <c r="D27" s="4" t="s">
        <v>45</v>
      </c>
      <c r="E27" s="8" t="s">
        <v>7</v>
      </c>
    </row>
    <row r="28" spans="1:5" ht="15.75" thickBot="1" x14ac:dyDescent="0.3">
      <c r="A28" s="14"/>
      <c r="B28" s="16"/>
      <c r="C28" s="3" t="s">
        <v>246</v>
      </c>
      <c r="D28" s="4" t="s">
        <v>249</v>
      </c>
      <c r="E28" s="8" t="s">
        <v>7</v>
      </c>
    </row>
    <row r="29" spans="1:5" ht="15.75" thickBot="1" x14ac:dyDescent="0.3">
      <c r="A29" s="14"/>
      <c r="B29" s="16"/>
      <c r="C29" s="3" t="s">
        <v>247</v>
      </c>
      <c r="D29" s="4" t="s">
        <v>248</v>
      </c>
      <c r="E29" s="8" t="s">
        <v>7</v>
      </c>
    </row>
    <row r="30" spans="1:5" ht="15.75" thickBot="1" x14ac:dyDescent="0.3">
      <c r="A30" s="14"/>
      <c r="B30" s="16"/>
      <c r="C30" s="3" t="s">
        <v>250</v>
      </c>
      <c r="D30" s="4" t="s">
        <v>251</v>
      </c>
      <c r="E30" s="8" t="s">
        <v>7</v>
      </c>
    </row>
    <row r="31" spans="1:5" ht="15.75" thickBot="1" x14ac:dyDescent="0.3">
      <c r="A31" s="14"/>
      <c r="B31" s="16"/>
      <c r="C31" s="3" t="s">
        <v>46</v>
      </c>
      <c r="D31" s="4" t="s">
        <v>47</v>
      </c>
      <c r="E31" s="8" t="s">
        <v>7</v>
      </c>
    </row>
    <row r="32" spans="1:5" ht="15.75" thickBot="1" x14ac:dyDescent="0.3">
      <c r="A32" s="14"/>
      <c r="B32" s="16"/>
      <c r="C32" s="3" t="s">
        <v>48</v>
      </c>
      <c r="D32" s="4" t="s">
        <v>49</v>
      </c>
      <c r="E32" s="8" t="s">
        <v>7</v>
      </c>
    </row>
    <row r="33" spans="1:5" ht="15.75" thickBot="1" x14ac:dyDescent="0.3">
      <c r="A33" s="14" t="s">
        <v>50</v>
      </c>
      <c r="B33" s="17" t="s">
        <v>274</v>
      </c>
      <c r="C33" s="3" t="s">
        <v>42</v>
      </c>
      <c r="D33" s="4" t="s">
        <v>51</v>
      </c>
      <c r="E33" s="8" t="s">
        <v>14</v>
      </c>
    </row>
    <row r="34" spans="1:5" ht="15.75" thickBot="1" x14ac:dyDescent="0.3">
      <c r="A34" s="14"/>
      <c r="B34" s="16"/>
      <c r="C34" s="3" t="s">
        <v>44</v>
      </c>
      <c r="D34" s="4" t="s">
        <v>52</v>
      </c>
      <c r="E34" s="8" t="s">
        <v>14</v>
      </c>
    </row>
    <row r="35" spans="1:5" ht="15.75" thickBot="1" x14ac:dyDescent="0.3">
      <c r="A35" s="14"/>
      <c r="B35" s="16"/>
      <c r="C35" s="3" t="s">
        <v>53</v>
      </c>
      <c r="D35" s="4" t="s">
        <v>54</v>
      </c>
      <c r="E35" s="8" t="s">
        <v>14</v>
      </c>
    </row>
    <row r="36" spans="1:5" ht="15.75" thickBot="1" x14ac:dyDescent="0.3">
      <c r="A36" s="14" t="s">
        <v>55</v>
      </c>
      <c r="B36" s="17" t="s">
        <v>275</v>
      </c>
      <c r="C36" s="3" t="s">
        <v>56</v>
      </c>
      <c r="D36" s="4" t="s">
        <v>57</v>
      </c>
      <c r="E36" s="8" t="s">
        <v>7</v>
      </c>
    </row>
    <row r="37" spans="1:5" ht="15.75" thickBot="1" x14ac:dyDescent="0.3">
      <c r="A37" s="14"/>
      <c r="B37" s="16"/>
      <c r="C37" s="3" t="s">
        <v>58</v>
      </c>
      <c r="D37" s="4" t="s">
        <v>59</v>
      </c>
      <c r="E37" s="8" t="s">
        <v>7</v>
      </c>
    </row>
    <row r="38" spans="1:5" ht="15.75" thickBot="1" x14ac:dyDescent="0.3">
      <c r="A38" s="14"/>
      <c r="B38" s="16"/>
      <c r="C38" s="3" t="s">
        <v>60</v>
      </c>
      <c r="D38" s="4" t="s">
        <v>61</v>
      </c>
      <c r="E38" s="8" t="s">
        <v>7</v>
      </c>
    </row>
    <row r="39" spans="1:5" ht="15.75" thickBot="1" x14ac:dyDescent="0.3">
      <c r="A39" s="14"/>
      <c r="B39" s="16"/>
      <c r="C39" s="3" t="s">
        <v>62</v>
      </c>
      <c r="D39" s="4" t="s">
        <v>63</v>
      </c>
      <c r="E39" s="8" t="s">
        <v>7</v>
      </c>
    </row>
    <row r="40" spans="1:5" ht="15.75" thickBot="1" x14ac:dyDescent="0.3">
      <c r="A40" s="14"/>
      <c r="B40" s="16"/>
      <c r="C40" s="3" t="s">
        <v>64</v>
      </c>
      <c r="D40" s="4" t="s">
        <v>65</v>
      </c>
      <c r="E40" s="8" t="s">
        <v>7</v>
      </c>
    </row>
    <row r="41" spans="1:5" ht="15.75" thickBot="1" x14ac:dyDescent="0.3">
      <c r="A41" s="14"/>
      <c r="B41" s="16"/>
      <c r="C41" s="3" t="s">
        <v>66</v>
      </c>
      <c r="D41" s="4" t="s">
        <v>67</v>
      </c>
      <c r="E41" s="8" t="s">
        <v>7</v>
      </c>
    </row>
    <row r="42" spans="1:5" ht="15.75" thickBot="1" x14ac:dyDescent="0.3">
      <c r="A42" s="14"/>
      <c r="B42" s="16"/>
      <c r="C42" s="3" t="s">
        <v>68</v>
      </c>
      <c r="D42" s="4"/>
      <c r="E42" s="8" t="s">
        <v>7</v>
      </c>
    </row>
    <row r="43" spans="1:5" ht="15.75" thickBot="1" x14ac:dyDescent="0.3">
      <c r="A43" s="18" t="s">
        <v>269</v>
      </c>
      <c r="B43" s="20" t="s">
        <v>270</v>
      </c>
      <c r="C43" s="3" t="s">
        <v>252</v>
      </c>
      <c r="D43" s="4" t="s">
        <v>74</v>
      </c>
      <c r="E43" s="8" t="s">
        <v>7</v>
      </c>
    </row>
    <row r="44" spans="1:5" ht="15.75" thickBot="1" x14ac:dyDescent="0.3">
      <c r="A44" s="19"/>
      <c r="B44" s="21"/>
      <c r="C44" s="3" t="s">
        <v>253</v>
      </c>
      <c r="D44" s="4" t="s">
        <v>261</v>
      </c>
      <c r="E44" s="8" t="s">
        <v>7</v>
      </c>
    </row>
    <row r="45" spans="1:5" ht="15.75" thickBot="1" x14ac:dyDescent="0.3">
      <c r="A45" s="19"/>
      <c r="B45" s="21"/>
      <c r="C45" s="3" t="s">
        <v>254</v>
      </c>
      <c r="D45" s="4" t="s">
        <v>262</v>
      </c>
      <c r="E45" s="8" t="s">
        <v>7</v>
      </c>
    </row>
    <row r="46" spans="1:5" ht="15.75" thickBot="1" x14ac:dyDescent="0.3">
      <c r="A46" s="19"/>
      <c r="B46" s="21"/>
      <c r="C46" s="3" t="s">
        <v>255</v>
      </c>
      <c r="D46" s="4" t="s">
        <v>263</v>
      </c>
      <c r="E46" s="8" t="s">
        <v>7</v>
      </c>
    </row>
    <row r="47" spans="1:5" ht="15.75" thickBot="1" x14ac:dyDescent="0.3">
      <c r="A47" s="19"/>
      <c r="B47" s="21"/>
      <c r="C47" s="3" t="s">
        <v>256</v>
      </c>
      <c r="D47" s="4" t="s">
        <v>264</v>
      </c>
      <c r="E47" s="8" t="s">
        <v>7</v>
      </c>
    </row>
    <row r="48" spans="1:5" ht="15.75" thickBot="1" x14ac:dyDescent="0.3">
      <c r="A48" s="19"/>
      <c r="B48" s="21"/>
      <c r="C48" s="3" t="s">
        <v>257</v>
      </c>
      <c r="D48" s="4" t="s">
        <v>265</v>
      </c>
      <c r="E48" s="8" t="s">
        <v>7</v>
      </c>
    </row>
    <row r="49" spans="1:5" ht="15.75" thickBot="1" x14ac:dyDescent="0.3">
      <c r="A49" s="19"/>
      <c r="B49" s="21"/>
      <c r="C49" s="3" t="s">
        <v>258</v>
      </c>
      <c r="D49" s="4" t="s">
        <v>266</v>
      </c>
      <c r="E49" s="8" t="s">
        <v>7</v>
      </c>
    </row>
    <row r="50" spans="1:5" ht="15.75" thickBot="1" x14ac:dyDescent="0.3">
      <c r="A50" s="19"/>
      <c r="B50" s="21"/>
      <c r="C50" s="3" t="s">
        <v>259</v>
      </c>
      <c r="D50" s="4" t="s">
        <v>267</v>
      </c>
      <c r="E50" s="8" t="s">
        <v>7</v>
      </c>
    </row>
    <row r="51" spans="1:5" ht="15.75" thickBot="1" x14ac:dyDescent="0.3">
      <c r="A51" s="19"/>
      <c r="B51" s="21"/>
      <c r="C51" s="3" t="s">
        <v>260</v>
      </c>
      <c r="D51" s="4" t="s">
        <v>268</v>
      </c>
      <c r="E51" s="8" t="s">
        <v>7</v>
      </c>
    </row>
    <row r="52" spans="1:5" ht="15.75" thickBot="1" x14ac:dyDescent="0.3">
      <c r="A52" s="14" t="s">
        <v>69</v>
      </c>
      <c r="B52" s="17" t="s">
        <v>276</v>
      </c>
      <c r="C52" s="4" t="s">
        <v>70</v>
      </c>
      <c r="D52" s="16" t="s">
        <v>71</v>
      </c>
      <c r="E52" s="8" t="s">
        <v>7</v>
      </c>
    </row>
    <row r="53" spans="1:5" ht="15.75" thickBot="1" x14ac:dyDescent="0.3">
      <c r="A53" s="14"/>
      <c r="B53" s="16"/>
      <c r="C53" s="4" t="s">
        <v>72</v>
      </c>
      <c r="D53" s="16"/>
      <c r="E53" s="8" t="s">
        <v>7</v>
      </c>
    </row>
    <row r="54" spans="1:5" ht="15.75" thickBot="1" x14ac:dyDescent="0.3">
      <c r="A54" s="14"/>
      <c r="B54" s="16"/>
      <c r="C54" s="4" t="s">
        <v>73</v>
      </c>
      <c r="D54" s="16" t="s">
        <v>74</v>
      </c>
      <c r="E54" s="8" t="s">
        <v>7</v>
      </c>
    </row>
    <row r="55" spans="1:5" ht="15.75" thickBot="1" x14ac:dyDescent="0.3">
      <c r="A55" s="14"/>
      <c r="B55" s="16"/>
      <c r="C55" s="4" t="s">
        <v>75</v>
      </c>
      <c r="D55" s="16"/>
      <c r="E55" s="8" t="s">
        <v>7</v>
      </c>
    </row>
    <row r="56" spans="1:5" ht="15.75" thickBot="1" x14ac:dyDescent="0.3">
      <c r="A56" s="14"/>
      <c r="B56" s="16"/>
      <c r="C56" s="4" t="s">
        <v>76</v>
      </c>
      <c r="D56" s="16" t="s">
        <v>77</v>
      </c>
      <c r="E56" s="8" t="s">
        <v>7</v>
      </c>
    </row>
    <row r="57" spans="1:5" ht="15.75" thickBot="1" x14ac:dyDescent="0.3">
      <c r="A57" s="14"/>
      <c r="B57" s="16"/>
      <c r="C57" s="4" t="s">
        <v>78</v>
      </c>
      <c r="D57" s="16"/>
      <c r="E57" s="8" t="s">
        <v>7</v>
      </c>
    </row>
    <row r="58" spans="1:5" ht="15.75" thickBot="1" x14ac:dyDescent="0.3">
      <c r="A58" s="14"/>
      <c r="B58" s="16"/>
      <c r="C58" s="4" t="s">
        <v>79</v>
      </c>
      <c r="D58" s="16" t="s">
        <v>80</v>
      </c>
      <c r="E58" s="8" t="s">
        <v>7</v>
      </c>
    </row>
    <row r="59" spans="1:5" ht="15.75" thickBot="1" x14ac:dyDescent="0.3">
      <c r="A59" s="14"/>
      <c r="B59" s="16"/>
      <c r="C59" s="4" t="s">
        <v>81</v>
      </c>
      <c r="D59" s="16"/>
      <c r="E59" s="8" t="s">
        <v>7</v>
      </c>
    </row>
    <row r="60" spans="1:5" ht="15.75" thickBot="1" x14ac:dyDescent="0.3">
      <c r="A60" s="14"/>
      <c r="B60" s="16"/>
      <c r="C60" s="4" t="s">
        <v>82</v>
      </c>
      <c r="D60" s="16"/>
      <c r="E60" s="8" t="s">
        <v>7</v>
      </c>
    </row>
    <row r="61" spans="1:5" ht="15.75" thickBot="1" x14ac:dyDescent="0.3">
      <c r="A61" s="14"/>
      <c r="B61" s="16"/>
      <c r="C61" s="4" t="s">
        <v>83</v>
      </c>
      <c r="D61" s="16"/>
      <c r="E61" s="8" t="s">
        <v>7</v>
      </c>
    </row>
    <row r="62" spans="1:5" ht="15.75" thickBot="1" x14ac:dyDescent="0.3">
      <c r="A62" s="14"/>
      <c r="B62" s="16"/>
      <c r="C62" s="4" t="s">
        <v>84</v>
      </c>
      <c r="D62" s="16"/>
      <c r="E62" s="8" t="s">
        <v>7</v>
      </c>
    </row>
    <row r="63" spans="1:5" ht="15.75" thickBot="1" x14ac:dyDescent="0.3">
      <c r="A63" s="14"/>
      <c r="B63" s="16"/>
      <c r="C63" s="4" t="s">
        <v>85</v>
      </c>
      <c r="D63" s="16"/>
      <c r="E63" s="8" t="s">
        <v>7</v>
      </c>
    </row>
    <row r="64" spans="1:5" ht="15.75" thickBot="1" x14ac:dyDescent="0.3">
      <c r="A64" s="14"/>
      <c r="B64" s="16"/>
      <c r="C64" s="4" t="s">
        <v>86</v>
      </c>
      <c r="D64" s="16"/>
      <c r="E64" s="8" t="s">
        <v>7</v>
      </c>
    </row>
    <row r="65" spans="1:5" ht="15.75" thickBot="1" x14ac:dyDescent="0.3">
      <c r="A65" s="14"/>
      <c r="B65" s="16"/>
      <c r="C65" s="4" t="s">
        <v>87</v>
      </c>
      <c r="D65" s="16" t="s">
        <v>88</v>
      </c>
      <c r="E65" s="8" t="s">
        <v>7</v>
      </c>
    </row>
    <row r="66" spans="1:5" ht="15.75" thickBot="1" x14ac:dyDescent="0.3">
      <c r="A66" s="14"/>
      <c r="B66" s="16"/>
      <c r="C66" s="4" t="s">
        <v>89</v>
      </c>
      <c r="D66" s="16"/>
      <c r="E66" s="8" t="s">
        <v>7</v>
      </c>
    </row>
    <row r="67" spans="1:5" ht="15.75" thickBot="1" x14ac:dyDescent="0.3">
      <c r="A67" s="14"/>
      <c r="B67" s="16"/>
      <c r="C67" s="4" t="s">
        <v>90</v>
      </c>
      <c r="D67" s="16"/>
      <c r="E67" s="8" t="s">
        <v>7</v>
      </c>
    </row>
    <row r="68" spans="1:5" ht="15.75" thickBot="1" x14ac:dyDescent="0.3">
      <c r="A68" s="14"/>
      <c r="B68" s="16"/>
      <c r="C68" s="4" t="s">
        <v>91</v>
      </c>
      <c r="D68" s="16"/>
      <c r="E68" s="8" t="s">
        <v>7</v>
      </c>
    </row>
    <row r="69" spans="1:5" ht="15.75" thickBot="1" x14ac:dyDescent="0.3">
      <c r="A69" s="14"/>
      <c r="B69" s="16"/>
      <c r="C69" s="4" t="s">
        <v>92</v>
      </c>
      <c r="D69" s="16" t="s">
        <v>93</v>
      </c>
      <c r="E69" s="8" t="s">
        <v>7</v>
      </c>
    </row>
    <row r="70" spans="1:5" ht="15.75" thickBot="1" x14ac:dyDescent="0.3">
      <c r="A70" s="14"/>
      <c r="B70" s="16"/>
      <c r="C70" s="4" t="s">
        <v>94</v>
      </c>
      <c r="D70" s="16"/>
      <c r="E70" s="8" t="s">
        <v>7</v>
      </c>
    </row>
    <row r="71" spans="1:5" ht="15.75" thickBot="1" x14ac:dyDescent="0.3">
      <c r="A71" s="14"/>
      <c r="B71" s="16"/>
      <c r="C71" s="4" t="s">
        <v>95</v>
      </c>
      <c r="D71" s="4" t="s">
        <v>96</v>
      </c>
      <c r="E71" s="8" t="s">
        <v>7</v>
      </c>
    </row>
    <row r="72" spans="1:5" ht="15.75" thickBot="1" x14ac:dyDescent="0.3">
      <c r="A72" s="14"/>
      <c r="B72" s="16"/>
      <c r="C72" s="4" t="s">
        <v>97</v>
      </c>
      <c r="D72" s="4" t="s">
        <v>98</v>
      </c>
      <c r="E72" s="8" t="s">
        <v>7</v>
      </c>
    </row>
    <row r="73" spans="1:5" ht="15.75" thickBot="1" x14ac:dyDescent="0.3">
      <c r="A73" s="14" t="s">
        <v>99</v>
      </c>
      <c r="B73" s="17" t="s">
        <v>277</v>
      </c>
      <c r="C73" s="4" t="s">
        <v>100</v>
      </c>
      <c r="D73" s="4" t="s">
        <v>101</v>
      </c>
      <c r="E73" s="8" t="s">
        <v>14</v>
      </c>
    </row>
    <row r="74" spans="1:5" ht="15.75" thickBot="1" x14ac:dyDescent="0.3">
      <c r="A74" s="14"/>
      <c r="B74" s="16"/>
      <c r="C74" s="4" t="s">
        <v>102</v>
      </c>
      <c r="D74" s="16" t="s">
        <v>103</v>
      </c>
      <c r="E74" s="8" t="s">
        <v>14</v>
      </c>
    </row>
    <row r="75" spans="1:5" ht="15.75" thickBot="1" x14ac:dyDescent="0.3">
      <c r="A75" s="14"/>
      <c r="B75" s="16"/>
      <c r="C75" s="4" t="s">
        <v>104</v>
      </c>
      <c r="D75" s="16"/>
      <c r="E75" s="8" t="s">
        <v>14</v>
      </c>
    </row>
    <row r="76" spans="1:5" ht="15.75" thickBot="1" x14ac:dyDescent="0.3">
      <c r="A76" s="14"/>
      <c r="B76" s="16"/>
      <c r="C76" s="4" t="s">
        <v>105</v>
      </c>
      <c r="D76" s="16"/>
      <c r="E76" s="8" t="s">
        <v>14</v>
      </c>
    </row>
    <row r="77" spans="1:5" ht="15.75" thickBot="1" x14ac:dyDescent="0.3">
      <c r="A77" s="14"/>
      <c r="B77" s="16"/>
      <c r="C77" s="4" t="s">
        <v>106</v>
      </c>
      <c r="D77" s="16"/>
      <c r="E77" s="8" t="s">
        <v>14</v>
      </c>
    </row>
    <row r="78" spans="1:5" ht="15.75" thickBot="1" x14ac:dyDescent="0.3">
      <c r="A78" s="14"/>
      <c r="B78" s="16"/>
      <c r="C78" s="4" t="s">
        <v>107</v>
      </c>
      <c r="D78" s="16"/>
      <c r="E78" s="8" t="s">
        <v>14</v>
      </c>
    </row>
    <row r="79" spans="1:5" ht="15.75" thickBot="1" x14ac:dyDescent="0.3">
      <c r="A79" s="14"/>
      <c r="B79" s="16"/>
      <c r="C79" s="4" t="s">
        <v>108</v>
      </c>
      <c r="D79" s="16"/>
      <c r="E79" s="8" t="s">
        <v>14</v>
      </c>
    </row>
    <row r="80" spans="1:5" ht="15.75" thickBot="1" x14ac:dyDescent="0.3">
      <c r="A80" s="14"/>
      <c r="B80" s="16"/>
      <c r="C80" s="4" t="s">
        <v>109</v>
      </c>
      <c r="D80" s="16"/>
      <c r="E80" s="8" t="s">
        <v>14</v>
      </c>
    </row>
    <row r="81" spans="1:5" ht="15.75" thickBot="1" x14ac:dyDescent="0.3">
      <c r="A81" s="14"/>
      <c r="B81" s="16"/>
      <c r="C81" s="4" t="s">
        <v>110</v>
      </c>
      <c r="D81" s="16"/>
      <c r="E81" s="8" t="s">
        <v>14</v>
      </c>
    </row>
    <row r="82" spans="1:5" ht="15.75" thickBot="1" x14ac:dyDescent="0.3">
      <c r="A82" s="14"/>
      <c r="B82" s="16"/>
      <c r="C82" s="4" t="s">
        <v>111</v>
      </c>
      <c r="D82" s="4" t="s">
        <v>112</v>
      </c>
      <c r="E82" s="8" t="s">
        <v>14</v>
      </c>
    </row>
    <row r="83" spans="1:5" ht="15.75" thickBot="1" x14ac:dyDescent="0.3">
      <c r="A83" s="14"/>
      <c r="B83" s="16"/>
      <c r="C83" s="4" t="s">
        <v>113</v>
      </c>
      <c r="D83" s="16" t="s">
        <v>114</v>
      </c>
      <c r="E83" s="8" t="s">
        <v>14</v>
      </c>
    </row>
    <row r="84" spans="1:5" ht="15.75" thickBot="1" x14ac:dyDescent="0.3">
      <c r="A84" s="14"/>
      <c r="B84" s="16"/>
      <c r="C84" s="4" t="s">
        <v>115</v>
      </c>
      <c r="D84" s="16"/>
      <c r="E84" s="8" t="s">
        <v>14</v>
      </c>
    </row>
    <row r="85" spans="1:5" ht="15.75" thickBot="1" x14ac:dyDescent="0.3">
      <c r="A85" s="14"/>
      <c r="B85" s="16"/>
      <c r="C85" s="4" t="s">
        <v>116</v>
      </c>
      <c r="D85" s="16"/>
      <c r="E85" s="8" t="s">
        <v>14</v>
      </c>
    </row>
    <row r="86" spans="1:5" ht="15.75" thickBot="1" x14ac:dyDescent="0.3">
      <c r="A86" s="14"/>
      <c r="B86" s="16"/>
      <c r="C86" s="4" t="s">
        <v>117</v>
      </c>
      <c r="D86" s="16"/>
      <c r="E86" s="8" t="s">
        <v>14</v>
      </c>
    </row>
    <row r="87" spans="1:5" ht="15.75" thickBot="1" x14ac:dyDescent="0.3">
      <c r="A87" s="14"/>
      <c r="B87" s="16"/>
      <c r="C87" s="4" t="s">
        <v>118</v>
      </c>
      <c r="D87" s="16"/>
      <c r="E87" s="8" t="s">
        <v>14</v>
      </c>
    </row>
    <row r="88" spans="1:5" ht="15.75" thickBot="1" x14ac:dyDescent="0.3">
      <c r="A88" s="14"/>
      <c r="B88" s="16"/>
      <c r="C88" s="4" t="s">
        <v>119</v>
      </c>
      <c r="D88" s="16"/>
      <c r="E88" s="8" t="s">
        <v>14</v>
      </c>
    </row>
    <row r="89" spans="1:5" ht="15.75" thickBot="1" x14ac:dyDescent="0.3">
      <c r="A89" s="9" t="s">
        <v>120</v>
      </c>
      <c r="B89" s="4" t="s">
        <v>121</v>
      </c>
      <c r="C89" s="4" t="s">
        <v>122</v>
      </c>
      <c r="D89" s="4" t="s">
        <v>123</v>
      </c>
      <c r="E89" s="8" t="s">
        <v>14</v>
      </c>
    </row>
    <row r="90" spans="1:5" ht="15.75" thickBot="1" x14ac:dyDescent="0.3">
      <c r="A90" s="9" t="s">
        <v>124</v>
      </c>
      <c r="B90" s="4" t="s">
        <v>125</v>
      </c>
      <c r="C90" s="4" t="s">
        <v>126</v>
      </c>
      <c r="D90" s="4" t="s">
        <v>127</v>
      </c>
      <c r="E90" s="8" t="s">
        <v>7</v>
      </c>
    </row>
    <row r="91" spans="1:5" ht="15.75" thickBot="1" x14ac:dyDescent="0.3">
      <c r="A91" s="14" t="s">
        <v>128</v>
      </c>
      <c r="B91" s="16" t="s">
        <v>129</v>
      </c>
      <c r="C91" s="4" t="s">
        <v>130</v>
      </c>
      <c r="D91" s="4" t="s">
        <v>131</v>
      </c>
      <c r="E91" s="8" t="s">
        <v>14</v>
      </c>
    </row>
    <row r="92" spans="1:5" ht="15.75" thickBot="1" x14ac:dyDescent="0.3">
      <c r="A92" s="14"/>
      <c r="B92" s="16"/>
      <c r="C92" s="4" t="s">
        <v>132</v>
      </c>
      <c r="D92" s="4" t="s">
        <v>133</v>
      </c>
      <c r="E92" s="8" t="s">
        <v>14</v>
      </c>
    </row>
    <row r="93" spans="1:5" ht="15.75" thickBot="1" x14ac:dyDescent="0.3">
      <c r="A93" s="14" t="s">
        <v>134</v>
      </c>
      <c r="B93" s="17" t="s">
        <v>278</v>
      </c>
      <c r="C93" s="4" t="s">
        <v>135</v>
      </c>
      <c r="D93" s="10"/>
      <c r="E93" s="8" t="s">
        <v>7</v>
      </c>
    </row>
    <row r="94" spans="1:5" ht="15.75" thickBot="1" x14ac:dyDescent="0.3">
      <c r="A94" s="14"/>
      <c r="B94" s="16"/>
      <c r="C94" s="4" t="s">
        <v>136</v>
      </c>
      <c r="D94" s="10"/>
      <c r="E94" s="8" t="s">
        <v>7</v>
      </c>
    </row>
    <row r="95" spans="1:5" ht="15.75" thickBot="1" x14ac:dyDescent="0.3">
      <c r="A95" s="14"/>
      <c r="B95" s="16"/>
      <c r="C95" s="4" t="s">
        <v>137</v>
      </c>
      <c r="D95" s="10"/>
      <c r="E95" s="8" t="s">
        <v>7</v>
      </c>
    </row>
    <row r="96" spans="1:5" ht="15.75" thickBot="1" x14ac:dyDescent="0.3">
      <c r="A96" s="14"/>
      <c r="B96" s="16"/>
      <c r="C96" s="4" t="s">
        <v>138</v>
      </c>
      <c r="D96" s="10"/>
      <c r="E96" s="8" t="s">
        <v>7</v>
      </c>
    </row>
    <row r="97" spans="1:5" ht="15.75" thickBot="1" x14ac:dyDescent="0.3">
      <c r="A97" s="14"/>
      <c r="B97" s="16"/>
      <c r="C97" s="4" t="s">
        <v>139</v>
      </c>
      <c r="D97" s="10"/>
      <c r="E97" s="8" t="s">
        <v>7</v>
      </c>
    </row>
    <row r="98" spans="1:5" ht="15.75" thickBot="1" x14ac:dyDescent="0.3">
      <c r="A98" s="14"/>
      <c r="B98" s="16"/>
      <c r="C98" s="4" t="s">
        <v>140</v>
      </c>
      <c r="D98" s="10"/>
      <c r="E98" s="8" t="s">
        <v>7</v>
      </c>
    </row>
    <row r="99" spans="1:5" ht="15.75" thickBot="1" x14ac:dyDescent="0.3">
      <c r="A99" s="14"/>
      <c r="B99" s="16"/>
      <c r="C99" s="4" t="s">
        <v>141</v>
      </c>
      <c r="D99" s="10"/>
      <c r="E99" s="8" t="s">
        <v>7</v>
      </c>
    </row>
    <row r="100" spans="1:5" ht="15.75" thickBot="1" x14ac:dyDescent="0.3">
      <c r="A100" s="14"/>
      <c r="B100" s="16"/>
      <c r="C100" s="4" t="s">
        <v>142</v>
      </c>
      <c r="D100" s="10"/>
      <c r="E100" s="8" t="s">
        <v>7</v>
      </c>
    </row>
    <row r="101" spans="1:5" ht="15.75" thickBot="1" x14ac:dyDescent="0.3">
      <c r="A101" s="14"/>
      <c r="B101" s="16"/>
      <c r="C101" s="4" t="s">
        <v>143</v>
      </c>
      <c r="D101" s="10"/>
      <c r="E101" s="8" t="s">
        <v>7</v>
      </c>
    </row>
    <row r="102" spans="1:5" ht="15.75" thickBot="1" x14ac:dyDescent="0.3">
      <c r="A102" s="14"/>
      <c r="B102" s="16"/>
      <c r="C102" s="4" t="s">
        <v>144</v>
      </c>
      <c r="D102" s="10"/>
      <c r="E102" s="8" t="s">
        <v>7</v>
      </c>
    </row>
    <row r="103" spans="1:5" ht="15.75" thickBot="1" x14ac:dyDescent="0.3">
      <c r="A103" s="14"/>
      <c r="B103" s="16"/>
      <c r="C103" s="4" t="s">
        <v>145</v>
      </c>
      <c r="D103" s="10"/>
      <c r="E103" s="8" t="s">
        <v>7</v>
      </c>
    </row>
    <row r="104" spans="1:5" ht="15.75" thickBot="1" x14ac:dyDescent="0.3">
      <c r="A104" s="14"/>
      <c r="B104" s="16"/>
      <c r="C104" s="4" t="s">
        <v>146</v>
      </c>
      <c r="D104" s="10"/>
      <c r="E104" s="8" t="s">
        <v>7</v>
      </c>
    </row>
    <row r="105" spans="1:5" ht="15.75" thickBot="1" x14ac:dyDescent="0.3">
      <c r="A105" s="14"/>
      <c r="B105" s="16"/>
      <c r="C105" s="4" t="s">
        <v>147</v>
      </c>
      <c r="D105" s="10"/>
      <c r="E105" s="8" t="s">
        <v>7</v>
      </c>
    </row>
    <row r="106" spans="1:5" ht="15.75" thickBot="1" x14ac:dyDescent="0.3">
      <c r="A106" s="14"/>
      <c r="B106" s="16"/>
      <c r="C106" s="4" t="s">
        <v>148</v>
      </c>
      <c r="D106" s="10"/>
      <c r="E106" s="8" t="s">
        <v>7</v>
      </c>
    </row>
    <row r="107" spans="1:5" ht="15.75" thickBot="1" x14ac:dyDescent="0.3">
      <c r="A107" s="14"/>
      <c r="B107" s="16"/>
      <c r="C107" s="4" t="s">
        <v>149</v>
      </c>
      <c r="D107" s="10"/>
      <c r="E107" s="8" t="s">
        <v>7</v>
      </c>
    </row>
    <row r="108" spans="1:5" ht="15.75" thickBot="1" x14ac:dyDescent="0.3">
      <c r="A108" s="14"/>
      <c r="B108" s="16"/>
      <c r="C108" s="4" t="s">
        <v>150</v>
      </c>
      <c r="D108" s="10"/>
      <c r="E108" s="8" t="s">
        <v>7</v>
      </c>
    </row>
    <row r="109" spans="1:5" ht="15.75" thickBot="1" x14ac:dyDescent="0.3">
      <c r="A109" s="14"/>
      <c r="B109" s="16"/>
      <c r="C109" s="4" t="s">
        <v>151</v>
      </c>
      <c r="D109" s="10"/>
      <c r="E109" s="8" t="s">
        <v>7</v>
      </c>
    </row>
    <row r="110" spans="1:5" ht="15.75" thickBot="1" x14ac:dyDescent="0.3">
      <c r="A110" s="14"/>
      <c r="B110" s="16"/>
      <c r="C110" s="4" t="s">
        <v>152</v>
      </c>
      <c r="D110" s="10"/>
      <c r="E110" s="8" t="s">
        <v>7</v>
      </c>
    </row>
    <row r="111" spans="1:5" ht="15.75" thickBot="1" x14ac:dyDescent="0.3">
      <c r="A111" s="14"/>
      <c r="B111" s="16"/>
      <c r="C111" s="4" t="s">
        <v>153</v>
      </c>
      <c r="D111" s="10"/>
      <c r="E111" s="8" t="s">
        <v>7</v>
      </c>
    </row>
    <row r="112" spans="1:5" ht="15.75" thickBot="1" x14ac:dyDescent="0.3">
      <c r="A112" s="14"/>
      <c r="B112" s="16"/>
      <c r="C112" s="4" t="s">
        <v>154</v>
      </c>
      <c r="D112" s="10"/>
      <c r="E112" s="8" t="s">
        <v>7</v>
      </c>
    </row>
    <row r="113" spans="1:5" ht="15.75" thickBot="1" x14ac:dyDescent="0.3">
      <c r="A113" s="14"/>
      <c r="B113" s="16"/>
      <c r="C113" s="4" t="s">
        <v>155</v>
      </c>
      <c r="D113" s="10"/>
      <c r="E113" s="8" t="s">
        <v>7</v>
      </c>
    </row>
    <row r="114" spans="1:5" ht="15.75" thickBot="1" x14ac:dyDescent="0.3">
      <c r="A114" s="14"/>
      <c r="B114" s="16"/>
      <c r="C114" s="4" t="s">
        <v>156</v>
      </c>
      <c r="D114" s="10"/>
      <c r="E114" s="8" t="s">
        <v>7</v>
      </c>
    </row>
    <row r="115" spans="1:5" ht="15.75" thickBot="1" x14ac:dyDescent="0.3">
      <c r="A115" s="14"/>
      <c r="B115" s="16"/>
      <c r="C115" s="4" t="s">
        <v>157</v>
      </c>
      <c r="D115" s="10"/>
      <c r="E115" s="8" t="s">
        <v>7</v>
      </c>
    </row>
    <row r="116" spans="1:5" ht="15.75" thickBot="1" x14ac:dyDescent="0.3">
      <c r="A116" s="14"/>
      <c r="B116" s="16"/>
      <c r="C116" s="4" t="s">
        <v>158</v>
      </c>
      <c r="D116" s="10"/>
      <c r="E116" s="8" t="s">
        <v>7</v>
      </c>
    </row>
    <row r="117" spans="1:5" ht="15.75" thickBot="1" x14ac:dyDescent="0.3">
      <c r="A117" s="14"/>
      <c r="B117" s="16"/>
      <c r="C117" s="4" t="s">
        <v>159</v>
      </c>
      <c r="D117" s="10"/>
      <c r="E117" s="8" t="s">
        <v>7</v>
      </c>
    </row>
    <row r="118" spans="1:5" ht="15.75" thickBot="1" x14ac:dyDescent="0.3">
      <c r="A118" s="14"/>
      <c r="B118" s="16"/>
      <c r="C118" s="4" t="s">
        <v>160</v>
      </c>
      <c r="D118" s="10"/>
      <c r="E118" s="8" t="s">
        <v>7</v>
      </c>
    </row>
    <row r="119" spans="1:5" ht="15.75" thickBot="1" x14ac:dyDescent="0.3">
      <c r="A119" s="14" t="s">
        <v>161</v>
      </c>
      <c r="B119" s="16" t="s">
        <v>162</v>
      </c>
      <c r="C119" s="4" t="s">
        <v>279</v>
      </c>
      <c r="D119" s="4" t="s">
        <v>294</v>
      </c>
      <c r="E119" s="8" t="s">
        <v>14</v>
      </c>
    </row>
    <row r="120" spans="1:5" ht="15.75" thickBot="1" x14ac:dyDescent="0.3">
      <c r="A120" s="14"/>
      <c r="B120" s="16"/>
      <c r="C120" s="4" t="s">
        <v>280</v>
      </c>
      <c r="D120" s="4" t="s">
        <v>283</v>
      </c>
      <c r="E120" s="8" t="s">
        <v>14</v>
      </c>
    </row>
    <row r="121" spans="1:5" ht="15.75" thickBot="1" x14ac:dyDescent="0.3">
      <c r="A121" s="14"/>
      <c r="B121" s="16"/>
      <c r="C121" s="4" t="s">
        <v>281</v>
      </c>
      <c r="D121" s="4" t="s">
        <v>285</v>
      </c>
      <c r="E121" s="8" t="s">
        <v>14</v>
      </c>
    </row>
    <row r="122" spans="1:5" ht="15.75" thickBot="1" x14ac:dyDescent="0.3">
      <c r="A122" s="14"/>
      <c r="B122" s="16"/>
      <c r="C122" s="4" t="s">
        <v>282</v>
      </c>
      <c r="D122" s="4" t="s">
        <v>284</v>
      </c>
      <c r="E122" s="8" t="s">
        <v>14</v>
      </c>
    </row>
    <row r="123" spans="1:5" ht="15.75" thickBot="1" x14ac:dyDescent="0.3">
      <c r="A123" s="14"/>
      <c r="B123" s="16"/>
      <c r="C123" s="4" t="s">
        <v>163</v>
      </c>
      <c r="D123" s="4" t="s">
        <v>294</v>
      </c>
      <c r="E123" s="8" t="s">
        <v>14</v>
      </c>
    </row>
    <row r="124" spans="1:5" ht="15.75" thickBot="1" x14ac:dyDescent="0.3">
      <c r="A124" s="14"/>
      <c r="B124" s="16"/>
      <c r="C124" s="4" t="s">
        <v>286</v>
      </c>
      <c r="D124" s="4" t="s">
        <v>295</v>
      </c>
      <c r="E124" s="8" t="s">
        <v>14</v>
      </c>
    </row>
    <row r="125" spans="1:5" ht="15.75" thickBot="1" x14ac:dyDescent="0.3">
      <c r="A125" s="14"/>
      <c r="B125" s="16"/>
      <c r="C125" s="4" t="s">
        <v>287</v>
      </c>
      <c r="D125" s="4" t="s">
        <v>296</v>
      </c>
      <c r="E125" s="8" t="s">
        <v>14</v>
      </c>
    </row>
    <row r="126" spans="1:5" ht="15.75" thickBot="1" x14ac:dyDescent="0.3">
      <c r="A126" s="14"/>
      <c r="B126" s="16"/>
      <c r="C126" s="4" t="s">
        <v>288</v>
      </c>
      <c r="D126" s="4" t="s">
        <v>297</v>
      </c>
      <c r="E126" s="8" t="s">
        <v>14</v>
      </c>
    </row>
    <row r="127" spans="1:5" ht="15.75" thickBot="1" x14ac:dyDescent="0.3">
      <c r="A127" s="14"/>
      <c r="B127" s="16"/>
      <c r="C127" s="4" t="s">
        <v>164</v>
      </c>
      <c r="D127" s="4" t="s">
        <v>297</v>
      </c>
      <c r="E127" s="8" t="s">
        <v>14</v>
      </c>
    </row>
    <row r="128" spans="1:5" ht="15.75" thickBot="1" x14ac:dyDescent="0.3">
      <c r="A128" s="14"/>
      <c r="B128" s="16"/>
      <c r="C128" s="4" t="s">
        <v>165</v>
      </c>
      <c r="D128" s="4" t="s">
        <v>298</v>
      </c>
      <c r="E128" s="8" t="s">
        <v>14</v>
      </c>
    </row>
    <row r="129" spans="1:5" ht="15.75" thickBot="1" x14ac:dyDescent="0.3">
      <c r="A129" s="14"/>
      <c r="B129" s="16"/>
      <c r="C129" s="4" t="s">
        <v>289</v>
      </c>
      <c r="D129" s="4" t="s">
        <v>297</v>
      </c>
      <c r="E129" s="8" t="s">
        <v>14</v>
      </c>
    </row>
    <row r="130" spans="1:5" ht="15.75" thickBot="1" x14ac:dyDescent="0.3">
      <c r="A130" s="14"/>
      <c r="B130" s="16"/>
      <c r="C130" s="4" t="s">
        <v>290</v>
      </c>
      <c r="D130" s="4" t="s">
        <v>297</v>
      </c>
      <c r="E130" s="8" t="s">
        <v>14</v>
      </c>
    </row>
    <row r="131" spans="1:5" ht="15.75" thickBot="1" x14ac:dyDescent="0.3">
      <c r="A131" s="14"/>
      <c r="B131" s="16"/>
      <c r="C131" s="4" t="s">
        <v>291</v>
      </c>
      <c r="D131" s="4" t="s">
        <v>297</v>
      </c>
      <c r="E131" s="8" t="s">
        <v>14</v>
      </c>
    </row>
    <row r="132" spans="1:5" ht="15.75" thickBot="1" x14ac:dyDescent="0.3">
      <c r="A132" s="14"/>
      <c r="B132" s="16"/>
      <c r="C132" s="4" t="s">
        <v>292</v>
      </c>
      <c r="D132" s="4" t="s">
        <v>299</v>
      </c>
      <c r="E132" s="8" t="s">
        <v>14</v>
      </c>
    </row>
    <row r="133" spans="1:5" ht="15.75" thickBot="1" x14ac:dyDescent="0.3">
      <c r="A133" s="14"/>
      <c r="B133" s="16"/>
      <c r="C133" s="4" t="s">
        <v>293</v>
      </c>
      <c r="D133" s="4" t="s">
        <v>299</v>
      </c>
      <c r="E133" s="8" t="s">
        <v>14</v>
      </c>
    </row>
    <row r="134" spans="1:5" ht="15.75" thickBot="1" x14ac:dyDescent="0.3">
      <c r="A134" s="14"/>
      <c r="B134" s="16"/>
      <c r="C134" s="4" t="s">
        <v>166</v>
      </c>
      <c r="D134" s="4" t="s">
        <v>167</v>
      </c>
      <c r="E134" s="8" t="s">
        <v>14</v>
      </c>
    </row>
    <row r="135" spans="1:5" ht="15.75" thickBot="1" x14ac:dyDescent="0.3">
      <c r="A135" s="14" t="s">
        <v>168</v>
      </c>
      <c r="B135" s="16" t="s">
        <v>169</v>
      </c>
      <c r="C135" s="4" t="s">
        <v>170</v>
      </c>
      <c r="D135" s="10"/>
      <c r="E135" s="8" t="s">
        <v>7</v>
      </c>
    </row>
    <row r="136" spans="1:5" ht="15.75" thickBot="1" x14ac:dyDescent="0.3">
      <c r="A136" s="14"/>
      <c r="B136" s="16"/>
      <c r="C136" s="4" t="s">
        <v>171</v>
      </c>
      <c r="D136" s="10"/>
      <c r="E136" s="8" t="s">
        <v>7</v>
      </c>
    </row>
    <row r="137" spans="1:5" ht="15.75" thickBot="1" x14ac:dyDescent="0.3">
      <c r="A137" s="14"/>
      <c r="B137" s="16"/>
      <c r="C137" s="4" t="s">
        <v>172</v>
      </c>
      <c r="D137" s="10"/>
      <c r="E137" s="8" t="s">
        <v>7</v>
      </c>
    </row>
    <row r="138" spans="1:5" ht="15.75" thickBot="1" x14ac:dyDescent="0.3">
      <c r="A138" s="14"/>
      <c r="B138" s="16"/>
      <c r="C138" s="4" t="s">
        <v>173</v>
      </c>
      <c r="D138" s="10"/>
      <c r="E138" s="8" t="s">
        <v>7</v>
      </c>
    </row>
    <row r="139" spans="1:5" ht="15.75" thickBot="1" x14ac:dyDescent="0.3">
      <c r="A139" s="14"/>
      <c r="B139" s="16"/>
      <c r="C139" s="4" t="s">
        <v>174</v>
      </c>
      <c r="D139" s="10"/>
      <c r="E139" s="8" t="s">
        <v>7</v>
      </c>
    </row>
    <row r="140" spans="1:5" ht="15.75" thickBot="1" x14ac:dyDescent="0.3">
      <c r="A140" s="18" t="s">
        <v>307</v>
      </c>
      <c r="B140" s="20" t="s">
        <v>308</v>
      </c>
      <c r="C140" s="4" t="s">
        <v>300</v>
      </c>
      <c r="D140" s="10" t="s">
        <v>309</v>
      </c>
      <c r="E140" s="8" t="s">
        <v>14</v>
      </c>
    </row>
    <row r="141" spans="1:5" ht="15.75" thickBot="1" x14ac:dyDescent="0.3">
      <c r="A141" s="22"/>
      <c r="B141" s="21"/>
      <c r="C141" s="4" t="s">
        <v>301</v>
      </c>
      <c r="D141" s="10" t="s">
        <v>309</v>
      </c>
      <c r="E141" s="8" t="s">
        <v>14</v>
      </c>
    </row>
    <row r="142" spans="1:5" ht="15.75" thickBot="1" x14ac:dyDescent="0.3">
      <c r="A142" s="22"/>
      <c r="B142" s="21"/>
      <c r="C142" s="4" t="s">
        <v>302</v>
      </c>
      <c r="D142" s="10" t="s">
        <v>310</v>
      </c>
      <c r="E142" s="8" t="s">
        <v>14</v>
      </c>
    </row>
    <row r="143" spans="1:5" ht="15.75" thickBot="1" x14ac:dyDescent="0.3">
      <c r="A143" s="22"/>
      <c r="B143" s="21"/>
      <c r="C143" s="4" t="s">
        <v>303</v>
      </c>
      <c r="D143" s="10" t="s">
        <v>311</v>
      </c>
      <c r="E143" s="8" t="s">
        <v>14</v>
      </c>
    </row>
    <row r="144" spans="1:5" ht="15.75" thickBot="1" x14ac:dyDescent="0.3">
      <c r="A144" s="22"/>
      <c r="B144" s="21"/>
      <c r="C144" s="4" t="s">
        <v>304</v>
      </c>
      <c r="D144" s="10" t="s">
        <v>312</v>
      </c>
      <c r="E144" s="8" t="s">
        <v>14</v>
      </c>
    </row>
    <row r="145" spans="1:5" ht="15.75" thickBot="1" x14ac:dyDescent="0.3">
      <c r="A145" s="22"/>
      <c r="B145" s="21"/>
      <c r="C145" s="4" t="s">
        <v>305</v>
      </c>
      <c r="D145" s="10" t="s">
        <v>313</v>
      </c>
      <c r="E145" s="8" t="s">
        <v>14</v>
      </c>
    </row>
    <row r="146" spans="1:5" ht="15.75" thickBot="1" x14ac:dyDescent="0.3">
      <c r="A146" s="22"/>
      <c r="B146" s="21"/>
      <c r="C146" s="4" t="s">
        <v>306</v>
      </c>
      <c r="D146" s="10" t="s">
        <v>314</v>
      </c>
      <c r="E146" s="8" t="s">
        <v>14</v>
      </c>
    </row>
    <row r="147" spans="1:5" ht="15.75" thickBot="1" x14ac:dyDescent="0.3">
      <c r="A147" s="14" t="s">
        <v>175</v>
      </c>
      <c r="B147" s="16" t="s">
        <v>176</v>
      </c>
      <c r="C147" s="4" t="s">
        <v>177</v>
      </c>
      <c r="D147" s="4" t="s">
        <v>178</v>
      </c>
      <c r="E147" s="8" t="s">
        <v>7</v>
      </c>
    </row>
    <row r="148" spans="1:5" ht="15.75" thickBot="1" x14ac:dyDescent="0.3">
      <c r="A148" s="14"/>
      <c r="B148" s="16"/>
      <c r="C148" s="4" t="s">
        <v>179</v>
      </c>
      <c r="D148" s="4" t="s">
        <v>180</v>
      </c>
      <c r="E148" s="8" t="s">
        <v>7</v>
      </c>
    </row>
    <row r="149" spans="1:5" ht="15.75" thickBot="1" x14ac:dyDescent="0.3">
      <c r="A149" s="14" t="s">
        <v>181</v>
      </c>
      <c r="B149" s="17" t="s">
        <v>315</v>
      </c>
      <c r="C149" s="4" t="s">
        <v>182</v>
      </c>
      <c r="D149" s="4" t="s">
        <v>183</v>
      </c>
      <c r="E149" s="8" t="s">
        <v>14</v>
      </c>
    </row>
    <row r="150" spans="1:5" ht="15.75" thickBot="1" x14ac:dyDescent="0.3">
      <c r="A150" s="14"/>
      <c r="B150" s="16"/>
      <c r="C150" s="4" t="s">
        <v>184</v>
      </c>
      <c r="D150" s="16" t="s">
        <v>185</v>
      </c>
      <c r="E150" s="8" t="s">
        <v>14</v>
      </c>
    </row>
    <row r="151" spans="1:5" ht="15.75" thickBot="1" x14ac:dyDescent="0.3">
      <c r="A151" s="14"/>
      <c r="B151" s="16"/>
      <c r="C151" s="4" t="s">
        <v>186</v>
      </c>
      <c r="D151" s="16"/>
      <c r="E151" s="8" t="s">
        <v>14</v>
      </c>
    </row>
    <row r="152" spans="1:5" ht="15.75" thickBot="1" x14ac:dyDescent="0.3">
      <c r="A152" s="14"/>
      <c r="B152" s="16"/>
      <c r="C152" s="4" t="s">
        <v>187</v>
      </c>
      <c r="D152" s="16"/>
      <c r="E152" s="8" t="s">
        <v>14</v>
      </c>
    </row>
    <row r="153" spans="1:5" ht="15.75" thickBot="1" x14ac:dyDescent="0.3">
      <c r="A153" s="14"/>
      <c r="B153" s="16"/>
      <c r="C153" s="4" t="s">
        <v>188</v>
      </c>
      <c r="D153" s="16"/>
      <c r="E153" s="8" t="s">
        <v>14</v>
      </c>
    </row>
    <row r="154" spans="1:5" ht="15.75" thickBot="1" x14ac:dyDescent="0.3">
      <c r="A154" s="14"/>
      <c r="B154" s="16"/>
      <c r="C154" s="4" t="s">
        <v>189</v>
      </c>
      <c r="D154" s="16"/>
      <c r="E154" s="8" t="s">
        <v>14</v>
      </c>
    </row>
    <row r="155" spans="1:5" ht="15.75" thickBot="1" x14ac:dyDescent="0.3">
      <c r="A155" s="14"/>
      <c r="B155" s="16"/>
      <c r="C155" s="4" t="s">
        <v>190</v>
      </c>
      <c r="D155" s="16" t="s">
        <v>191</v>
      </c>
      <c r="E155" s="8" t="s">
        <v>14</v>
      </c>
    </row>
    <row r="156" spans="1:5" ht="15.75" thickBot="1" x14ac:dyDescent="0.3">
      <c r="A156" s="14"/>
      <c r="B156" s="16"/>
      <c r="C156" s="4" t="s">
        <v>192</v>
      </c>
      <c r="D156" s="16"/>
      <c r="E156" s="8" t="s">
        <v>14</v>
      </c>
    </row>
    <row r="157" spans="1:5" ht="15.75" thickBot="1" x14ac:dyDescent="0.3">
      <c r="A157" s="14"/>
      <c r="B157" s="16"/>
      <c r="C157" s="4" t="s">
        <v>193</v>
      </c>
      <c r="D157" s="16"/>
      <c r="E157" s="8" t="s">
        <v>14</v>
      </c>
    </row>
    <row r="158" spans="1:5" ht="15.75" thickBot="1" x14ac:dyDescent="0.3">
      <c r="A158" s="14"/>
      <c r="B158" s="16"/>
      <c r="C158" s="4" t="s">
        <v>194</v>
      </c>
      <c r="D158" s="16"/>
      <c r="E158" s="8" t="s">
        <v>14</v>
      </c>
    </row>
    <row r="159" spans="1:5" ht="15.75" thickBot="1" x14ac:dyDescent="0.3">
      <c r="A159" s="14"/>
      <c r="B159" s="16"/>
      <c r="C159" s="4" t="s">
        <v>195</v>
      </c>
      <c r="D159" s="16"/>
      <c r="E159" s="8" t="s">
        <v>14</v>
      </c>
    </row>
    <row r="160" spans="1:5" ht="15.75" thickBot="1" x14ac:dyDescent="0.3">
      <c r="A160" s="14"/>
      <c r="B160" s="16"/>
      <c r="C160" s="4" t="s">
        <v>196</v>
      </c>
      <c r="D160" s="16" t="s">
        <v>197</v>
      </c>
      <c r="E160" s="8" t="s">
        <v>14</v>
      </c>
    </row>
    <row r="161" spans="1:5" ht="15.75" thickBot="1" x14ac:dyDescent="0.3">
      <c r="A161" s="14"/>
      <c r="B161" s="16"/>
      <c r="C161" s="4" t="s">
        <v>198</v>
      </c>
      <c r="D161" s="16"/>
      <c r="E161" s="8" t="s">
        <v>14</v>
      </c>
    </row>
    <row r="162" spans="1:5" ht="15.75" thickBot="1" x14ac:dyDescent="0.3">
      <c r="A162" s="14"/>
      <c r="B162" s="16"/>
      <c r="C162" s="4" t="s">
        <v>199</v>
      </c>
      <c r="D162" s="16"/>
      <c r="E162" s="8" t="s">
        <v>14</v>
      </c>
    </row>
    <row r="163" spans="1:5" ht="15.75" thickBot="1" x14ac:dyDescent="0.3">
      <c r="A163" s="14"/>
      <c r="B163" s="16"/>
      <c r="C163" s="4" t="s">
        <v>200</v>
      </c>
      <c r="D163" s="16"/>
      <c r="E163" s="8" t="s">
        <v>14</v>
      </c>
    </row>
    <row r="164" spans="1:5" ht="15.75" thickBot="1" x14ac:dyDescent="0.3">
      <c r="A164" s="14"/>
      <c r="B164" s="16"/>
      <c r="C164" s="4" t="s">
        <v>201</v>
      </c>
      <c r="D164" s="16"/>
      <c r="E164" s="8" t="s">
        <v>14</v>
      </c>
    </row>
    <row r="165" spans="1:5" ht="15.75" thickBot="1" x14ac:dyDescent="0.3">
      <c r="A165" s="14"/>
      <c r="B165" s="16"/>
      <c r="C165" s="4" t="s">
        <v>202</v>
      </c>
      <c r="D165" s="16"/>
      <c r="E165" s="8" t="s">
        <v>14</v>
      </c>
    </row>
    <row r="166" spans="1:5" ht="15.75" thickBot="1" x14ac:dyDescent="0.3">
      <c r="A166" s="14" t="s">
        <v>203</v>
      </c>
      <c r="B166" s="16" t="s">
        <v>204</v>
      </c>
      <c r="C166" s="4" t="s">
        <v>205</v>
      </c>
      <c r="D166" s="16" t="s">
        <v>206</v>
      </c>
      <c r="E166" s="8" t="s">
        <v>7</v>
      </c>
    </row>
    <row r="167" spans="1:5" ht="15.75" thickBot="1" x14ac:dyDescent="0.3">
      <c r="A167" s="14"/>
      <c r="B167" s="16"/>
      <c r="C167" s="4" t="s">
        <v>207</v>
      </c>
      <c r="D167" s="16"/>
      <c r="E167" s="8" t="s">
        <v>7</v>
      </c>
    </row>
    <row r="168" spans="1:5" ht="15.75" thickBot="1" x14ac:dyDescent="0.3">
      <c r="A168" s="14"/>
      <c r="B168" s="16"/>
      <c r="C168" s="4" t="s">
        <v>208</v>
      </c>
      <c r="D168" s="16"/>
      <c r="E168" s="8" t="s">
        <v>7</v>
      </c>
    </row>
    <row r="169" spans="1:5" ht="15.75" thickBot="1" x14ac:dyDescent="0.3">
      <c r="A169" s="14"/>
      <c r="B169" s="16"/>
      <c r="C169" s="4" t="s">
        <v>209</v>
      </c>
      <c r="D169" s="16"/>
      <c r="E169" s="8" t="s">
        <v>7</v>
      </c>
    </row>
    <row r="170" spans="1:5" ht="15.75" thickBot="1" x14ac:dyDescent="0.3">
      <c r="A170" s="14"/>
      <c r="B170" s="16"/>
      <c r="C170" s="4" t="s">
        <v>210</v>
      </c>
      <c r="D170" s="16"/>
      <c r="E170" s="8" t="s">
        <v>7</v>
      </c>
    </row>
    <row r="171" spans="1:5" ht="15.75" thickBot="1" x14ac:dyDescent="0.3">
      <c r="A171" s="14"/>
      <c r="B171" s="16"/>
      <c r="C171" s="4" t="s">
        <v>211</v>
      </c>
      <c r="D171" s="16" t="s">
        <v>212</v>
      </c>
      <c r="E171" s="8" t="s">
        <v>7</v>
      </c>
    </row>
    <row r="172" spans="1:5" ht="15.75" thickBot="1" x14ac:dyDescent="0.3">
      <c r="A172" s="14"/>
      <c r="B172" s="16"/>
      <c r="C172" s="4" t="s">
        <v>213</v>
      </c>
      <c r="D172" s="16"/>
      <c r="E172" s="8" t="s">
        <v>7</v>
      </c>
    </row>
    <row r="173" spans="1:5" ht="15.75" thickBot="1" x14ac:dyDescent="0.3">
      <c r="A173" s="14"/>
      <c r="B173" s="16"/>
      <c r="C173" s="4" t="s">
        <v>214</v>
      </c>
      <c r="D173" s="16"/>
      <c r="E173" s="8" t="s">
        <v>7</v>
      </c>
    </row>
    <row r="174" spans="1:5" ht="15.75" thickBot="1" x14ac:dyDescent="0.3">
      <c r="A174" s="14"/>
      <c r="B174" s="16"/>
      <c r="C174" s="4" t="s">
        <v>215</v>
      </c>
      <c r="D174" s="16"/>
      <c r="E174" s="8" t="s">
        <v>7</v>
      </c>
    </row>
    <row r="175" spans="1:5" ht="15.75" thickBot="1" x14ac:dyDescent="0.3">
      <c r="A175" s="14"/>
      <c r="B175" s="16"/>
      <c r="C175" s="4" t="s">
        <v>216</v>
      </c>
      <c r="D175" s="16"/>
      <c r="E175" s="8" t="s">
        <v>7</v>
      </c>
    </row>
    <row r="176" spans="1:5" ht="15.75" thickBot="1" x14ac:dyDescent="0.3">
      <c r="A176" s="9" t="s">
        <v>217</v>
      </c>
      <c r="B176" s="4" t="s">
        <v>218</v>
      </c>
      <c r="C176" s="4" t="s">
        <v>219</v>
      </c>
      <c r="D176" s="4" t="s">
        <v>220</v>
      </c>
      <c r="E176" s="8" t="s">
        <v>7</v>
      </c>
    </row>
    <row r="177" spans="1:5" ht="15.75" thickBot="1" x14ac:dyDescent="0.3">
      <c r="A177" s="14" t="s">
        <v>221</v>
      </c>
      <c r="B177" s="16" t="s">
        <v>222</v>
      </c>
      <c r="C177" s="4" t="s">
        <v>223</v>
      </c>
      <c r="D177" s="4" t="s">
        <v>224</v>
      </c>
      <c r="E177" s="8" t="s">
        <v>7</v>
      </c>
    </row>
    <row r="178" spans="1:5" ht="15.75" thickBot="1" x14ac:dyDescent="0.3">
      <c r="A178" s="14"/>
      <c r="B178" s="16"/>
      <c r="C178" s="4" t="s">
        <v>225</v>
      </c>
      <c r="D178" s="4" t="s">
        <v>226</v>
      </c>
      <c r="E178" s="8" t="s">
        <v>7</v>
      </c>
    </row>
    <row r="179" spans="1:5" ht="15.75" thickBot="1" x14ac:dyDescent="0.3">
      <c r="A179" s="14"/>
      <c r="B179" s="16"/>
      <c r="C179" s="4" t="s">
        <v>227</v>
      </c>
      <c r="D179" s="4" t="s">
        <v>228</v>
      </c>
      <c r="E179" s="8" t="s">
        <v>7</v>
      </c>
    </row>
    <row r="180" spans="1:5" ht="15.75" thickBot="1" x14ac:dyDescent="0.3">
      <c r="A180" s="14"/>
      <c r="B180" s="16"/>
      <c r="C180" s="4" t="s">
        <v>229</v>
      </c>
      <c r="D180" s="4" t="s">
        <v>230</v>
      </c>
      <c r="E180" s="8" t="s">
        <v>7</v>
      </c>
    </row>
    <row r="181" spans="1:5" ht="15.75" thickBot="1" x14ac:dyDescent="0.3">
      <c r="A181" s="9" t="s">
        <v>231</v>
      </c>
      <c r="B181" s="4" t="s">
        <v>232</v>
      </c>
      <c r="C181" s="4" t="s">
        <v>233</v>
      </c>
      <c r="D181" s="4" t="s">
        <v>234</v>
      </c>
      <c r="E181" s="8" t="s">
        <v>7</v>
      </c>
    </row>
    <row r="182" spans="1:5" ht="15.75" thickBot="1" x14ac:dyDescent="0.3">
      <c r="A182" s="9" t="s">
        <v>235</v>
      </c>
      <c r="B182" s="4" t="s">
        <v>236</v>
      </c>
      <c r="C182" s="4" t="s">
        <v>233</v>
      </c>
      <c r="D182" s="4" t="s">
        <v>237</v>
      </c>
      <c r="E182" s="8" t="s">
        <v>7</v>
      </c>
    </row>
    <row r="183" spans="1:5" ht="15.75" thickBot="1" x14ac:dyDescent="0.3">
      <c r="A183" s="9" t="s">
        <v>238</v>
      </c>
      <c r="B183" s="4" t="s">
        <v>239</v>
      </c>
      <c r="C183" s="4" t="s">
        <v>240</v>
      </c>
      <c r="D183" s="4" t="s">
        <v>241</v>
      </c>
      <c r="E183" s="8" t="s">
        <v>7</v>
      </c>
    </row>
    <row r="184" spans="1:5" ht="15.75" thickBot="1" x14ac:dyDescent="0.3">
      <c r="A184" s="9" t="s">
        <v>242</v>
      </c>
      <c r="B184" s="4" t="s">
        <v>243</v>
      </c>
      <c r="C184" s="4" t="s">
        <v>244</v>
      </c>
      <c r="D184" s="10"/>
      <c r="E184" s="8" t="s">
        <v>7</v>
      </c>
    </row>
  </sheetData>
  <mergeCells count="51">
    <mergeCell ref="A43:A51"/>
    <mergeCell ref="B43:B51"/>
    <mergeCell ref="A140:A146"/>
    <mergeCell ref="B140:B146"/>
    <mergeCell ref="A166:A175"/>
    <mergeCell ref="B166:B175"/>
    <mergeCell ref="A93:A118"/>
    <mergeCell ref="B93:B118"/>
    <mergeCell ref="A119:A134"/>
    <mergeCell ref="B119:B134"/>
    <mergeCell ref="A135:A139"/>
    <mergeCell ref="B135:B139"/>
    <mergeCell ref="A73:A88"/>
    <mergeCell ref="B73:B88"/>
    <mergeCell ref="D166:D170"/>
    <mergeCell ref="D171:D175"/>
    <mergeCell ref="A177:A180"/>
    <mergeCell ref="B177:B180"/>
    <mergeCell ref="A147:A148"/>
    <mergeCell ref="B147:B148"/>
    <mergeCell ref="A149:A165"/>
    <mergeCell ref="B149:B165"/>
    <mergeCell ref="D150:D154"/>
    <mergeCell ref="D155:D159"/>
    <mergeCell ref="D160:D165"/>
    <mergeCell ref="D74:D81"/>
    <mergeCell ref="D83:D88"/>
    <mergeCell ref="A91:A92"/>
    <mergeCell ref="B91:B92"/>
    <mergeCell ref="A52:A72"/>
    <mergeCell ref="B52:B72"/>
    <mergeCell ref="D52:D53"/>
    <mergeCell ref="D54:D55"/>
    <mergeCell ref="D56:D57"/>
    <mergeCell ref="D58:D64"/>
    <mergeCell ref="D65:D68"/>
    <mergeCell ref="D69:D70"/>
    <mergeCell ref="A24:A32"/>
    <mergeCell ref="B24:B32"/>
    <mergeCell ref="A33:A35"/>
    <mergeCell ref="B33:B35"/>
    <mergeCell ref="A36:A42"/>
    <mergeCell ref="B36:B42"/>
    <mergeCell ref="A2:A5"/>
    <mergeCell ref="B2:B5"/>
    <mergeCell ref="A6:A23"/>
    <mergeCell ref="B6:B23"/>
    <mergeCell ref="D8:D10"/>
    <mergeCell ref="D11:D14"/>
    <mergeCell ref="D15:D17"/>
    <mergeCell ref="D18:D2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Planilha7</vt:lpstr>
      <vt:lpstr>Planilha6</vt:lpstr>
      <vt:lpstr>Planilha3</vt:lpstr>
      <vt:lpstr>Planilha5</vt:lpstr>
      <vt:lpstr>Planilha4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Câmara de Araújo</dc:creator>
  <cp:lastModifiedBy>Luiz Rubens Camara de Araujo</cp:lastModifiedBy>
  <dcterms:created xsi:type="dcterms:W3CDTF">2022-02-14T10:22:55Z</dcterms:created>
  <dcterms:modified xsi:type="dcterms:W3CDTF">2022-08-03T20:07:38Z</dcterms:modified>
</cp:coreProperties>
</file>